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425" windowHeight="11025"/>
  </bookViews>
  <sheets>
    <sheet name="Anexo II A - Planilha Orç" sheetId="2" r:id="rId1"/>
    <sheet name="Anexo II B - BDI" sheetId="6" r:id="rId2"/>
    <sheet name="Anexo II D - Mem de Calculo" sheetId="8" r:id="rId3"/>
    <sheet name="Anexo II G - Cronograma" sheetId="9" r:id="rId4"/>
    <sheet name="Dados" sheetId="5" state="hidden" r:id="rId5"/>
  </sheets>
  <externalReferences>
    <externalReference r:id="rId6"/>
  </externalReferences>
  <definedNames>
    <definedName name="__xlnm_Print_Area_1">0</definedName>
    <definedName name="__xlnm_Print_Titles_1">0</definedName>
    <definedName name="a">"#ref!"</definedName>
    <definedName name="_xlnm.Print_Area" localSheetId="0">'Anexo II A - Planilha Orç'!$B$1:$J$65</definedName>
    <definedName name="_xlnm.Print_Area" localSheetId="1">'Anexo II B - BDI'!$A$1:$IL$58</definedName>
    <definedName name="_xlnm.Print_Area" localSheetId="2">'Anexo II D - Mem de Calculo'!$B$1:$K$353</definedName>
    <definedName name="_xlnm.Print_Area" localSheetId="3">'Anexo II G - Cronograma'!$B$1:$V$41</definedName>
    <definedName name="CICLOVIA_3">"#ref!"</definedName>
    <definedName name="CICLOVIA_3_2">"#ref!"</definedName>
    <definedName name="CICLOVIA_3_4">"#ref!"</definedName>
    <definedName name="CICLOVIA_3_5">"#ref!"</definedName>
    <definedName name="CP">"#ref!"</definedName>
    <definedName name="e">"#ref!"</definedName>
    <definedName name="Excel_BuiltIn__FilterDatabase">"#ref!"</definedName>
    <definedName name="Excel_BuiltIn_Print_Area_1">"#ref!"</definedName>
    <definedName name="Excel_BuiltIn_Print_Area_1_1">"#ref!"</definedName>
    <definedName name="Excel_BuiltIn_Print_Area_1_1_1">"#ref!"</definedName>
    <definedName name="Excel_BuiltIn_Print_Area_2">"#ref!"</definedName>
    <definedName name="Excel_BuiltIn_Print_Area_2_1">"#ref!"</definedName>
    <definedName name="Excel_BuiltIn_Print_Area_3">"#ref!"</definedName>
    <definedName name="Excel_BuiltIn_Print_Area_3_1">"#ref!"</definedName>
    <definedName name="Excel_BuiltIn_Print_Area_3_1_1">"#ref!"</definedName>
    <definedName name="Excel_BuiltIn_Print_Area_4">"#ref!"</definedName>
    <definedName name="Excel_BuiltIn_Print_Area_4_1">"#ref!"</definedName>
    <definedName name="Excel_BuiltIn_Print_Area_5">"#ref!"</definedName>
    <definedName name="Excel_BuiltIn_Print_Area_6">"#ref!"</definedName>
    <definedName name="Excel_BuiltIn_Print_Area_7">"#ref!"</definedName>
    <definedName name="Excel_BuiltIn_Print_Titles_2">"#ref!"</definedName>
    <definedName name="Excel_BuiltIn_Print_Titles_2_1">"#ref!"</definedName>
    <definedName name="Excel_BuiltIn_Print_Titles_2_1_1">"#ref!"</definedName>
    <definedName name="Excel_BuiltIn_Print_Titles_3">"#ref!"</definedName>
    <definedName name="Excel_BuiltIn_Print_Titles_3_1">"#ref!"</definedName>
    <definedName name="Excel_BuiltIn_Print_Titles_4">"#ref!"</definedName>
    <definedName name="Excel_BuiltIn_Print_Titles_5">"#ref!"</definedName>
    <definedName name="Excel_BuiltIn_Print_Titles_5_1">"#ref!"</definedName>
    <definedName name="Excel_BuiltIn_Print_Titles_6">"#ref!"</definedName>
    <definedName name="Excel_BuiltIn_Print_Titles_6_2">"#ref!"</definedName>
    <definedName name="Excel_BuiltIn_Print_Titles_6_4">"#ref!"</definedName>
    <definedName name="Excel_BuiltIn_Print_Titles_6_5">"#ref!"</definedName>
    <definedName name="Excel_BuiltIn_Print_Titles_7">"#ref!"</definedName>
    <definedName name="plan6">"#ref!"</definedName>
    <definedName name="TESTE">"#ref!"</definedName>
    <definedName name="teste2">"#ref!"</definedName>
  </definedNames>
  <calcPr calcId="125725"/>
</workbook>
</file>

<file path=xl/calcChain.xml><?xml version="1.0" encoding="utf-8"?>
<calcChain xmlns="http://schemas.openxmlformats.org/spreadsheetml/2006/main">
  <c r="W28" i="9"/>
  <c r="C27"/>
  <c r="I330" i="8"/>
  <c r="I333" s="1"/>
  <c r="K327" s="1"/>
  <c r="I341"/>
  <c r="I344" s="1"/>
  <c r="K338" s="1"/>
  <c r="J338"/>
  <c r="C338"/>
  <c r="J327"/>
  <c r="C327"/>
  <c r="I319"/>
  <c r="F52" i="2"/>
  <c r="J316" i="8" s="1"/>
  <c r="E52" i="2"/>
  <c r="C316" i="8" s="1"/>
  <c r="K51" i="2"/>
  <c r="C51"/>
  <c r="C17" i="9"/>
  <c r="C19"/>
  <c r="C21"/>
  <c r="C23"/>
  <c r="C25"/>
  <c r="C15"/>
  <c r="K19" i="2"/>
  <c r="K21"/>
  <c r="K27"/>
  <c r="K42"/>
  <c r="K44"/>
  <c r="K15"/>
  <c r="G268" i="8"/>
  <c r="I270" s="1"/>
  <c r="K265" s="1"/>
  <c r="G258"/>
  <c r="I258" s="1"/>
  <c r="I260" s="1"/>
  <c r="K255" s="1"/>
  <c r="F46" i="2"/>
  <c r="J265" i="8" s="1"/>
  <c r="E46" i="2"/>
  <c r="C265" i="8" s="1"/>
  <c r="F45" i="2"/>
  <c r="J255" i="8" s="1"/>
  <c r="E45" i="2"/>
  <c r="C255" i="8" s="1"/>
  <c r="I278"/>
  <c r="I280" s="1"/>
  <c r="K275" s="1"/>
  <c r="G288"/>
  <c r="I290" s="1"/>
  <c r="K285" s="1"/>
  <c r="F48" i="2"/>
  <c r="J285" i="8" s="1"/>
  <c r="E48" i="2"/>
  <c r="C285" i="8" s="1"/>
  <c r="H47" i="2"/>
  <c r="F47"/>
  <c r="J275" i="8" s="1"/>
  <c r="E47" i="2"/>
  <c r="C275" i="8" s="1"/>
  <c r="I309"/>
  <c r="C64"/>
  <c r="I64" s="1"/>
  <c r="I226"/>
  <c r="E226"/>
  <c r="E147"/>
  <c r="G147" s="1"/>
  <c r="I149" s="1"/>
  <c r="K144" s="1"/>
  <c r="G157"/>
  <c r="I159" s="1"/>
  <c r="K154" s="1"/>
  <c r="F33" i="2"/>
  <c r="J154" i="8" s="1"/>
  <c r="E33" i="2"/>
  <c r="C154" i="8" s="1"/>
  <c r="F32" i="2"/>
  <c r="J144" i="8" s="1"/>
  <c r="E32" i="2"/>
  <c r="C144" i="8" s="1"/>
  <c r="I65"/>
  <c r="I88"/>
  <c r="G298"/>
  <c r="G167"/>
  <c r="G177"/>
  <c r="I308"/>
  <c r="F50" i="2"/>
  <c r="J305" i="8" s="1"/>
  <c r="E50" i="2"/>
  <c r="C305" i="8" s="1"/>
  <c r="F49" i="2"/>
  <c r="J295" i="8" s="1"/>
  <c r="E49" i="2"/>
  <c r="C295" i="8" s="1"/>
  <c r="C44" i="2"/>
  <c r="I97" i="8"/>
  <c r="I98"/>
  <c r="C96"/>
  <c r="I96" s="1"/>
  <c r="F26" i="2"/>
  <c r="J93" i="8" s="1"/>
  <c r="E26" i="2"/>
  <c r="C93" i="8" s="1"/>
  <c r="F25" i="2"/>
  <c r="J82" i="8" s="1"/>
  <c r="E25" i="2"/>
  <c r="C82" i="8" s="1"/>
  <c r="I311" l="1"/>
  <c r="K305" s="1"/>
  <c r="I322"/>
  <c r="K316" s="1"/>
  <c r="I300"/>
  <c r="K295" s="1"/>
  <c r="I100"/>
  <c r="K82"/>
  <c r="I250"/>
  <c r="C118"/>
  <c r="I119" s="1"/>
  <c r="K115" s="1"/>
  <c r="F29" i="2"/>
  <c r="J115" i="8" s="1"/>
  <c r="E29" i="2"/>
  <c r="C115" i="8" s="1"/>
  <c r="F28" i="2"/>
  <c r="J105" i="8" s="1"/>
  <c r="E28" i="2"/>
  <c r="C105" i="8" s="1"/>
  <c r="I129"/>
  <c r="K124" s="1"/>
  <c r="I110"/>
  <c r="K105" s="1"/>
  <c r="F30" i="2"/>
  <c r="J124" i="8" s="1"/>
  <c r="E30" i="2"/>
  <c r="C124" i="8" s="1"/>
  <c r="C206"/>
  <c r="I198"/>
  <c r="I189"/>
  <c r="I169"/>
  <c r="I139"/>
  <c r="I63"/>
  <c r="I67" s="1"/>
  <c r="C62"/>
  <c r="I62" s="1"/>
  <c r="I54"/>
  <c r="I44"/>
  <c r="G32"/>
  <c r="I34" s="1"/>
  <c r="G22"/>
  <c r="I24" s="1"/>
  <c r="I12"/>
  <c r="K93" l="1"/>
  <c r="C216"/>
  <c r="G206"/>
  <c r="I208" s="1"/>
  <c r="I179"/>
  <c r="B10" i="9"/>
  <c r="B9"/>
  <c r="V32"/>
  <c r="W26"/>
  <c r="W24"/>
  <c r="W22"/>
  <c r="W20"/>
  <c r="W18"/>
  <c r="W16"/>
  <c r="V14"/>
  <c r="C227" i="8" l="1"/>
  <c r="I227" s="1"/>
  <c r="I229" s="1"/>
  <c r="G216"/>
  <c r="I218" s="1"/>
  <c r="C75"/>
  <c r="G75" l="1"/>
  <c r="I77" s="1"/>
  <c r="K72" s="1"/>
  <c r="K244"/>
  <c r="K174"/>
  <c r="K184"/>
  <c r="K194"/>
  <c r="K203"/>
  <c r="K213"/>
  <c r="K164"/>
  <c r="K134"/>
  <c r="K59"/>
  <c r="K39"/>
  <c r="K49"/>
  <c r="K19"/>
  <c r="K29"/>
  <c r="B6"/>
  <c r="B5"/>
  <c r="I14"/>
  <c r="K9" s="1"/>
  <c r="G52" i="2" l="1"/>
  <c r="G53"/>
  <c r="G54"/>
  <c r="G45"/>
  <c r="G46"/>
  <c r="G47"/>
  <c r="G48"/>
  <c r="G32"/>
  <c r="G33"/>
  <c r="C237" i="8"/>
  <c r="G237" s="1"/>
  <c r="I239" s="1"/>
  <c r="K234" s="1"/>
  <c r="K223"/>
  <c r="G40" i="2" s="1"/>
  <c r="G50"/>
  <c r="G49"/>
  <c r="G26"/>
  <c r="G25"/>
  <c r="G29"/>
  <c r="G31"/>
  <c r="G35"/>
  <c r="G34"/>
  <c r="G37"/>
  <c r="G36"/>
  <c r="G39"/>
  <c r="G38"/>
  <c r="G30"/>
  <c r="G28"/>
  <c r="G41"/>
  <c r="G17"/>
  <c r="G20"/>
  <c r="G43"/>
  <c r="G22"/>
  <c r="G18"/>
  <c r="G23"/>
  <c r="G24"/>
  <c r="G16"/>
  <c r="F15" i="6"/>
  <c r="F48" s="1"/>
  <c r="F43" i="2" l="1"/>
  <c r="J244" i="8" s="1"/>
  <c r="F41" i="2"/>
  <c r="J234" i="8" s="1"/>
  <c r="F40" i="2"/>
  <c r="J223" i="8" s="1"/>
  <c r="F39" i="2"/>
  <c r="J213" i="8" s="1"/>
  <c r="F38" i="2"/>
  <c r="J203" i="8" s="1"/>
  <c r="F37" i="2"/>
  <c r="J194" i="8" s="1"/>
  <c r="F36" i="2"/>
  <c r="J184" i="8" s="1"/>
  <c r="F35" i="2"/>
  <c r="J174" i="8" s="1"/>
  <c r="F34" i="2"/>
  <c r="J164" i="8" s="1"/>
  <c r="F31" i="2"/>
  <c r="J134" i="8" s="1"/>
  <c r="F24" i="2"/>
  <c r="J72" i="8" s="1"/>
  <c r="F23" i="2"/>
  <c r="J59" i="8" s="1"/>
  <c r="F22" i="2"/>
  <c r="J49" i="8" s="1"/>
  <c r="F20" i="2"/>
  <c r="J39" i="8" s="1"/>
  <c r="E43" i="2"/>
  <c r="C244" i="8" s="1"/>
  <c r="E41" i="2"/>
  <c r="C234" i="8" s="1"/>
  <c r="E40" i="2"/>
  <c r="C223" i="8" s="1"/>
  <c r="E39" i="2"/>
  <c r="C213" i="8" s="1"/>
  <c r="E38" i="2"/>
  <c r="C203" i="8" s="1"/>
  <c r="E37" i="2"/>
  <c r="C194" i="8" s="1"/>
  <c r="E36" i="2"/>
  <c r="C184" i="8" s="1"/>
  <c r="E35" i="2"/>
  <c r="C174" i="8" s="1"/>
  <c r="E34" i="2"/>
  <c r="C164" i="8" s="1"/>
  <c r="E31" i="2"/>
  <c r="C134" i="8" s="1"/>
  <c r="E24" i="2"/>
  <c r="C72" i="8" s="1"/>
  <c r="E23" i="2"/>
  <c r="C59" i="8" s="1"/>
  <c r="E22" i="2"/>
  <c r="C49" i="8" s="1"/>
  <c r="E20" i="2"/>
  <c r="C39" i="8" s="1"/>
  <c r="F17" i="2"/>
  <c r="J19" i="8" s="1"/>
  <c r="F18" i="2"/>
  <c r="J29" i="8" s="1"/>
  <c r="F16" i="2"/>
  <c r="J9" i="8" s="1"/>
  <c r="E17" i="2"/>
  <c r="C19" i="8" s="1"/>
  <c r="E18" i="2"/>
  <c r="C29" i="8" s="1"/>
  <c r="E16" i="2"/>
  <c r="C9" i="8" s="1"/>
  <c r="C19" i="2"/>
  <c r="C21"/>
  <c r="C27"/>
  <c r="C42"/>
  <c r="C15"/>
  <c r="B7" i="6" l="1"/>
  <c r="B6"/>
  <c r="G48"/>
  <c r="G47"/>
  <c r="G46"/>
  <c r="G45"/>
  <c r="E44"/>
  <c r="C44"/>
  <c r="G43" s="1"/>
  <c r="E42"/>
  <c r="C42"/>
  <c r="G41"/>
  <c r="E40"/>
  <c r="C40"/>
  <c r="G39" s="1"/>
  <c r="E38"/>
  <c r="C38"/>
  <c r="G37" s="1"/>
  <c r="Q37"/>
  <c r="Q36"/>
  <c r="E36"/>
  <c r="C36"/>
  <c r="G35" s="1"/>
  <c r="AC34"/>
  <c r="AA34"/>
  <c r="Z34"/>
  <c r="AB33"/>
  <c r="Y33" s="1"/>
  <c r="Z33"/>
  <c r="X33"/>
  <c r="W33"/>
  <c r="I13"/>
  <c r="B25" l="1"/>
  <c r="AD34" l="1"/>
  <c r="F19" s="1"/>
  <c r="B19" s="1"/>
  <c r="SU34" s="1"/>
  <c r="D10" i="2"/>
  <c r="I53" l="1"/>
  <c r="J53" s="1"/>
  <c r="I54"/>
  <c r="J54" s="1"/>
  <c r="I52"/>
  <c r="J52" s="1"/>
  <c r="I50"/>
  <c r="J50" s="1"/>
  <c r="I23"/>
  <c r="J23" s="1"/>
  <c r="I18"/>
  <c r="J18" s="1"/>
  <c r="I41"/>
  <c r="J41" s="1"/>
  <c r="I36"/>
  <c r="J36" s="1"/>
  <c r="I43"/>
  <c r="J43" s="1"/>
  <c r="J42" s="1"/>
  <c r="V23" i="9" s="1"/>
  <c r="I38" i="2"/>
  <c r="J38" s="1"/>
  <c r="I32"/>
  <c r="J32" s="1"/>
  <c r="I16"/>
  <c r="J16" s="1"/>
  <c r="I29"/>
  <c r="J29" s="1"/>
  <c r="I46"/>
  <c r="J46" s="1"/>
  <c r="I26"/>
  <c r="J26" s="1"/>
  <c r="I33"/>
  <c r="J33" s="1"/>
  <c r="I37"/>
  <c r="J37" s="1"/>
  <c r="I17"/>
  <c r="J17" s="1"/>
  <c r="I20"/>
  <c r="J20" s="1"/>
  <c r="J19" s="1"/>
  <c r="V17" i="9" s="1"/>
  <c r="I35" i="2"/>
  <c r="J35" s="1"/>
  <c r="I31"/>
  <c r="J31" s="1"/>
  <c r="I39"/>
  <c r="J39" s="1"/>
  <c r="I34"/>
  <c r="J34" s="1"/>
  <c r="I47"/>
  <c r="J47" s="1"/>
  <c r="I49"/>
  <c r="J49" s="1"/>
  <c r="I30"/>
  <c r="J30" s="1"/>
  <c r="I40"/>
  <c r="J40" s="1"/>
  <c r="I24"/>
  <c r="J24" s="1"/>
  <c r="I28"/>
  <c r="J28" s="1"/>
  <c r="I22"/>
  <c r="J22" s="1"/>
  <c r="I45"/>
  <c r="J45" s="1"/>
  <c r="I48"/>
  <c r="J48" s="1"/>
  <c r="I25"/>
  <c r="J25" s="1"/>
  <c r="J51" l="1"/>
  <c r="V27" i="9" s="1"/>
  <c r="H27" s="1"/>
  <c r="J44" i="2"/>
  <c r="V25" i="9" s="1"/>
  <c r="J15" i="2"/>
  <c r="V15" i="9" s="1"/>
  <c r="J27" i="2"/>
  <c r="V21" i="9" s="1"/>
  <c r="J21" i="2"/>
  <c r="V19" i="9" s="1"/>
  <c r="Q17"/>
  <c r="D17"/>
  <c r="S17"/>
  <c r="U17"/>
  <c r="F17"/>
  <c r="M17"/>
  <c r="J17"/>
  <c r="E17"/>
  <c r="I17"/>
  <c r="N17"/>
  <c r="P17"/>
  <c r="H17"/>
  <c r="O17"/>
  <c r="T17"/>
  <c r="R17"/>
  <c r="G17"/>
  <c r="L17"/>
  <c r="K17"/>
  <c r="L27" l="1"/>
  <c r="Q27"/>
  <c r="G27"/>
  <c r="U27"/>
  <c r="I27"/>
  <c r="E27"/>
  <c r="M27"/>
  <c r="K27"/>
  <c r="R27"/>
  <c r="N27"/>
  <c r="T27"/>
  <c r="S27"/>
  <c r="P27"/>
  <c r="D27"/>
  <c r="O27"/>
  <c r="F27"/>
  <c r="J27"/>
  <c r="V29"/>
  <c r="E15"/>
  <c r="G15"/>
  <c r="U25"/>
  <c r="L25"/>
  <c r="G25"/>
  <c r="E25"/>
  <c r="J25"/>
  <c r="D25"/>
  <c r="P25"/>
  <c r="N25"/>
  <c r="H25"/>
  <c r="S25"/>
  <c r="I25"/>
  <c r="K25"/>
  <c r="R25"/>
  <c r="F25"/>
  <c r="Q25"/>
  <c r="T25"/>
  <c r="O25"/>
  <c r="M25"/>
  <c r="R23"/>
  <c r="O23"/>
  <c r="S23"/>
  <c r="M23"/>
  <c r="J23"/>
  <c r="E23"/>
  <c r="K23"/>
  <c r="T23"/>
  <c r="N23"/>
  <c r="L23"/>
  <c r="G23"/>
  <c r="F23"/>
  <c r="D23"/>
  <c r="Q23"/>
  <c r="I23"/>
  <c r="P23"/>
  <c r="H23"/>
  <c r="U23"/>
  <c r="R21"/>
  <c r="L21"/>
  <c r="K21"/>
  <c r="M21"/>
  <c r="U21"/>
  <c r="N21"/>
  <c r="Q21"/>
  <c r="D21"/>
  <c r="S21"/>
  <c r="J21"/>
  <c r="E21"/>
  <c r="F21"/>
  <c r="O21"/>
  <c r="P21"/>
  <c r="G21"/>
  <c r="H21"/>
  <c r="I21"/>
  <c r="T21"/>
  <c r="T19"/>
  <c r="J19"/>
  <c r="D19"/>
  <c r="U19"/>
  <c r="M19"/>
  <c r="S19"/>
  <c r="E19"/>
  <c r="F19"/>
  <c r="Q19"/>
  <c r="K19"/>
  <c r="N19"/>
  <c r="I19"/>
  <c r="P19"/>
  <c r="O19"/>
  <c r="H19"/>
  <c r="G19"/>
  <c r="R19"/>
  <c r="L19"/>
  <c r="E29" l="1"/>
  <c r="R15"/>
  <c r="R29" s="1"/>
  <c r="D15"/>
  <c r="D29" s="1"/>
  <c r="H15"/>
  <c r="H29" s="1"/>
  <c r="P15"/>
  <c r="P29" s="1"/>
  <c r="N15"/>
  <c r="N29" s="1"/>
  <c r="J15"/>
  <c r="J29" s="1"/>
  <c r="M15"/>
  <c r="M29" s="1"/>
  <c r="T15"/>
  <c r="T29" s="1"/>
  <c r="K15"/>
  <c r="K29" s="1"/>
  <c r="U15"/>
  <c r="U29" s="1"/>
  <c r="Q15"/>
  <c r="Q29" s="1"/>
  <c r="L15"/>
  <c r="L29" s="1"/>
  <c r="F15"/>
  <c r="F29" s="1"/>
  <c r="I15"/>
  <c r="I29" s="1"/>
  <c r="S15"/>
  <c r="S29" s="1"/>
  <c r="O15"/>
  <c r="O29" s="1"/>
  <c r="G29"/>
  <c r="D31" l="1"/>
  <c r="V31" s="1"/>
  <c r="D33" l="1"/>
  <c r="V33" s="1"/>
  <c r="J55" i="2"/>
  <c r="K40" s="1"/>
  <c r="K30" l="1"/>
  <c r="K22"/>
  <c r="K33"/>
  <c r="K35"/>
  <c r="K20"/>
  <c r="K34"/>
  <c r="K16"/>
  <c r="K38"/>
  <c r="K25"/>
  <c r="K49"/>
  <c r="K37"/>
  <c r="K23"/>
  <c r="K29"/>
  <c r="K32"/>
  <c r="K47"/>
  <c r="K36"/>
  <c r="K43"/>
  <c r="K45"/>
  <c r="K17"/>
  <c r="K41"/>
  <c r="K28"/>
  <c r="K18"/>
  <c r="K50"/>
  <c r="K24"/>
  <c r="K39"/>
  <c r="K26"/>
  <c r="K48"/>
  <c r="K31"/>
  <c r="K46"/>
</calcChain>
</file>

<file path=xl/sharedStrings.xml><?xml version="1.0" encoding="utf-8"?>
<sst xmlns="http://schemas.openxmlformats.org/spreadsheetml/2006/main" count="65375" uniqueCount="24637">
  <si>
    <t>FONTE</t>
  </si>
  <si>
    <t>CÓDIGO</t>
  </si>
  <si>
    <t>ITEM</t>
  </si>
  <si>
    <t>DESCRIÇÃO</t>
  </si>
  <si>
    <t>UNID</t>
  </si>
  <si>
    <t>PREÇO TOTAL</t>
  </si>
  <si>
    <t>1.1</t>
  </si>
  <si>
    <t>1.2</t>
  </si>
  <si>
    <t>1.3</t>
  </si>
  <si>
    <t>2.1</t>
  </si>
  <si>
    <t>3.1</t>
  </si>
  <si>
    <t>3.2</t>
  </si>
  <si>
    <t>3.3</t>
  </si>
  <si>
    <t>4.1</t>
  </si>
  <si>
    <t>4.2</t>
  </si>
  <si>
    <t>4.3</t>
  </si>
  <si>
    <t>4.4</t>
  </si>
  <si>
    <t>4.5</t>
  </si>
  <si>
    <t>4.6</t>
  </si>
  <si>
    <t>4.7</t>
  </si>
  <si>
    <t>4.8</t>
  </si>
  <si>
    <t>4.9</t>
  </si>
  <si>
    <t>5.1</t>
  </si>
  <si>
    <t>TOTAL =</t>
  </si>
  <si>
    <t>PREÇO UNIT S/ BDI</t>
  </si>
  <si>
    <t>3.4</t>
  </si>
  <si>
    <t>1.0</t>
  </si>
  <si>
    <t>2.0</t>
  </si>
  <si>
    <t>3.0</t>
  </si>
  <si>
    <t>4.0</t>
  </si>
  <si>
    <t>5.0</t>
  </si>
  <si>
    <t>6.0</t>
  </si>
  <si>
    <t>PREFEITURA MUNICIPAL DA ESTÂNCIA BALNEÁRIA DE CARAGUATATUBA</t>
  </si>
  <si>
    <t>ESTADO DE SÃO PAULO</t>
  </si>
  <si>
    <t>PLANILHA ESTIMATIVA DE QUANTITATIVOS E PREÇOS</t>
  </si>
  <si>
    <t xml:space="preserve">QUANT </t>
  </si>
  <si>
    <t>%</t>
  </si>
  <si>
    <t xml:space="preserve">BDI PREFEITURA = </t>
  </si>
  <si>
    <t>QUADRO DE COMPOSIÇÃO DO BDI</t>
  </si>
  <si>
    <t>TOMADOR</t>
  </si>
  <si>
    <t>PREFEITURA MUNICIPAL DE CARAGUATATUBA</t>
  </si>
  <si>
    <t>Em atenção ao estabelecido pelo Acórdão 2622/2013 – TCU – Plenário reformamos a orientação e indicamos a utilização dos seguintes parâmetros para taxas de BDI:</t>
  </si>
  <si>
    <t>Tipo de obra:</t>
  </si>
  <si>
    <t>Construção de Rodovias e Ferrovias</t>
  </si>
  <si>
    <t>Obras que se enquadram no tipo escolhido:</t>
  </si>
  <si>
    <t>Selecione o CPRB</t>
  </si>
  <si>
    <t>Desonerado</t>
  </si>
  <si>
    <t>Onerado</t>
  </si>
  <si>
    <t>Escolha o tipo de obra</t>
  </si>
  <si>
    <t>Alternativa mais vantajosa para a Administração Pública:</t>
  </si>
  <si>
    <t>Construção de edifícios</t>
  </si>
  <si>
    <t>Construção de Redes de Abastecimento de Água, Coleta de Esgoto e Construções Correlatas</t>
  </si>
  <si>
    <t>Construção e Manutenção de Estações e Redes de Distribuição de Energia Elétrica</t>
  </si>
  <si>
    <t>Obras Portuárias, Marítimas e Fluviais</t>
  </si>
  <si>
    <t>Fornecimento de Materiais e Equipamentos</t>
  </si>
  <si>
    <t>Para o tipo de obra “Construção de Edifícios” enquadram-se: 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</si>
  <si>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</si>
  <si>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Para o tipo de obra “Construção de Redes de Abastecimento de Água, Coleta de Esgoto e Construções Correlatas” enquadram-se: 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</si>
  <si>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Para o tipo de obra “Construção e Manutenção de Estações e Redes de Distribuição de Energia Elétrica” enquadram-se: 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</si>
  <si>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 xml:space="preserve">Para o tipo de obra “Portuárias, Marítimas e Fluviais” enquadram-se: 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</si>
  <si>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Enquadram-se como “Fornecimento de Materiais e Equipamentos”, conforme tabela apresentada no item 1 desta CE, especificamente o fornecimento de materiais e equipamentos relevantes de natureza específica, como é o caso de: - materiais betuminosos para obras rodoviárias; - tubos de ferro fundido ou PVC para obras de abastecimento de água; - elevadores e escadas rolantes para obras aeroportuárias. Comprovada a inviabilidade técnico-econômica de parcelamento do objeto da licitação, os itens de fornecimento de materiais e equipamentos relevantes de natureza específica, que possam ser fornecidos por empresas com especialidades próprias e diversas e que representem percentual significativo do preço global da obra devem apresentar incidência de taxa de BDI reduzida em relação à taxa aplicável aos demais itens da obra.</t>
  </si>
  <si>
    <t>OBSERVAÇÕES</t>
  </si>
  <si>
    <t>Escolha o regime de contribuição</t>
  </si>
  <si>
    <t>Mín</t>
  </si>
  <si>
    <t>Máx</t>
  </si>
  <si>
    <t>Cálculo s/ os 2%</t>
  </si>
  <si>
    <t>Cálculo c/ os desonerado</t>
  </si>
  <si>
    <t xml:space="preserve">Os percentuais de Impostos a serem adotados devem ser indicados pelo Tomador, conforme legislação vigente. </t>
  </si>
  <si>
    <t>SEM DESONERAÇÃO</t>
  </si>
  <si>
    <t>Parâmetro</t>
  </si>
  <si>
    <t>Verificação</t>
  </si>
  <si>
    <t>DESONERADO</t>
  </si>
  <si>
    <t>Falta preencher algum item do BDI:</t>
  </si>
  <si>
    <t>Administração Central</t>
  </si>
  <si>
    <t>Edifícios</t>
  </si>
  <si>
    <t>Rodovias</t>
  </si>
  <si>
    <t>Redes</t>
  </si>
  <si>
    <t>Mín:</t>
  </si>
  <si>
    <t>Máx:</t>
  </si>
  <si>
    <t>Seguros e Garantias</t>
  </si>
  <si>
    <t>Riscos</t>
  </si>
  <si>
    <t>Declaro que, conforme a legislação tributária, a base de calculo do ISS corresponde a 100,00% do valor deste tipo de obra, e, sobre esta base, incide ISS com aliquota de 4,00%</t>
  </si>
  <si>
    <t>Despesas Financeiras</t>
  </si>
  <si>
    <t>Elétrica</t>
  </si>
  <si>
    <t>Portos</t>
  </si>
  <si>
    <t>Equipamentos</t>
  </si>
  <si>
    <t>Lucro</t>
  </si>
  <si>
    <t>Impostos: PIS</t>
  </si>
  <si>
    <t>Impostos: COFINS</t>
  </si>
  <si>
    <t>Impostos: ISS (mun.)</t>
  </si>
  <si>
    <t xml:space="preserve">Declaramos que será adotado o regime </t>
  </si>
  <si>
    <t xml:space="preserve"> de tributação da folha de pagamento, para a elaboração do orçamento relativo às obras do presente contrato de repasse, por se tratar da opção mais vantajosa para a administração pública. </t>
  </si>
  <si>
    <t>02.08.020</t>
  </si>
  <si>
    <t>02.02.130</t>
  </si>
  <si>
    <t>02.01.180</t>
  </si>
  <si>
    <t>02.10.060</t>
  </si>
  <si>
    <t>03.06.060</t>
  </si>
  <si>
    <t>03.01.270</t>
  </si>
  <si>
    <t>54.06.170</t>
  </si>
  <si>
    <t>54.01.030</t>
  </si>
  <si>
    <t>54.01.220</t>
  </si>
  <si>
    <t>54.03.240</t>
  </si>
  <si>
    <t>54.03.230</t>
  </si>
  <si>
    <t>54.03.200</t>
  </si>
  <si>
    <t>54.03.210</t>
  </si>
  <si>
    <t>05.07.040</t>
  </si>
  <si>
    <t>Código da
Composição</t>
  </si>
  <si>
    <t>Descrição</t>
  </si>
  <si>
    <t>Unidade</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</si>
  <si>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</si>
  <si>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</si>
  <si>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</si>
  <si>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</si>
  <si>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</si>
  <si>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</si>
  <si>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</si>
  <si>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</si>
  <si>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</si>
  <si>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</si>
  <si>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</si>
  <si>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</si>
  <si>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</si>
  <si>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</si>
  <si>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</si>
  <si>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</si>
  <si>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</si>
  <si>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</si>
  <si>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</si>
  <si>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</si>
  <si>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</si>
  <si>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</si>
  <si>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</si>
  <si>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</si>
  <si>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</si>
  <si>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</si>
  <si>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</si>
  <si>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</si>
  <si>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</si>
  <si>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</si>
  <si>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</si>
  <si>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</si>
  <si>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</si>
  <si>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</si>
  <si>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</si>
  <si>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</si>
  <si>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</si>
  <si>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</si>
  <si>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</si>
  <si>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</si>
  <si>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</si>
  <si>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</si>
  <si>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</si>
  <si>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</si>
  <si>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</si>
  <si>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</si>
  <si>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</si>
  <si>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</si>
  <si>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</si>
  <si>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</si>
  <si>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</si>
  <si>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</si>
  <si>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</si>
  <si>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</si>
  <si>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</si>
  <si>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</si>
  <si>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</si>
  <si>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</si>
  <si>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</si>
  <si>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</si>
  <si>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</si>
  <si>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</si>
  <si>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</si>
  <si>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</si>
  <si>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</si>
  <si>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</si>
  <si>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</si>
  <si>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</si>
  <si>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</si>
  <si>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</si>
  <si>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</si>
  <si>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</si>
  <si>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</si>
  <si>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</si>
  <si>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</si>
  <si>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</si>
  <si>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</si>
  <si>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</si>
  <si>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</si>
  <si>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</si>
  <si>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</si>
  <si>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</si>
  <si>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</si>
  <si>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</si>
  <si>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</si>
  <si>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</si>
  <si>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</si>
  <si>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</si>
  <si>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</si>
  <si>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</si>
  <si>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</si>
  <si>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</si>
  <si>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</si>
  <si>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</si>
  <si>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</si>
  <si>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</si>
  <si>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</si>
  <si>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</si>
  <si>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</si>
  <si>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</si>
  <si>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</si>
  <si>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</si>
  <si>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</si>
  <si>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</si>
  <si>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</si>
  <si>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</si>
  <si>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</si>
  <si>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</si>
  <si>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</si>
  <si>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</si>
  <si>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</si>
  <si>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</si>
  <si>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</si>
  <si>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</si>
  <si>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</si>
  <si>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</si>
  <si>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</si>
  <si>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</si>
  <si>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</si>
  <si>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</si>
  <si>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</si>
  <si>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</si>
  <si>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</si>
  <si>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</si>
  <si>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</si>
  <si>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</si>
  <si>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</si>
  <si>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</si>
  <si>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</si>
  <si>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</si>
  <si>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</si>
  <si>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</si>
  <si>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</si>
  <si>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</si>
  <si>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</si>
  <si>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</si>
  <si>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</si>
  <si>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</si>
  <si>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</si>
  <si>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</si>
  <si>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</si>
  <si>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</si>
  <si>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</si>
  <si>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</si>
  <si>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</si>
  <si>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</si>
  <si>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</si>
  <si>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</si>
  <si>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</si>
  <si>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</si>
  <si>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</si>
  <si>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</si>
  <si>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</si>
  <si>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</si>
  <si>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</si>
  <si>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</si>
  <si>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</si>
  <si>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</si>
  <si>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</si>
  <si>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</si>
  <si>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</si>
  <si>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</si>
  <si>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</si>
  <si>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</si>
  <si>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</si>
  <si>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</si>
  <si>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</si>
  <si>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</si>
  <si>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</si>
  <si>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</si>
  <si>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</si>
  <si>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</si>
  <si>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</si>
  <si>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</si>
  <si>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</si>
  <si>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</si>
  <si>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</si>
  <si>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</si>
  <si>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</si>
  <si>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</si>
  <si>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</si>
  <si>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</si>
  <si>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</si>
  <si>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</si>
  <si>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</si>
  <si>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</si>
  <si>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</si>
  <si>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</si>
  <si>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</si>
  <si>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</si>
  <si>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</si>
  <si>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</si>
  <si>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</si>
  <si>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</si>
  <si>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</si>
  <si>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</si>
  <si>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</si>
  <si>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</si>
  <si>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</si>
  <si>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</si>
  <si>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</si>
  <si>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</si>
  <si>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</si>
  <si>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</si>
  <si>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</si>
  <si>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</si>
  <si>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</si>
  <si>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</si>
  <si>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</si>
  <si>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</si>
  <si>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</si>
  <si>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</si>
  <si>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</si>
  <si>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</si>
  <si>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</si>
  <si>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</si>
  <si>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</si>
  <si>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</si>
  <si>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</si>
  <si>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</si>
  <si>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</si>
  <si>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</si>
  <si>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</si>
  <si>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</si>
  <si>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</si>
  <si>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</si>
  <si>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</si>
  <si>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</si>
  <si>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</si>
  <si>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</si>
  <si>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</si>
  <si>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</si>
  <si>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</si>
  <si>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</si>
  <si>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</si>
  <si>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</si>
  <si>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</si>
  <si>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</si>
  <si>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</si>
  <si>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</si>
  <si>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</si>
  <si>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</si>
  <si>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</si>
  <si>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</si>
  <si>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</si>
  <si>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</si>
  <si>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</si>
  <si>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</si>
  <si>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</si>
  <si>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</si>
  <si>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</si>
  <si>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</si>
  <si>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</si>
  <si>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</si>
  <si>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</si>
  <si>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</si>
  <si>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</si>
  <si>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</si>
  <si>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</si>
  <si>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</si>
  <si>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</si>
  <si>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</si>
  <si>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</si>
  <si>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</si>
  <si>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</si>
  <si>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</si>
  <si>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</si>
  <si>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</si>
  <si>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</si>
  <si>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</si>
  <si>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</si>
  <si>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</si>
  <si>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</si>
  <si>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</si>
  <si>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</si>
  <si>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</si>
  <si>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</si>
  <si>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</si>
  <si>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</si>
  <si>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</si>
  <si>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</si>
  <si>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</si>
  <si>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</si>
  <si>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</si>
  <si>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</si>
  <si>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</si>
  <si>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</si>
  <si>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</si>
  <si>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</si>
  <si>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</si>
  <si>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</si>
  <si>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</si>
  <si>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</si>
  <si>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</si>
  <si>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</si>
  <si>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</si>
  <si>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</si>
  <si>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</si>
  <si>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</si>
  <si>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</si>
  <si>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</si>
  <si>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</si>
  <si>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</si>
  <si>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</si>
  <si>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</si>
  <si>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</si>
  <si>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</si>
  <si>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</si>
  <si>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</si>
  <si>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</si>
  <si>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</si>
  <si>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</si>
  <si>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</si>
  <si>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</si>
  <si>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</si>
  <si>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</si>
  <si>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</si>
  <si>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</si>
  <si>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</si>
  <si>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</si>
  <si>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</si>
  <si>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</si>
  <si>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</si>
  <si>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</si>
  <si>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</si>
  <si>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</si>
  <si>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</si>
  <si>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</si>
  <si>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</si>
  <si>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</si>
  <si>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</si>
  <si>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</si>
  <si>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</si>
  <si>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</si>
  <si>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</si>
  <si>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</si>
  <si>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</si>
  <si>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</si>
  <si>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</si>
  <si>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</si>
  <si>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</si>
  <si>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</si>
  <si>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</si>
  <si>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</si>
  <si>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</si>
  <si>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</si>
  <si>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</si>
  <si>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</si>
  <si>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</si>
  <si>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</si>
  <si>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</si>
  <si>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</si>
  <si>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</si>
  <si>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</si>
  <si>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</si>
  <si>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</si>
  <si>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</si>
  <si>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</si>
  <si>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</si>
  <si>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</si>
  <si>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</si>
  <si>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</si>
  <si>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</si>
  <si>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</si>
  <si>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</si>
  <si>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</si>
  <si>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</si>
  <si>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</si>
  <si>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</si>
  <si>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</si>
  <si>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</si>
  <si>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</si>
  <si>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</si>
  <si>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</si>
  <si>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</si>
  <si>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</si>
  <si>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</si>
  <si>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</si>
  <si>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</si>
  <si>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</si>
  <si>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</si>
  <si>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</si>
  <si>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</si>
  <si>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</si>
  <si>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</si>
  <si>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</si>
  <si>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</si>
  <si>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</si>
  <si>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</si>
  <si>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</si>
  <si>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</si>
  <si>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</si>
  <si>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</si>
  <si>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</si>
  <si>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</si>
  <si>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</si>
  <si>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</si>
  <si>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</si>
  <si>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</si>
  <si>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</si>
  <si>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</si>
  <si>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</si>
  <si>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</si>
  <si>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</si>
  <si>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</si>
  <si>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</si>
  <si>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</si>
  <si>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</si>
  <si>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</si>
  <si>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</si>
  <si>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</si>
  <si>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</si>
  <si>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</si>
  <si>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</si>
  <si>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</si>
  <si>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</si>
  <si>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</si>
  <si>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</si>
  <si>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</si>
  <si>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</si>
  <si>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</si>
  <si>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</si>
  <si>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</si>
  <si>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</si>
  <si>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</si>
  <si>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</si>
  <si>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</si>
  <si>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</si>
  <si>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</si>
  <si>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</si>
  <si>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</si>
  <si>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</si>
  <si>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</si>
  <si>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</si>
  <si>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</si>
  <si>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</si>
  <si>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</si>
  <si>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</si>
  <si>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</si>
  <si>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</si>
  <si>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</si>
  <si>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</si>
  <si>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</si>
  <si>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</si>
  <si>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</si>
  <si>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</si>
  <si>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</si>
  <si>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</si>
  <si>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</si>
  <si>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</si>
  <si>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</si>
  <si>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</si>
  <si>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</si>
  <si>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</si>
  <si>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</si>
  <si>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</si>
  <si>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</si>
  <si>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</si>
  <si>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</si>
  <si>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</si>
  <si>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</si>
  <si>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</si>
  <si>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</si>
  <si>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</si>
  <si>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</si>
  <si>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</si>
  <si>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</si>
  <si>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</si>
  <si>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</si>
  <si>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</si>
  <si>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</si>
  <si>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</si>
  <si>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</si>
  <si>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</si>
  <si>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</si>
  <si>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</si>
  <si>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</si>
  <si>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</si>
  <si>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</si>
  <si>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</si>
  <si>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</si>
  <si>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</si>
  <si>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</si>
  <si>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</si>
  <si>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</si>
  <si>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</si>
  <si>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</si>
  <si>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</si>
  <si>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</si>
  <si>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</si>
  <si>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</si>
  <si>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</si>
  <si>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</si>
  <si>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</si>
  <si>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</si>
  <si>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</si>
  <si>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</si>
  <si>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</si>
  <si>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</si>
  <si>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</si>
  <si>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</si>
  <si>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</si>
  <si>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</si>
  <si>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</si>
  <si>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</si>
  <si>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</si>
  <si>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</si>
  <si>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</si>
  <si>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</si>
  <si>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</si>
  <si>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</si>
  <si>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</si>
  <si>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</si>
  <si>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</si>
  <si>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</si>
  <si>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</si>
  <si>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</si>
  <si>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</si>
  <si>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</si>
  <si>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</si>
  <si>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</si>
  <si>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</si>
  <si>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</si>
  <si>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</si>
  <si>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</si>
  <si>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</si>
  <si>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</si>
  <si>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</si>
  <si>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</si>
  <si>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</si>
  <si>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</si>
  <si>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</si>
  <si>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</si>
  <si>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</si>
  <si>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</si>
  <si>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</si>
  <si>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</si>
  <si>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</si>
  <si>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</si>
  <si>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</si>
  <si>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</si>
  <si>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</si>
  <si>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</si>
  <si>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</si>
  <si>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</si>
  <si>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</si>
  <si>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</si>
  <si>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</si>
  <si>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</si>
  <si>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</si>
  <si>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</si>
  <si>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</si>
  <si>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</si>
  <si>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</si>
  <si>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</si>
  <si>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</si>
  <si>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</si>
  <si>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</si>
  <si>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</si>
  <si>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</si>
  <si>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</si>
  <si>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</si>
  <si>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</si>
  <si>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</si>
  <si>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</si>
  <si>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</si>
  <si>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</si>
  <si>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</si>
  <si>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</si>
  <si>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</si>
  <si>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</si>
  <si>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</si>
  <si>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</si>
  <si>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</si>
  <si>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</si>
  <si>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</si>
  <si>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</si>
  <si>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</si>
  <si>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</si>
  <si>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</si>
  <si>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</si>
  <si>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</si>
  <si>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</si>
  <si>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</si>
  <si>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</si>
  <si>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</si>
  <si>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</si>
  <si>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</si>
  <si>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</si>
  <si>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</si>
  <si>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</si>
  <si>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</si>
  <si>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</si>
  <si>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</si>
  <si>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</si>
  <si>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</si>
  <si>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</si>
  <si>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</si>
  <si>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</si>
  <si>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</si>
  <si>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</si>
  <si>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</si>
  <si>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</si>
  <si>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</si>
  <si>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</si>
  <si>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</si>
  <si>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</si>
  <si>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</si>
  <si>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</si>
  <si>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</si>
  <si>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</si>
  <si>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</si>
  <si>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</si>
  <si>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</si>
  <si>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</si>
  <si>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</si>
  <si>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</si>
  <si>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</si>
  <si>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</si>
  <si>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</si>
  <si>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</si>
  <si>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</si>
  <si>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</si>
  <si>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</si>
  <si>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</si>
  <si>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</si>
  <si>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</si>
  <si>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</si>
  <si>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</si>
  <si>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</si>
  <si>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</si>
  <si>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</si>
  <si>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</si>
  <si>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</si>
  <si>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</si>
  <si>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</si>
  <si>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</si>
  <si>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</si>
  <si>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</si>
  <si>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</si>
  <si>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</si>
  <si>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</si>
  <si>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</si>
  <si>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</si>
  <si>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</si>
  <si>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</si>
  <si>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</si>
  <si>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</si>
  <si>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</si>
  <si>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</si>
  <si>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</si>
  <si>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</si>
  <si>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</si>
  <si>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</si>
  <si>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</si>
  <si>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</si>
  <si>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</si>
  <si>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</si>
  <si>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</si>
  <si>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</si>
  <si>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</si>
  <si>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</si>
  <si>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</si>
  <si>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</si>
  <si>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</si>
  <si>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</si>
  <si>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</si>
  <si>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</si>
  <si>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</si>
  <si>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</si>
  <si>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</si>
  <si>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</si>
  <si>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</si>
  <si>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</si>
  <si>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</si>
  <si>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</si>
  <si>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</si>
  <si>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</si>
  <si>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</si>
  <si>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</si>
  <si>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</si>
  <si>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</si>
  <si>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</si>
  <si>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</si>
  <si>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</si>
  <si>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</si>
  <si>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</si>
  <si>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</si>
  <si>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</si>
  <si>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</si>
  <si>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</si>
  <si>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</si>
  <si>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</si>
  <si>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</si>
  <si>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</si>
  <si>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</si>
  <si>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</si>
  <si>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</si>
  <si>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</si>
  <si>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</si>
  <si>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</si>
  <si>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</si>
  <si>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</si>
  <si>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</si>
  <si>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</si>
  <si>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</si>
  <si>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</si>
  <si>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</si>
  <si>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</si>
  <si>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</si>
  <si>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</si>
  <si>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</si>
  <si>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</si>
  <si>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</si>
  <si>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</si>
  <si>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</si>
  <si>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</si>
  <si>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</si>
  <si>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</si>
  <si>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</si>
  <si>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</si>
  <si>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</si>
  <si>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</si>
  <si>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</si>
  <si>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</si>
  <si>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</si>
  <si>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</si>
  <si>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</si>
  <si>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</si>
  <si>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</si>
  <si>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</si>
  <si>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</si>
  <si>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</si>
  <si>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</si>
  <si>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</si>
  <si>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</si>
  <si>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</si>
  <si>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</si>
  <si>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</si>
  <si>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</si>
  <si>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</si>
  <si>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</si>
  <si>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</si>
  <si>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</si>
  <si>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</si>
  <si>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</si>
  <si>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</si>
  <si>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</si>
  <si>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</si>
  <si>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</si>
  <si>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</si>
  <si>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</si>
  <si>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</si>
  <si>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</si>
  <si>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</si>
  <si>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</si>
  <si>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</si>
  <si>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</si>
  <si>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</si>
  <si>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</si>
  <si>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</si>
  <si>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</si>
  <si>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</si>
  <si>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</si>
  <si>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</si>
  <si>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</si>
  <si>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</si>
  <si>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</si>
  <si>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</si>
  <si>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</si>
  <si>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</si>
  <si>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</si>
  <si>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</si>
  <si>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</si>
  <si>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</si>
  <si>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</si>
  <si>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</si>
  <si>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</si>
  <si>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</si>
  <si>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</si>
  <si>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</si>
  <si>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</si>
  <si>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</si>
  <si>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</si>
  <si>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</si>
  <si>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</si>
  <si>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</si>
  <si>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</si>
  <si>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</si>
  <si>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</si>
  <si>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</si>
  <si>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</si>
  <si>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</si>
  <si>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</si>
  <si>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</si>
  <si>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</si>
  <si>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</si>
  <si>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</si>
  <si>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</si>
  <si>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</si>
  <si>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</si>
  <si>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</si>
  <si>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</si>
  <si>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</si>
  <si>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</si>
  <si>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</si>
  <si>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</si>
  <si>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</si>
  <si>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</si>
  <si>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</si>
  <si>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</si>
  <si>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</si>
  <si>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</si>
  <si>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</si>
  <si>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</si>
  <si>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</si>
  <si>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</si>
  <si>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</si>
  <si>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</si>
  <si>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</si>
  <si>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</si>
  <si>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</si>
  <si>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</si>
  <si>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</si>
  <si>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</si>
  <si>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</si>
  <si>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</si>
  <si>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</si>
  <si>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</si>
  <si>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</si>
  <si>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</si>
  <si>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</si>
  <si>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</si>
  <si>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</si>
  <si>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</si>
  <si>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</si>
  <si>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</si>
  <si>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</si>
  <si>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</si>
  <si>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</si>
  <si>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</si>
  <si>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</si>
  <si>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</si>
  <si>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</si>
  <si>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</si>
  <si>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</si>
  <si>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</si>
  <si>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</si>
  <si>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</si>
  <si>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</si>
  <si>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</si>
  <si>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</si>
  <si>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</si>
  <si>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</si>
  <si>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</si>
  <si>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</si>
  <si>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</si>
  <si>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</si>
  <si>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</si>
  <si>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</si>
  <si>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</si>
  <si>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</si>
  <si>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</si>
  <si>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</si>
  <si>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</si>
  <si>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</si>
  <si>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</si>
  <si>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</si>
  <si>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</si>
  <si>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</si>
  <si>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</si>
  <si>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</si>
  <si>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</si>
  <si>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</si>
  <si>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</si>
  <si>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</si>
  <si>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</si>
  <si>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</si>
  <si>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</si>
  <si>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</si>
  <si>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</si>
  <si>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</si>
  <si>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</si>
  <si>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</si>
  <si>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</si>
  <si>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</si>
  <si>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</si>
  <si>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</si>
  <si>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</si>
  <si>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</si>
  <si>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</si>
  <si>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</si>
  <si>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</si>
  <si>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</si>
  <si>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</si>
  <si>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</si>
  <si>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</si>
  <si>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</si>
  <si>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</si>
  <si>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</si>
  <si>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</si>
  <si>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</si>
  <si>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</si>
  <si>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</si>
  <si>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</si>
  <si>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</si>
  <si>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</si>
  <si>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</si>
  <si>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</si>
  <si>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</si>
  <si>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</si>
  <si>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</si>
  <si>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</si>
  <si>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</si>
  <si>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</si>
  <si>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</si>
  <si>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</si>
  <si>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</si>
  <si>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</si>
  <si>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</si>
  <si>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</si>
  <si>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</si>
  <si>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</si>
  <si>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</si>
  <si>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</si>
  <si>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</si>
  <si>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</si>
  <si>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</si>
  <si>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</si>
  <si>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</si>
  <si>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</si>
  <si>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</si>
  <si>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</si>
  <si>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</si>
  <si>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</si>
  <si>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</si>
  <si>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</si>
  <si>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</si>
  <si>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</si>
  <si>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</si>
  <si>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</si>
  <si>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</si>
  <si>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</si>
  <si>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</si>
  <si>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</si>
  <si>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</si>
  <si>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</si>
  <si>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</si>
  <si>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</si>
  <si>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</si>
  <si>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</si>
  <si>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</si>
  <si>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</si>
  <si>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</si>
  <si>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</si>
  <si>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</si>
  <si>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</si>
  <si>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</si>
  <si>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</si>
  <si>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</si>
  <si>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</si>
  <si>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</si>
  <si>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</si>
  <si>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</si>
  <si>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</si>
  <si>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</si>
  <si>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</si>
  <si>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</si>
  <si>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</si>
  <si>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</si>
  <si>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</si>
  <si>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</si>
  <si>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</si>
  <si>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</si>
  <si>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</si>
  <si>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</si>
  <si>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</si>
  <si>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</si>
  <si>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</si>
  <si>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</si>
  <si>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</si>
  <si>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</si>
  <si>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</si>
  <si>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</si>
  <si>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</si>
  <si>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</si>
  <si>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</si>
  <si>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</si>
  <si>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</si>
  <si>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</si>
  <si>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</si>
  <si>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</si>
  <si>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</si>
  <si>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</si>
  <si>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</si>
  <si>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</si>
  <si>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</si>
  <si>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</si>
  <si>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</si>
  <si>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</si>
  <si>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</si>
  <si>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</si>
  <si>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</si>
  <si>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</si>
  <si>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</si>
  <si>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</si>
  <si>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</si>
  <si>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</si>
  <si>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</si>
  <si>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</si>
  <si>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</si>
  <si>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</si>
  <si>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</si>
  <si>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</si>
  <si>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</si>
  <si>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</si>
  <si>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</si>
  <si>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</si>
  <si>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</si>
  <si>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</si>
  <si>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</si>
  <si>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</si>
  <si>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</si>
  <si>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</si>
  <si>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</si>
  <si>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</si>
  <si>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</si>
  <si>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</si>
  <si>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</si>
  <si>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</si>
  <si>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</si>
  <si>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</si>
  <si>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</si>
  <si>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</si>
  <si>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</si>
  <si>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</si>
  <si>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</si>
  <si>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</si>
  <si>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</si>
  <si>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</si>
  <si>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</si>
  <si>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</si>
  <si>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</si>
  <si>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</si>
  <si>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</si>
  <si>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</si>
  <si>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</si>
  <si>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</si>
  <si>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</si>
  <si>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</si>
  <si>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</si>
  <si>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</si>
  <si>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</si>
  <si>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</si>
  <si>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</si>
  <si>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</si>
  <si>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</si>
  <si>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</si>
  <si>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</si>
  <si>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</si>
  <si>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</si>
  <si>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</si>
  <si>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</si>
  <si>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</si>
  <si>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</si>
  <si>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</si>
  <si>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</si>
  <si>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</si>
  <si>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</si>
  <si>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</si>
  <si>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</si>
  <si>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</si>
  <si>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</si>
  <si>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</si>
  <si>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</si>
  <si>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</si>
  <si>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</si>
  <si>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</si>
  <si>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</si>
  <si>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</si>
  <si>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</si>
  <si>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</si>
  <si>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</si>
  <si>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</si>
  <si>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</si>
  <si>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</si>
  <si>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</si>
  <si>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</si>
  <si>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</si>
  <si>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</si>
  <si>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</si>
  <si>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</si>
  <si>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</si>
  <si>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</si>
  <si>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</si>
  <si>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</si>
  <si>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</si>
  <si>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</si>
  <si>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</si>
  <si>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</si>
  <si>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</si>
  <si>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</si>
  <si>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</si>
  <si>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</si>
  <si>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</si>
  <si>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</si>
  <si>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</si>
  <si>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</si>
  <si>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</si>
  <si>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</si>
  <si>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</si>
  <si>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</si>
  <si>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</si>
  <si>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</si>
  <si>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</si>
  <si>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</si>
  <si>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</si>
  <si>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</si>
  <si>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</si>
  <si>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</si>
  <si>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</si>
  <si>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</si>
  <si>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</si>
  <si>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</si>
  <si>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</si>
  <si>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</si>
  <si>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</si>
  <si>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</si>
  <si>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</si>
  <si>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</si>
  <si>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</si>
  <si>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</si>
  <si>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</si>
  <si>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</si>
  <si>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</si>
  <si>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</si>
  <si>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</si>
  <si>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</si>
  <si>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</si>
  <si>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</si>
  <si>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</si>
  <si>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</si>
  <si>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</si>
  <si>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</si>
  <si>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</si>
  <si>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</si>
  <si>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</si>
  <si>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</si>
  <si>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</si>
  <si>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</si>
  <si>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</si>
  <si>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</si>
  <si>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</si>
  <si>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</si>
  <si>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</si>
  <si>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</si>
  <si>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</si>
  <si>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</si>
  <si>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</si>
  <si>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</si>
  <si>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</si>
  <si>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</si>
  <si>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</si>
  <si>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</si>
  <si>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</si>
  <si>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</si>
  <si>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</si>
  <si>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</si>
  <si>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</si>
  <si>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</si>
  <si>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</si>
  <si>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</si>
  <si>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</si>
  <si>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</si>
  <si>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</si>
  <si>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</si>
  <si>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</si>
  <si>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</si>
  <si>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</si>
  <si>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</si>
  <si>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</si>
  <si>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</si>
  <si>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</si>
  <si>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</si>
  <si>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</si>
  <si>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</si>
  <si>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</si>
  <si>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</si>
  <si>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</si>
  <si>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</si>
  <si>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</si>
  <si>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</si>
  <si>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</si>
  <si>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</si>
  <si>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</si>
  <si>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</si>
  <si>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</si>
  <si>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</si>
  <si>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</si>
  <si>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</si>
  <si>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</si>
  <si>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</si>
  <si>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</si>
  <si>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</si>
  <si>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</si>
  <si>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</si>
  <si>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</si>
  <si>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</si>
  <si>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</si>
  <si>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</si>
  <si>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</si>
  <si>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</si>
  <si>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</si>
  <si>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</si>
  <si>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</si>
  <si>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</si>
  <si>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</si>
  <si>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</si>
  <si>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</si>
  <si>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</si>
  <si>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</si>
  <si>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</si>
  <si>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</si>
  <si>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</si>
  <si>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</si>
  <si>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</si>
  <si>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</si>
  <si>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</si>
  <si>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</si>
  <si>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</si>
  <si>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</si>
  <si>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</si>
  <si>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</si>
  <si>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</si>
  <si>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</si>
  <si>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</si>
  <si>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</si>
  <si>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</si>
  <si>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</si>
  <si>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</si>
  <si>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</si>
  <si>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</si>
  <si>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</si>
  <si>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</si>
  <si>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</si>
  <si>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</si>
  <si>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</si>
  <si>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</si>
  <si>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</si>
  <si>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</si>
  <si>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</si>
  <si>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</si>
  <si>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</si>
  <si>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</si>
  <si>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</si>
  <si>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</si>
  <si>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</si>
  <si>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</si>
  <si>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</si>
  <si>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</si>
  <si>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</si>
  <si>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</si>
  <si>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</si>
  <si>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</si>
  <si>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</si>
  <si>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</si>
  <si>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</si>
  <si>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</si>
  <si>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</si>
  <si>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</si>
  <si>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</si>
  <si>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</si>
  <si>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</si>
  <si>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</si>
  <si>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</si>
  <si>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</si>
  <si>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</si>
  <si>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</si>
  <si>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</si>
  <si>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</si>
  <si>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</si>
  <si>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</si>
  <si>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</si>
  <si>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</si>
  <si>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</si>
  <si>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</si>
  <si>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</si>
  <si>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</si>
  <si>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</si>
  <si>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</si>
  <si>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</si>
  <si>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</si>
  <si>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</si>
  <si>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</si>
  <si>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</si>
  <si>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</si>
  <si>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</si>
  <si>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</si>
  <si>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</si>
  <si>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</si>
  <si>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</si>
  <si>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</si>
  <si>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</si>
  <si>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</si>
  <si>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</si>
  <si>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</si>
  <si>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</si>
  <si>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</si>
  <si>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</si>
  <si>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</si>
  <si>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</si>
  <si>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</si>
  <si>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</si>
  <si>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</si>
  <si>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</si>
  <si>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</si>
  <si>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</si>
  <si>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</si>
  <si>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</si>
  <si>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</si>
  <si>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</si>
  <si>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</si>
  <si>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</si>
  <si>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</si>
  <si>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</si>
  <si>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</si>
  <si>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</si>
  <si>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</si>
  <si>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</si>
  <si>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</si>
  <si>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</si>
  <si>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</si>
  <si>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</si>
  <si>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</si>
  <si>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</si>
  <si>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</si>
  <si>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</si>
  <si>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</si>
  <si>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</si>
  <si>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</si>
  <si>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</si>
  <si>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</si>
  <si>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</si>
  <si>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</si>
  <si>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</si>
  <si>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</si>
  <si>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</si>
  <si>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</si>
  <si>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</si>
  <si>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</si>
  <si>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</si>
  <si>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</si>
  <si>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</si>
  <si>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</si>
  <si>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</si>
  <si>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</si>
  <si>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</si>
  <si>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</si>
  <si>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</si>
  <si>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</si>
  <si>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</si>
  <si>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</si>
  <si>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</si>
  <si>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</si>
  <si>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</si>
  <si>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</si>
  <si>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</si>
  <si>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</si>
  <si>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</si>
  <si>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</si>
  <si>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</si>
  <si>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</si>
  <si>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</si>
  <si>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</si>
  <si>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</si>
  <si>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</si>
  <si>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</si>
  <si>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</si>
  <si>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</si>
  <si>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</si>
  <si>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</si>
  <si>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</si>
  <si>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</si>
  <si>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</si>
  <si>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</si>
  <si>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</si>
  <si>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</si>
  <si>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</si>
  <si>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</si>
  <si>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</si>
  <si>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</si>
  <si>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</si>
  <si>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</si>
  <si>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</si>
  <si>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</si>
  <si>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</si>
  <si>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</si>
  <si>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</si>
  <si>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</si>
  <si>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</si>
  <si>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</si>
  <si>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</si>
  <si>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</si>
  <si>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</si>
  <si>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</si>
  <si>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</si>
  <si>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</si>
  <si>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</si>
  <si>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</si>
  <si>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</si>
  <si>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</si>
  <si>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</si>
  <si>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</si>
  <si>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</si>
  <si>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</si>
  <si>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</si>
  <si>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</si>
  <si>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</si>
  <si>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</si>
  <si>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</si>
  <si>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</si>
  <si>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</si>
  <si>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</si>
  <si>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</si>
  <si>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</si>
  <si>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</si>
  <si>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</si>
  <si>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</si>
  <si>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</si>
  <si>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</si>
  <si>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</si>
  <si>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</si>
  <si>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</si>
  <si>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</si>
  <si>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</si>
  <si>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</si>
  <si>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</si>
  <si>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</si>
  <si>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</si>
  <si>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</si>
  <si>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</si>
  <si>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</si>
  <si>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</si>
  <si>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</si>
  <si>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</si>
  <si>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</si>
  <si>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</si>
  <si>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</si>
  <si>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</si>
  <si>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</si>
  <si>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</si>
  <si>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</si>
  <si>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</si>
  <si>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</si>
  <si>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</si>
  <si>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</si>
  <si>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</si>
  <si>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</si>
  <si>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</si>
  <si>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</si>
  <si>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</si>
  <si>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</si>
  <si>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</si>
  <si>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</si>
  <si>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</si>
  <si>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</si>
  <si>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</si>
  <si>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</si>
  <si>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</si>
  <si>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</si>
  <si>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</si>
  <si>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</si>
  <si>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</si>
  <si>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</si>
  <si>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</si>
  <si>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</si>
  <si>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</si>
  <si>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</si>
  <si>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</si>
  <si>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</si>
  <si>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</si>
  <si>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</si>
  <si>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</si>
  <si>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</si>
  <si>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</si>
  <si>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</si>
  <si>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</si>
  <si>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</si>
  <si>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</si>
  <si>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</si>
  <si>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</si>
  <si>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</si>
  <si>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</si>
  <si>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</si>
  <si>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</si>
  <si>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</si>
  <si>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</si>
  <si>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</si>
  <si>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</si>
  <si>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</si>
  <si>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</si>
  <si>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</si>
  <si>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</si>
  <si>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</si>
  <si>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</si>
  <si>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</si>
  <si>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</si>
  <si>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</si>
  <si>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</si>
  <si>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</si>
  <si>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</si>
  <si>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</si>
  <si>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</si>
  <si>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</si>
  <si>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</si>
  <si>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</si>
  <si>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</si>
  <si>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</si>
  <si>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</si>
  <si>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</si>
  <si>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</si>
  <si>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</si>
  <si>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</si>
  <si>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</si>
  <si>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</si>
  <si>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</si>
  <si>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</si>
  <si>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</si>
  <si>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</si>
  <si>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</si>
  <si>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</si>
  <si>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</si>
  <si>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</si>
  <si>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</si>
  <si>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</si>
  <si>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</si>
  <si>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</si>
  <si>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</si>
  <si>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</si>
  <si>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</si>
  <si>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</si>
  <si>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</si>
  <si>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</si>
  <si>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</si>
  <si>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</si>
  <si>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</si>
  <si>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</si>
  <si>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</si>
  <si>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</si>
  <si>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</si>
  <si>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</si>
  <si>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</si>
  <si>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</si>
  <si>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</si>
  <si>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</si>
  <si>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</si>
  <si>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</si>
  <si>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</si>
  <si>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</si>
  <si>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</si>
  <si>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</si>
  <si>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</si>
  <si>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</si>
  <si>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</si>
  <si>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</si>
  <si>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</si>
  <si>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</si>
  <si>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</si>
  <si>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</si>
  <si>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</si>
  <si>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</si>
  <si>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</si>
  <si>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</si>
  <si>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</si>
  <si>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</si>
  <si>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</si>
  <si>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</si>
  <si>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</si>
  <si>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</si>
  <si>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</si>
  <si>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</si>
  <si>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</si>
  <si>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</si>
  <si>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</si>
  <si>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</si>
  <si>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</si>
  <si>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</si>
  <si>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</si>
  <si>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</si>
  <si>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</si>
  <si>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</si>
  <si>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</si>
  <si>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</si>
  <si>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</si>
  <si>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</si>
  <si>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</si>
  <si>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</si>
  <si>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</si>
  <si>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</si>
  <si>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</si>
  <si>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</si>
  <si>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</si>
  <si>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</si>
  <si>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</si>
  <si>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</si>
  <si>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</si>
  <si>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</si>
  <si>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</si>
  <si>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</si>
  <si>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</si>
  <si>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</si>
  <si>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</si>
  <si>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</si>
  <si>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</si>
  <si>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</si>
  <si>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</si>
  <si>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</si>
  <si>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</si>
  <si>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</si>
  <si>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</si>
  <si>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</si>
  <si>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</si>
  <si>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</si>
  <si>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</si>
  <si>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</si>
  <si>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</si>
  <si>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</si>
  <si>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</si>
  <si>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</si>
  <si>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</si>
  <si>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</si>
  <si>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</si>
  <si>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</si>
  <si>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</si>
  <si>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</si>
  <si>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</si>
  <si>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</si>
  <si>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</si>
  <si>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</si>
  <si>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</si>
  <si>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</si>
  <si>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</si>
  <si>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</si>
  <si>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</si>
  <si>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</si>
  <si>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</si>
  <si>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</si>
  <si>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</si>
  <si>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</si>
  <si>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</si>
  <si>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</si>
  <si>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</si>
  <si>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</si>
  <si>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</si>
  <si>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</si>
  <si>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</si>
  <si>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</si>
  <si>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</si>
  <si>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</si>
  <si>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</si>
  <si>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</si>
  <si>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</si>
  <si>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</si>
  <si>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</si>
  <si>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</si>
  <si>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</si>
  <si>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</si>
  <si>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</si>
  <si>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</si>
  <si>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</si>
  <si>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</si>
  <si>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</si>
  <si>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</si>
  <si>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</si>
  <si>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</si>
  <si>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</si>
  <si>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</si>
  <si>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</si>
  <si>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</si>
  <si>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</si>
  <si>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</si>
  <si>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</si>
  <si>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</si>
  <si>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</si>
  <si>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</si>
  <si>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</si>
  <si>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</si>
  <si>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</si>
  <si>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</si>
  <si>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</si>
  <si>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</si>
  <si>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</si>
  <si>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</si>
  <si>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</si>
  <si>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</si>
  <si>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</si>
  <si>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</si>
  <si>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</si>
  <si>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</si>
  <si>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</si>
  <si>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</si>
  <si>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</si>
  <si>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</si>
  <si>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</si>
  <si>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</si>
  <si>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</si>
  <si>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</si>
  <si>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</si>
  <si>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</si>
  <si>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</si>
  <si>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</si>
  <si>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</si>
  <si>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</si>
  <si>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</si>
  <si>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</si>
  <si>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</si>
  <si>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</si>
  <si>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</si>
  <si>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</si>
  <si>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</si>
  <si>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</si>
  <si>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</si>
  <si>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</si>
  <si>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</si>
  <si>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</si>
  <si>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</si>
  <si>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</si>
  <si>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</si>
  <si>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</si>
  <si>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</si>
  <si>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</si>
  <si>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</si>
  <si>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</si>
  <si>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</si>
  <si>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</si>
  <si>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</si>
  <si>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</si>
  <si>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</si>
  <si>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</si>
  <si>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</si>
  <si>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</si>
  <si>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</si>
  <si>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</si>
  <si>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</si>
  <si>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</si>
  <si>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</si>
  <si>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</si>
  <si>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</si>
  <si>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</si>
  <si>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</si>
  <si>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</si>
  <si>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</si>
  <si>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</si>
  <si>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</si>
  <si>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</si>
  <si>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</si>
  <si>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</si>
  <si>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</si>
  <si>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</si>
  <si>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</si>
  <si>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</si>
  <si>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</si>
  <si>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</si>
  <si>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</si>
  <si>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</si>
  <si>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</si>
  <si>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</si>
  <si>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</si>
  <si>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</si>
  <si>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</si>
  <si>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</si>
  <si>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</si>
  <si>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</si>
  <si>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</si>
  <si>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</si>
  <si>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</si>
  <si>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</si>
  <si>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</si>
  <si>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</si>
  <si>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</si>
  <si>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</si>
  <si>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</si>
  <si>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</si>
  <si>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</si>
  <si>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</si>
  <si>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</si>
  <si>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</si>
  <si>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</si>
  <si>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</si>
  <si>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</si>
  <si>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</si>
  <si>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</si>
  <si>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</si>
  <si>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</si>
  <si>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</si>
  <si>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</si>
  <si>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</si>
  <si>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</si>
  <si>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</si>
  <si>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</si>
  <si>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</si>
  <si>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</si>
  <si>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</si>
  <si>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</si>
  <si>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</si>
  <si>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</si>
  <si>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</si>
  <si>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</si>
  <si>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</si>
  <si>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</si>
  <si>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</si>
  <si>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</si>
  <si>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</si>
  <si>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</si>
  <si>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</si>
  <si>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</si>
  <si>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</si>
  <si>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</si>
  <si>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</si>
  <si>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</si>
  <si>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</si>
  <si>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</si>
  <si>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</si>
  <si>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</si>
  <si>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</si>
  <si>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</si>
  <si>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</si>
  <si>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</si>
  <si>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</si>
  <si>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</si>
  <si>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</si>
  <si>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</si>
  <si>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</si>
  <si>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</si>
  <si>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</si>
  <si>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</si>
  <si>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</si>
  <si>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</si>
  <si>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</si>
  <si>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</si>
  <si>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</si>
  <si>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</si>
  <si>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</si>
  <si>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</si>
  <si>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</si>
  <si>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</si>
  <si>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</si>
  <si>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</si>
  <si>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</si>
  <si>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</si>
  <si>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</si>
  <si>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</si>
  <si>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</si>
  <si>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</si>
  <si>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</si>
  <si>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</si>
  <si>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</si>
  <si>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</si>
  <si>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</si>
  <si>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</si>
  <si>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</si>
  <si>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</si>
  <si>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</si>
  <si>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</si>
  <si>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</si>
  <si>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</si>
  <si>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</si>
  <si>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</si>
  <si>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</si>
  <si>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</si>
  <si>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</si>
  <si>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</si>
  <si>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</si>
  <si>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</si>
  <si>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</si>
  <si>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</si>
  <si>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</si>
  <si>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</si>
  <si>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</si>
  <si>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</si>
  <si>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</si>
  <si>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</si>
  <si>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</si>
  <si>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</si>
  <si>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</si>
  <si>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</si>
  <si>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</si>
  <si>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</si>
  <si>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</si>
  <si>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</si>
  <si>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</si>
  <si>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</si>
  <si>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</si>
  <si>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</si>
  <si>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</si>
  <si>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</si>
  <si>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</si>
  <si>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</si>
  <si>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</si>
  <si>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</si>
  <si>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</si>
  <si>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</si>
  <si>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</si>
  <si>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</si>
  <si>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</si>
  <si>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</si>
  <si>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</si>
  <si>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</si>
  <si>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</si>
  <si>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</si>
  <si>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</si>
  <si>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</si>
  <si>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</si>
  <si>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</si>
  <si>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</si>
  <si>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</si>
  <si>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</si>
  <si>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</si>
  <si>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</si>
  <si>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</si>
  <si>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</si>
  <si>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</si>
  <si>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</si>
  <si>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</si>
  <si>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</si>
  <si>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</si>
  <si>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</si>
  <si>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</si>
  <si>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</si>
  <si>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</si>
  <si>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</si>
  <si>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</si>
  <si>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</si>
  <si>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</si>
  <si>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</si>
  <si>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</si>
  <si>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</si>
  <si>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</si>
  <si>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</si>
  <si>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</si>
  <si>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</si>
  <si>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</si>
  <si>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</si>
  <si>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</si>
  <si>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</si>
  <si>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</si>
  <si>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</si>
  <si>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</si>
  <si>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</si>
  <si>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</si>
  <si>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</si>
  <si>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</si>
  <si>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</si>
  <si>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</si>
  <si>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</si>
  <si>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</si>
  <si>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</si>
  <si>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</si>
  <si>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</si>
  <si>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</si>
  <si>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</si>
  <si>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</si>
  <si>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</si>
  <si>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</si>
  <si>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</si>
  <si>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</si>
  <si>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</si>
  <si>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</si>
  <si>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</si>
  <si>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</si>
  <si>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</si>
  <si>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</si>
  <si>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</si>
  <si>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</si>
  <si>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</si>
  <si>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</si>
  <si>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</si>
  <si>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</si>
  <si>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</si>
  <si>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</si>
  <si>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</si>
  <si>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</si>
  <si>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</si>
  <si>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</si>
  <si>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</si>
  <si>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</si>
  <si>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</si>
  <si>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</si>
  <si>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</si>
  <si>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</si>
  <si>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</si>
  <si>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</si>
  <si>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</si>
  <si>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</si>
  <si>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</si>
  <si>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</si>
  <si>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</si>
  <si>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</si>
  <si>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</si>
  <si>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</si>
  <si>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</si>
  <si>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</si>
  <si>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</si>
  <si>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</si>
  <si>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</si>
  <si>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</si>
  <si>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</si>
  <si>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</si>
  <si>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</si>
  <si>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</si>
  <si>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</si>
  <si>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</si>
  <si>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</si>
  <si>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</si>
  <si>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</si>
  <si>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</si>
  <si>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</si>
  <si>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</si>
  <si>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</si>
  <si>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</si>
  <si>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</si>
  <si>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</si>
  <si>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</si>
  <si>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</si>
  <si>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</si>
  <si>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</si>
  <si>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</si>
  <si>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</si>
  <si>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</si>
  <si>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</si>
  <si>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</si>
  <si>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</si>
  <si>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</si>
  <si>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</si>
  <si>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</si>
  <si>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</si>
  <si>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</si>
  <si>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</si>
  <si>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</si>
  <si>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</si>
  <si>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</si>
  <si>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</si>
  <si>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</si>
  <si>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</si>
  <si>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</si>
  <si>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</si>
  <si>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</si>
  <si>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</si>
  <si>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</si>
  <si>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</si>
  <si>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</si>
  <si>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</si>
  <si>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</si>
  <si>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</si>
  <si>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</si>
  <si>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</si>
  <si>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</si>
  <si>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</si>
  <si>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</si>
  <si>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</si>
  <si>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</si>
  <si>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</si>
  <si>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</si>
  <si>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</si>
  <si>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</si>
  <si>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</si>
  <si>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</si>
  <si>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</si>
  <si>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</si>
  <si>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</si>
  <si>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</si>
  <si>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</si>
  <si>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</si>
  <si>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</si>
  <si>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</si>
  <si>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</si>
  <si>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</si>
  <si>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</si>
  <si>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</si>
  <si>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</si>
  <si>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</si>
  <si>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</si>
  <si>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</si>
  <si>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</si>
  <si>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</si>
  <si>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</si>
  <si>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</si>
  <si>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</si>
  <si>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</si>
  <si>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</si>
  <si>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</si>
  <si>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</si>
  <si>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</si>
  <si>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</si>
  <si>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</si>
  <si>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</si>
  <si>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</si>
  <si>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</si>
  <si>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</si>
  <si>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</si>
  <si>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</si>
  <si>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</si>
  <si>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</si>
  <si>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</si>
  <si>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</si>
  <si>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</si>
  <si>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</si>
  <si>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</si>
  <si>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</si>
  <si>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</si>
  <si>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</si>
  <si>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</si>
  <si>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</si>
  <si>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</si>
  <si>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</si>
  <si>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</si>
  <si>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</si>
  <si>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</si>
  <si>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</si>
  <si>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</si>
  <si>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</si>
  <si>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</si>
  <si>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</si>
  <si>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</si>
  <si>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</si>
  <si>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</si>
  <si>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</si>
  <si>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</si>
  <si>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</si>
  <si>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</si>
  <si>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</si>
  <si>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</si>
  <si>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</si>
  <si>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</si>
  <si>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</si>
  <si>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</si>
  <si>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</si>
  <si>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</si>
  <si>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</si>
  <si>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</si>
  <si>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</si>
  <si>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</si>
  <si>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</si>
  <si>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</si>
  <si>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</si>
  <si>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</si>
  <si>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</si>
  <si>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</si>
  <si>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</si>
  <si>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</si>
  <si>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</si>
  <si>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</si>
  <si>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</si>
  <si>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</si>
  <si>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</si>
  <si>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</si>
  <si>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</si>
  <si>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</si>
  <si>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</si>
  <si>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</si>
  <si>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</si>
  <si>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</si>
  <si>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</si>
  <si>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</si>
  <si>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</si>
  <si>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</si>
  <si>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</si>
  <si>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</si>
  <si>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</si>
  <si>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</si>
  <si>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</si>
  <si>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</si>
  <si>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</si>
  <si>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</si>
  <si>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</si>
  <si>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</si>
  <si>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</si>
  <si>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</si>
  <si>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</si>
  <si>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</si>
  <si>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</si>
  <si>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</si>
  <si>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</si>
  <si>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</si>
  <si>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</si>
  <si>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</si>
  <si>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</si>
  <si>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</si>
  <si>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</si>
  <si>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</si>
  <si>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</si>
  <si>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</si>
  <si>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</si>
  <si>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</si>
  <si>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</si>
  <si>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</si>
  <si>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</si>
  <si>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</si>
  <si>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</si>
  <si>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</si>
  <si>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</si>
  <si>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</si>
  <si>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</si>
  <si>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</si>
  <si>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</si>
  <si>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</si>
  <si>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</si>
  <si>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</si>
  <si>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</si>
  <si>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</si>
  <si>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</si>
  <si>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</si>
  <si>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</si>
  <si>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</si>
  <si>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</si>
  <si>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</si>
  <si>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</si>
  <si>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</si>
  <si>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</si>
  <si>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</si>
  <si>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</si>
  <si>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</si>
  <si>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</si>
  <si>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</si>
  <si>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</si>
  <si>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</si>
  <si>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</si>
  <si>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</si>
  <si>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</si>
  <si>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</si>
  <si>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</si>
  <si>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</si>
  <si>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</si>
  <si>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</si>
  <si>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</si>
  <si>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</si>
  <si>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</si>
  <si>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</si>
  <si>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</si>
  <si>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</si>
  <si>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</si>
  <si>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</si>
  <si>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</si>
  <si>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</si>
  <si>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</si>
  <si>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</si>
  <si>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</si>
  <si>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</si>
  <si>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</si>
  <si>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</si>
  <si>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</si>
  <si>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</si>
  <si>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</si>
  <si>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</si>
  <si>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</si>
  <si>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</si>
  <si>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</si>
  <si>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</si>
  <si>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</si>
  <si>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</si>
  <si>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</si>
  <si>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</si>
  <si>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</si>
  <si>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</si>
  <si>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</si>
  <si>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</si>
  <si>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</si>
  <si>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</si>
  <si>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</si>
  <si>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</si>
  <si>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</si>
  <si>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</si>
  <si>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</si>
  <si>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</si>
  <si>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</si>
  <si>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</si>
  <si>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</si>
  <si>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</si>
  <si>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</si>
  <si>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</si>
  <si>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</si>
  <si>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</si>
  <si>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</si>
  <si>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</si>
  <si>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</si>
  <si>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</si>
  <si>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</si>
  <si>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</si>
  <si>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</si>
  <si>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</si>
  <si>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</si>
  <si>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</si>
  <si>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</si>
  <si>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</si>
  <si>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</si>
  <si>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</si>
  <si>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</si>
  <si>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</si>
  <si>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</si>
  <si>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</si>
  <si>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</si>
  <si>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</si>
  <si>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</si>
  <si>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</si>
  <si>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</si>
  <si>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</si>
  <si>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</si>
  <si>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</si>
  <si>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</si>
  <si>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</si>
  <si>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</si>
  <si>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</si>
  <si>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</si>
  <si>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</si>
  <si>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</si>
  <si>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</si>
  <si>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</si>
  <si>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</si>
  <si>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</si>
  <si>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</si>
  <si>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</si>
  <si>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</si>
  <si>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</si>
  <si>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</si>
  <si>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</si>
  <si>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</si>
  <si>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</si>
  <si>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</si>
  <si>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</si>
  <si>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</si>
  <si>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</si>
  <si>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</si>
  <si>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</si>
  <si>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</si>
  <si>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</si>
  <si>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</si>
  <si>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</si>
  <si>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</si>
  <si>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</si>
  <si>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</si>
  <si>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</si>
  <si>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</si>
  <si>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</si>
  <si>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</si>
  <si>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</si>
  <si>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</si>
  <si>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</si>
  <si>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</si>
  <si>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</si>
  <si>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</si>
  <si>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</si>
  <si>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</si>
  <si>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</si>
  <si>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</si>
  <si>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</si>
  <si>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</si>
  <si>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</si>
  <si>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</si>
  <si>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</si>
  <si>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</si>
  <si>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</si>
  <si>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</si>
  <si>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</si>
  <si>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</si>
  <si>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</si>
  <si>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</si>
  <si>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</si>
  <si>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</si>
  <si>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</si>
  <si>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</si>
  <si>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</si>
  <si>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</si>
  <si>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</si>
  <si>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</si>
  <si>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</si>
  <si>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</si>
  <si>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</si>
  <si>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</si>
  <si>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</si>
  <si>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</si>
  <si>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</si>
  <si>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</si>
  <si>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</si>
  <si>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</si>
  <si>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</si>
  <si>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</si>
  <si>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</si>
  <si>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</si>
  <si>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</si>
  <si>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</si>
  <si>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</si>
  <si>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</si>
  <si>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</si>
  <si>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</si>
  <si>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</si>
  <si>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</si>
  <si>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</si>
  <si>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</si>
  <si>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</si>
  <si>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</si>
  <si>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</si>
  <si>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</si>
  <si>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</si>
  <si>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</si>
  <si>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</si>
  <si>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</si>
  <si>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</si>
  <si>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</si>
  <si>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</si>
  <si>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</si>
  <si>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</si>
  <si>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</si>
  <si>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</si>
  <si>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</si>
  <si>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</si>
  <si>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</si>
  <si>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</si>
  <si>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</si>
  <si>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</si>
  <si>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</si>
  <si>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</si>
  <si>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</si>
  <si>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</si>
  <si>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</si>
  <si>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</si>
  <si>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</si>
  <si>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</si>
  <si>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</si>
  <si>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</si>
  <si>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</si>
  <si>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</si>
  <si>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</si>
  <si>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</si>
  <si>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</si>
  <si>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</si>
  <si>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</si>
  <si>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</si>
  <si>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</si>
  <si>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</si>
  <si>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</si>
  <si>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</si>
  <si>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</si>
  <si>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</si>
  <si>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</si>
  <si>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</si>
  <si>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</si>
  <si>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</si>
  <si>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</si>
  <si>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</si>
  <si>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</si>
  <si>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</si>
  <si>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</si>
  <si>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</si>
  <si>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</si>
  <si>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</si>
  <si>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</si>
  <si>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</si>
  <si>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</si>
  <si>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</si>
  <si>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</si>
  <si>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</si>
  <si>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</si>
  <si>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</si>
  <si>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</si>
  <si>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</si>
  <si>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</si>
  <si>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</si>
  <si>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</si>
  <si>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</si>
  <si>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</si>
  <si>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</si>
  <si>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</si>
  <si>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</si>
  <si>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</si>
  <si>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</si>
  <si>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</si>
  <si>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</si>
  <si>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</si>
  <si>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</si>
  <si>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</si>
  <si>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</si>
  <si>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</si>
  <si>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</si>
  <si>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</si>
  <si>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</si>
  <si>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</si>
  <si>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</si>
  <si>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</si>
  <si>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</si>
  <si>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</si>
  <si>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</si>
  <si>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</si>
  <si>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</si>
  <si>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</si>
  <si>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</si>
  <si>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</si>
  <si>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</si>
  <si>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</si>
  <si>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</si>
  <si>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</si>
  <si>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</si>
  <si>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</si>
  <si>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</si>
  <si>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</si>
  <si>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</si>
  <si>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</si>
  <si>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</si>
  <si>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</si>
  <si>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</si>
  <si>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</si>
  <si>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</si>
  <si>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</si>
  <si>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</si>
  <si>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</si>
  <si>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</si>
  <si>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</si>
  <si>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</si>
  <si>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</si>
  <si>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</si>
  <si>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</si>
  <si>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</si>
  <si>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</si>
  <si>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</si>
  <si>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</si>
  <si>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</si>
  <si>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</si>
  <si>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</si>
  <si>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</si>
  <si>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</si>
  <si>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</si>
  <si>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</si>
  <si>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</si>
  <si>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</si>
  <si>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</si>
  <si>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</si>
  <si>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</si>
  <si>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</si>
  <si>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</si>
  <si>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</si>
  <si>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</si>
  <si>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</si>
  <si>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</si>
  <si>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</si>
  <si>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</si>
  <si>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</si>
  <si>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</si>
  <si>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</si>
  <si>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</si>
  <si>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</si>
  <si>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</si>
  <si>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</si>
  <si>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</si>
  <si>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</si>
  <si>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</si>
  <si>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</si>
  <si>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</si>
  <si>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</si>
  <si>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</si>
  <si>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</si>
  <si>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</si>
  <si>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</si>
  <si>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</si>
  <si>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</si>
  <si>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</si>
  <si>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</si>
  <si>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</si>
  <si>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</si>
  <si>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</si>
  <si>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</si>
  <si>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</si>
  <si>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</si>
  <si>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</si>
  <si>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</si>
  <si>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</si>
  <si>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</si>
  <si>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</si>
  <si>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</si>
  <si>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</si>
  <si>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</si>
  <si>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</si>
  <si>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</si>
  <si>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</si>
  <si>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</si>
  <si>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</si>
  <si>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</si>
  <si>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</si>
  <si>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</si>
  <si>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</si>
  <si>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</si>
  <si>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</si>
  <si>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</si>
  <si>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</si>
  <si>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</si>
  <si>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</si>
  <si>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</si>
  <si>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</si>
  <si>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</si>
  <si>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</si>
  <si>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</si>
  <si>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</si>
  <si>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</si>
  <si>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</si>
  <si>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</si>
  <si>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</si>
  <si>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</si>
  <si>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</si>
  <si>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</si>
  <si>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</si>
  <si>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</si>
  <si>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</si>
  <si>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</si>
  <si>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</si>
  <si>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</si>
  <si>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</si>
  <si>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</si>
  <si>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</si>
  <si>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</si>
  <si>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</si>
  <si>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</si>
  <si>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</si>
  <si>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</si>
  <si>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</si>
  <si>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</si>
  <si>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</si>
  <si>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</si>
  <si>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</si>
  <si>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</si>
  <si>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</si>
  <si>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</si>
  <si>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</si>
  <si>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</si>
  <si>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</si>
  <si>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</si>
  <si>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</si>
  <si>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</si>
  <si>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</si>
  <si>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</si>
  <si>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</si>
  <si>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</si>
  <si>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</si>
  <si>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</si>
  <si>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</si>
  <si>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</si>
  <si>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</si>
  <si>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</si>
  <si>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</si>
  <si>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</si>
  <si>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</si>
  <si>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</si>
  <si>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</si>
  <si>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</si>
  <si>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</si>
  <si>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</si>
  <si>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</si>
  <si>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</si>
  <si>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</si>
  <si>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</si>
  <si>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</si>
  <si>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</si>
  <si>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</si>
  <si>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</si>
  <si>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</si>
  <si>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</si>
  <si>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</si>
  <si>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</si>
  <si>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</si>
  <si>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</si>
  <si>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</si>
  <si>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</si>
  <si>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</si>
  <si>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</si>
  <si>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</si>
  <si>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</si>
  <si>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</si>
  <si>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</si>
  <si>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</si>
  <si>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</si>
  <si>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</si>
  <si>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</si>
  <si>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</si>
  <si>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</si>
  <si>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</si>
  <si>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</si>
  <si>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</si>
  <si>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</si>
  <si>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</si>
  <si>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</si>
  <si>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</si>
  <si>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</si>
  <si>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</si>
  <si>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</si>
  <si>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</si>
  <si>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</si>
  <si>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</si>
  <si>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</si>
  <si>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</si>
  <si>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</si>
  <si>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</si>
  <si>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</si>
  <si>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</si>
  <si>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</si>
  <si>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</si>
  <si>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</si>
  <si>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</si>
  <si>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</si>
  <si>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</si>
  <si>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</si>
  <si>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</si>
  <si>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</si>
  <si>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</si>
  <si>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</si>
  <si>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</si>
  <si>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</si>
  <si>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</si>
  <si>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</si>
  <si>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</si>
  <si>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</si>
  <si>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</si>
  <si>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</si>
  <si>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</si>
  <si>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</si>
  <si>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</si>
  <si>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</si>
  <si>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</si>
  <si>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</si>
  <si>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</si>
  <si>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</si>
  <si>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</si>
  <si>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</si>
  <si>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</si>
  <si>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</si>
  <si>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</si>
  <si>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</si>
  <si>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</si>
  <si>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</si>
  <si>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</si>
  <si>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</si>
  <si>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</si>
  <si>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</si>
  <si>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</si>
  <si>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</si>
  <si>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</si>
  <si>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</si>
  <si>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</si>
  <si>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</si>
  <si>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</si>
  <si>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</si>
  <si>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</si>
  <si>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</si>
  <si>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</si>
  <si>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</si>
  <si>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</si>
  <si>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</si>
  <si>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</si>
  <si>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</si>
  <si>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</si>
  <si>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</si>
  <si>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</si>
  <si>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</si>
  <si>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</si>
  <si>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</si>
  <si>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</si>
  <si>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</si>
  <si>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</si>
  <si>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</si>
  <si>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</si>
  <si>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</si>
  <si>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</si>
  <si>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</si>
  <si>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</si>
  <si>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</si>
  <si>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</si>
  <si>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</si>
  <si>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</si>
  <si>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</si>
  <si>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</si>
  <si>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</si>
  <si>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</si>
  <si>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</si>
  <si>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</si>
  <si>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</si>
  <si>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</si>
  <si>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</si>
  <si>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</si>
  <si>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</si>
  <si>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</si>
  <si>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</si>
  <si>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</si>
  <si>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</si>
  <si>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</si>
  <si>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</si>
  <si>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</si>
  <si>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</si>
  <si>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</si>
  <si>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</si>
  <si>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</si>
  <si>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</si>
  <si>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</si>
  <si>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</si>
  <si>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</si>
  <si>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</si>
  <si>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</si>
  <si>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</si>
  <si>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</si>
  <si>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</si>
  <si>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</si>
  <si>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</si>
  <si>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</si>
  <si>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</si>
  <si>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</si>
  <si>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</si>
  <si>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</si>
  <si>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</si>
  <si>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</si>
  <si>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</si>
  <si>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</si>
  <si>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</si>
  <si>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</si>
  <si>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</si>
  <si>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</si>
  <si>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</si>
  <si>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</si>
  <si>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</si>
  <si>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</si>
  <si>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</si>
  <si>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</si>
  <si>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</si>
  <si>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</si>
  <si>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</si>
  <si>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</si>
  <si>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</si>
  <si>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</si>
  <si>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</si>
  <si>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</si>
  <si>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</si>
  <si>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</si>
  <si>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</si>
  <si>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</si>
  <si>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</si>
  <si>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</si>
  <si>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</si>
  <si>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</si>
  <si>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</si>
  <si>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</si>
  <si>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</si>
  <si>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</si>
  <si>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</si>
  <si>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</si>
  <si>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</si>
  <si>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</si>
  <si>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</si>
  <si>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</si>
  <si>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</si>
  <si>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</si>
  <si>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</si>
  <si>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</si>
  <si>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</si>
  <si>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</si>
  <si>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</si>
  <si>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</si>
  <si>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</si>
  <si>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</si>
  <si>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</si>
  <si>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</si>
  <si>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</si>
  <si>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</si>
  <si>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</si>
  <si>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</si>
  <si>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</si>
  <si>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</si>
  <si>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</si>
  <si>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</si>
  <si>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</si>
  <si>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</si>
  <si>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</si>
  <si>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</si>
  <si>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</si>
  <si>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</si>
  <si>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</si>
  <si>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</si>
  <si>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</si>
  <si>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</si>
  <si>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</si>
  <si>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</si>
  <si>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</si>
  <si>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</si>
  <si>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</si>
  <si>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</si>
  <si>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</si>
  <si>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</si>
  <si>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</si>
  <si>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</si>
  <si>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</si>
  <si>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</si>
  <si>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</si>
  <si>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</si>
  <si>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</si>
  <si>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</si>
  <si>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</si>
  <si>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</si>
  <si>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</si>
  <si>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</si>
  <si>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</si>
  <si>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</si>
  <si>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</si>
  <si>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</si>
  <si>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</si>
  <si>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</si>
  <si>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</si>
  <si>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</si>
  <si>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</si>
  <si>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</si>
  <si>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</si>
  <si>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</si>
  <si>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</si>
  <si>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</si>
  <si>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</si>
  <si>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</si>
  <si>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</si>
  <si>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</si>
  <si>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</si>
  <si>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</si>
  <si>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</si>
  <si>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</si>
  <si>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</si>
  <si>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</si>
  <si>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</si>
  <si>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</si>
  <si>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</si>
  <si>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</si>
  <si>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</si>
  <si>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</si>
  <si>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</si>
  <si>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</si>
  <si>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</si>
  <si>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</si>
  <si>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</si>
  <si>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</si>
  <si>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</si>
  <si>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</si>
  <si>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</si>
  <si>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</si>
  <si>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</si>
  <si>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</si>
  <si>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</si>
  <si>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</si>
  <si>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</si>
  <si>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</si>
  <si>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</si>
  <si>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</si>
  <si>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</si>
  <si>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</si>
  <si>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</si>
  <si>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</si>
  <si>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</si>
  <si>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</si>
  <si>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</si>
  <si>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</si>
  <si>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</si>
  <si>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</si>
  <si>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</si>
  <si>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</si>
  <si>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</si>
  <si>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</si>
  <si>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</si>
  <si>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</si>
  <si>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</si>
  <si>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</si>
  <si>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</si>
  <si>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</si>
  <si>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</si>
  <si>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</si>
  <si>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</si>
  <si>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</si>
  <si>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</si>
  <si>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</si>
  <si>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</si>
  <si>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</si>
  <si>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</si>
  <si>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</si>
  <si>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</si>
  <si>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</si>
  <si>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</si>
  <si>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</si>
  <si>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</si>
  <si>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</si>
  <si>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</si>
  <si>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</si>
  <si>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</si>
  <si>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</si>
  <si>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</si>
  <si>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</si>
  <si>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</si>
  <si>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</si>
  <si>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</si>
  <si>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</si>
  <si>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</si>
  <si>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</si>
  <si>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</si>
  <si>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</si>
  <si>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</si>
  <si>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</si>
  <si>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</si>
  <si>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</si>
  <si>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</si>
  <si>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</si>
  <si>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</si>
  <si>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</si>
  <si>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</si>
  <si>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</si>
  <si>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</si>
  <si>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</si>
  <si>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</si>
  <si>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</si>
  <si>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</si>
  <si>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</si>
  <si>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</si>
  <si>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</si>
  <si>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</si>
  <si>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</si>
  <si>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</si>
  <si>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</si>
  <si>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</si>
  <si>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</si>
  <si>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</si>
  <si>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</si>
  <si>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</si>
  <si>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</si>
  <si>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</si>
  <si>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</si>
  <si>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</si>
  <si>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</si>
  <si>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</si>
  <si>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</si>
  <si>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</si>
  <si>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</si>
  <si>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</si>
  <si>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</si>
  <si>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</si>
  <si>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</si>
  <si>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</si>
  <si>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</si>
  <si>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</si>
  <si>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</si>
  <si>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</si>
  <si>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</si>
  <si>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</si>
  <si>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</si>
  <si>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</si>
  <si>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</si>
  <si>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</si>
  <si>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</si>
  <si>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</si>
  <si>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</si>
  <si>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</si>
  <si>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</si>
  <si>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</si>
  <si>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</si>
  <si>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</si>
  <si>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</si>
  <si>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</si>
  <si>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</si>
  <si>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</si>
  <si>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</si>
  <si>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</si>
  <si>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</si>
  <si>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</si>
  <si>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</si>
  <si>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</si>
  <si>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</si>
  <si>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</si>
  <si>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</si>
  <si>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</si>
  <si>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</si>
  <si>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</si>
  <si>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</si>
  <si>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</si>
  <si>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</si>
  <si>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</si>
  <si>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</si>
  <si>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</si>
  <si>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</si>
  <si>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</si>
  <si>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</si>
  <si>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</si>
  <si>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</si>
  <si>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</si>
  <si>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</si>
  <si>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</si>
  <si>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</si>
  <si>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</si>
  <si>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</si>
  <si>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</si>
  <si>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</si>
  <si>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</si>
  <si>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</si>
  <si>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</si>
  <si>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</si>
  <si>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</si>
  <si>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</si>
  <si>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</si>
  <si>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</si>
  <si>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</si>
  <si>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</si>
  <si>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</si>
  <si>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</si>
  <si>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</si>
  <si>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</si>
  <si>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</si>
  <si>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</si>
  <si>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</si>
  <si>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</si>
  <si>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</si>
  <si>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</si>
  <si>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</si>
  <si>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</si>
  <si>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</si>
  <si>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</si>
  <si>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</si>
  <si>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</si>
  <si>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</si>
  <si>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</si>
  <si>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</si>
  <si>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</si>
  <si>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</si>
  <si>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</si>
  <si>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</si>
  <si>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</si>
  <si>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</si>
  <si>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</si>
  <si>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</si>
  <si>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</si>
  <si>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</si>
  <si>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</si>
  <si>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</si>
  <si>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</si>
  <si>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</si>
  <si>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</si>
  <si>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</si>
  <si>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</si>
  <si>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</si>
  <si>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</si>
  <si>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</si>
  <si>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</si>
  <si>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</si>
  <si>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</si>
  <si>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</si>
  <si>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</si>
  <si>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</si>
  <si>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</si>
  <si>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</si>
  <si>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</si>
  <si>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</si>
  <si>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</si>
  <si>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</si>
  <si>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</si>
  <si>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</si>
  <si>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</si>
  <si>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</si>
  <si>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</si>
  <si>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</si>
  <si>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</si>
  <si>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</si>
  <si>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</si>
  <si>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</si>
  <si>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</si>
  <si>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</si>
  <si>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</si>
  <si>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</si>
  <si>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</si>
  <si>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</si>
  <si>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</si>
  <si>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</si>
  <si>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</si>
  <si>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</si>
  <si>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</si>
  <si>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</si>
  <si>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</si>
  <si>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</si>
  <si>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</si>
  <si>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</si>
  <si>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</si>
  <si>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</si>
  <si>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</si>
  <si>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</si>
  <si>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</si>
  <si>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</si>
  <si>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</si>
  <si>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</si>
  <si>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</si>
  <si>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</si>
  <si>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</si>
  <si>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</si>
  <si>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</si>
  <si>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</si>
  <si>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</si>
  <si>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</si>
  <si>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</si>
  <si>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</si>
  <si>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</si>
  <si>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</si>
  <si>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</si>
  <si>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</si>
  <si>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</si>
  <si>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</si>
  <si>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</si>
  <si>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</si>
  <si>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</si>
  <si>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</si>
  <si>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</si>
  <si>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</si>
  <si>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</si>
  <si>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</si>
  <si>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</si>
  <si>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</si>
  <si>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</si>
  <si>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</si>
  <si>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</si>
  <si>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</si>
  <si>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</si>
  <si>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</si>
  <si>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</si>
  <si>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</si>
  <si>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</si>
  <si>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</si>
  <si>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</si>
  <si>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</si>
  <si>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</si>
  <si>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</si>
  <si>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</si>
  <si>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</si>
  <si>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</si>
  <si>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</si>
  <si>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</si>
  <si>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</si>
  <si>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</si>
  <si>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</si>
  <si>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</si>
  <si>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</si>
  <si>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</si>
  <si>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</si>
  <si>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</si>
  <si>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</si>
  <si>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</si>
  <si>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</si>
  <si>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</si>
  <si>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</si>
  <si>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</si>
  <si>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</si>
  <si>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</si>
  <si>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</si>
  <si>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</si>
  <si>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</si>
  <si>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</si>
  <si>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</si>
  <si>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</si>
  <si>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</si>
  <si>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</si>
  <si>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</si>
  <si>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</si>
  <si>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</si>
  <si>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</si>
  <si>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</si>
  <si>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</si>
  <si>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</si>
  <si>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</si>
  <si>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</si>
  <si>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</si>
  <si>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</si>
  <si>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</si>
  <si>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</si>
  <si>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</si>
  <si>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</si>
  <si>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</si>
  <si>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</si>
  <si>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</si>
  <si>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</si>
  <si>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</si>
  <si>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</si>
  <si>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</si>
  <si>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</si>
  <si>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</si>
  <si>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</si>
  <si>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</si>
  <si>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</si>
  <si>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</si>
  <si>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</si>
  <si>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</si>
  <si>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</si>
  <si>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</si>
  <si>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</si>
  <si>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</si>
  <si>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</si>
  <si>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</si>
  <si>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</si>
  <si>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</si>
  <si>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</si>
  <si>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</si>
  <si>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</si>
  <si>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</si>
  <si>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</si>
  <si>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</si>
  <si>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</si>
  <si>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</si>
  <si>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</si>
  <si>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</si>
  <si>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</si>
  <si>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</si>
  <si>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</si>
  <si>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</si>
  <si>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</si>
  <si>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</si>
  <si>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</si>
  <si>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</si>
  <si>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</si>
  <si>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</si>
  <si>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</si>
  <si>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</si>
  <si>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</si>
  <si>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</si>
  <si>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</si>
  <si>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</si>
  <si>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</si>
  <si>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</si>
  <si>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</si>
  <si>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</si>
  <si>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</si>
  <si>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</si>
  <si>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</si>
  <si>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</si>
  <si>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</si>
  <si>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</si>
  <si>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</si>
  <si>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</si>
  <si>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</si>
  <si>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</si>
  <si>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</si>
  <si>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</si>
  <si>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</si>
  <si>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</si>
  <si>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</si>
  <si>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</si>
  <si>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</si>
  <si>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</si>
  <si>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</si>
  <si>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</si>
  <si>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</si>
  <si>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</si>
  <si>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</si>
  <si>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</si>
  <si>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</si>
  <si>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</si>
  <si>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</si>
  <si>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</si>
  <si>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</si>
  <si>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</si>
  <si>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</si>
  <si>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</si>
  <si>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</si>
  <si>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</si>
  <si>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</si>
  <si>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</si>
  <si>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</si>
  <si>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</si>
  <si>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</si>
  <si>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</si>
  <si>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</si>
  <si>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</si>
  <si>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</si>
  <si>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</si>
  <si>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</si>
  <si>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</si>
  <si>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</si>
  <si>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</si>
  <si>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</si>
  <si>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</si>
  <si>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</si>
  <si>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</si>
  <si>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</si>
  <si>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</si>
  <si>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</si>
  <si>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</si>
  <si>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</si>
  <si>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</si>
  <si>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</si>
  <si>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</si>
  <si>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</si>
  <si>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</si>
  <si>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</si>
  <si>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</si>
  <si>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</si>
  <si>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</si>
  <si>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</si>
  <si>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</si>
  <si>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</si>
  <si>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</si>
  <si>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</si>
  <si>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</si>
  <si>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</si>
  <si>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</si>
  <si>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</si>
  <si>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</si>
  <si>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</si>
  <si>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</si>
  <si>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</si>
  <si>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</si>
  <si>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</si>
  <si>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</si>
  <si>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</si>
  <si>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</si>
  <si>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</si>
  <si>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</si>
  <si>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</si>
  <si>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</si>
  <si>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</si>
  <si>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</si>
  <si>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</si>
  <si>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</si>
  <si>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</si>
  <si>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</si>
  <si>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</si>
  <si>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</si>
  <si>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</si>
  <si>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</si>
  <si>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</si>
  <si>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</si>
  <si>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</si>
  <si>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</si>
  <si>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</si>
  <si>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</si>
  <si>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</si>
  <si>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</si>
  <si>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</si>
  <si>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</si>
  <si>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</si>
  <si>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</si>
  <si>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</si>
  <si>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</si>
  <si>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</si>
  <si>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</si>
  <si>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</si>
  <si>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</si>
  <si>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</si>
  <si>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</si>
  <si>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</si>
  <si>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</si>
  <si>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</si>
  <si>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</si>
  <si>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</si>
  <si>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</si>
  <si>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</si>
  <si>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</si>
  <si>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</si>
  <si>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</si>
  <si>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</si>
  <si>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</si>
  <si>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</si>
  <si>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</si>
  <si>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</si>
  <si>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</si>
  <si>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</si>
  <si>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</si>
  <si>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</si>
  <si>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</si>
  <si>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</si>
  <si>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</si>
  <si>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</si>
  <si>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</si>
  <si>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</si>
  <si>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</si>
  <si>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</si>
  <si>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</si>
  <si>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</si>
  <si>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</si>
  <si>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</si>
  <si>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</si>
  <si>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</si>
  <si>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</si>
  <si>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</si>
  <si>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</si>
  <si>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</si>
  <si>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</si>
  <si>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</si>
  <si>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</si>
  <si>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</si>
  <si>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</si>
  <si>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</si>
  <si>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</si>
  <si>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</si>
  <si>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</si>
  <si>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</si>
  <si>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</si>
  <si>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</si>
  <si>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</si>
  <si>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</si>
  <si>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</si>
  <si>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</si>
  <si>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</si>
  <si>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</si>
  <si>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</si>
  <si>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</si>
  <si>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</si>
  <si>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</si>
  <si>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</si>
  <si>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</si>
  <si>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</si>
  <si>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</si>
  <si>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</si>
  <si>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</si>
  <si>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</si>
  <si>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</si>
  <si>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</si>
  <si>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</si>
  <si>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</si>
  <si>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</si>
  <si>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</si>
  <si>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</si>
  <si>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</si>
  <si>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</si>
  <si>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</si>
  <si>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</si>
  <si>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</si>
  <si>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</si>
  <si>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</si>
  <si>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</si>
  <si>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</si>
  <si>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</si>
  <si>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</si>
  <si>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</si>
  <si>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</si>
  <si>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</si>
  <si>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</si>
  <si>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</si>
  <si>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</si>
  <si>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</si>
  <si>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</si>
  <si>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</si>
  <si>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</si>
  <si>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</si>
  <si>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</si>
  <si>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</si>
  <si>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</si>
  <si>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</si>
  <si>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</si>
  <si>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</si>
  <si>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</si>
  <si>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</si>
  <si>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</si>
  <si>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</si>
  <si>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</si>
  <si>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</si>
  <si>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</si>
  <si>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</si>
  <si>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</si>
  <si>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</si>
  <si>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</si>
  <si>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</si>
  <si>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</si>
  <si>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</si>
  <si>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</si>
  <si>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</si>
  <si>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</si>
  <si>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</si>
  <si>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</si>
  <si>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</si>
  <si>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</si>
  <si>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</si>
  <si>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</si>
  <si>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</si>
  <si>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</si>
  <si>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</si>
  <si>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</si>
  <si>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</si>
  <si>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</si>
  <si>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</si>
  <si>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</si>
  <si>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</si>
  <si>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</si>
  <si>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</si>
  <si>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</si>
  <si>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</si>
  <si>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</si>
  <si>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</si>
  <si>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</si>
  <si>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</si>
  <si>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</si>
  <si>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</si>
  <si>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</si>
  <si>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</si>
  <si>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</si>
  <si>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</si>
  <si>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</si>
  <si>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</si>
  <si>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</si>
  <si>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</si>
  <si>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</si>
  <si>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</si>
  <si>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</si>
  <si>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</si>
  <si>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</si>
  <si>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</si>
  <si>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</si>
  <si>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</si>
  <si>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</si>
  <si>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</si>
  <si>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</si>
  <si>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</si>
  <si>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</si>
  <si>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</si>
  <si>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</si>
  <si>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</si>
  <si>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</si>
  <si>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</si>
  <si>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</si>
  <si>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</si>
  <si>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</si>
  <si>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</si>
  <si>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</si>
  <si>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</si>
  <si>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</si>
  <si>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</si>
  <si>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</si>
  <si>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</si>
  <si>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</si>
  <si>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</si>
  <si>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</si>
  <si>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</si>
  <si>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</si>
  <si>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</si>
  <si>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</si>
  <si>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</si>
  <si>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</si>
  <si>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</si>
  <si>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</si>
  <si>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</si>
  <si>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</si>
  <si>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</si>
  <si>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</si>
  <si>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</si>
  <si>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</si>
  <si>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</si>
  <si>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</si>
  <si>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</si>
  <si>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</si>
  <si>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</si>
  <si>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</si>
  <si>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</si>
  <si>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</si>
  <si>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</si>
  <si>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</si>
  <si>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</si>
  <si>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</si>
  <si>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</si>
  <si>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</si>
  <si>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</si>
  <si>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</si>
  <si>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</si>
  <si>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</si>
  <si>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</si>
  <si>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</si>
  <si>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</si>
  <si>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</si>
  <si>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</si>
  <si>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</si>
  <si>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</si>
  <si>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</si>
  <si>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</si>
  <si>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</si>
  <si>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</si>
  <si>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</si>
  <si>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</si>
  <si>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</si>
  <si>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</si>
  <si>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</si>
  <si>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</si>
  <si>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</si>
  <si>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</si>
  <si>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</si>
  <si>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</si>
  <si>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</si>
  <si>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</si>
  <si>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</si>
  <si>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</si>
  <si>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</si>
  <si>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</si>
  <si>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</si>
  <si>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</si>
  <si>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</si>
  <si>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</si>
  <si>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</si>
  <si>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</si>
  <si>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</si>
  <si>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</si>
  <si>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</si>
  <si>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</si>
  <si>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</si>
  <si>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</si>
  <si>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</si>
  <si>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</si>
  <si>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</si>
  <si>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</si>
  <si>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</si>
  <si>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</si>
  <si>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</si>
  <si>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</si>
  <si>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</si>
  <si>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</si>
  <si>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</si>
  <si>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</si>
  <si>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</si>
  <si>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</si>
  <si>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</si>
  <si>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</si>
  <si>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</si>
  <si>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</si>
  <si>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</si>
  <si>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</si>
  <si>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</si>
  <si>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</si>
  <si>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</si>
  <si>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</si>
  <si>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</si>
  <si>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</si>
  <si>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</si>
  <si>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</si>
  <si>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</si>
  <si>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</si>
  <si>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</si>
  <si>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</si>
  <si>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</si>
  <si>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</si>
  <si>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</si>
  <si>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</si>
  <si>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</si>
  <si>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</si>
  <si>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</si>
  <si>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</si>
  <si>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</si>
  <si>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</si>
  <si>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</si>
  <si>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</si>
  <si>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</si>
  <si>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</si>
  <si>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</si>
  <si>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</si>
  <si>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</si>
  <si>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</si>
  <si>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</si>
  <si>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</si>
  <si>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</si>
  <si>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</si>
  <si>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</si>
  <si>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</si>
  <si>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</si>
  <si>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</si>
  <si>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</si>
  <si>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</si>
  <si>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</si>
  <si>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</si>
  <si>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</si>
  <si>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</si>
  <si>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</si>
  <si>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</si>
  <si>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</si>
  <si>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</si>
  <si>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</si>
  <si>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</si>
  <si>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</si>
  <si>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</si>
  <si>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</si>
  <si>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</si>
  <si>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</si>
  <si>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</si>
  <si>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</si>
  <si>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</si>
  <si>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</si>
  <si>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</si>
  <si>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</si>
  <si>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</si>
  <si>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</si>
  <si>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</si>
  <si>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</si>
  <si>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</si>
  <si>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</si>
  <si>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</si>
  <si>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</si>
  <si>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</si>
  <si>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</si>
  <si>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</si>
  <si>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</si>
  <si>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</si>
  <si>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</si>
  <si>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</si>
  <si>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</si>
  <si>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</si>
  <si>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</si>
  <si>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</si>
  <si>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</si>
  <si>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</si>
  <si>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</si>
  <si>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</si>
  <si>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</si>
  <si>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</si>
  <si>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</si>
  <si>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</si>
  <si>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</si>
  <si>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</si>
  <si>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</si>
  <si>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</si>
  <si>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</si>
  <si>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</si>
  <si>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</si>
  <si>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</si>
  <si>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</si>
  <si>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</si>
  <si>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</si>
  <si>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</si>
  <si>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</si>
  <si>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</si>
  <si>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</si>
  <si>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</si>
  <si>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</si>
  <si>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</si>
  <si>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</si>
  <si>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</si>
  <si>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</si>
  <si>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</si>
  <si>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</si>
  <si>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</si>
  <si>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</si>
  <si>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</si>
  <si>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</si>
  <si>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</si>
  <si>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</si>
  <si>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</si>
  <si>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</si>
  <si>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</si>
  <si>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</si>
  <si>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</si>
  <si>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</si>
  <si>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</si>
  <si>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</si>
  <si>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</si>
  <si>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</si>
  <si>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</si>
  <si>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</si>
  <si>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</si>
  <si>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</si>
  <si>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</si>
  <si>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</si>
  <si>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</si>
  <si>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</si>
  <si>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</si>
  <si>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</si>
  <si>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</si>
  <si>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</si>
  <si>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</si>
  <si>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</si>
  <si>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</si>
  <si>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</si>
  <si>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</si>
  <si>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</si>
  <si>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</si>
  <si>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</si>
  <si>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</si>
  <si>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</si>
  <si>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</si>
  <si>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</si>
  <si>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</si>
  <si>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</si>
  <si>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</si>
  <si>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</si>
  <si>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</si>
  <si>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</si>
  <si>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</si>
  <si>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</si>
  <si>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</si>
  <si>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</si>
  <si>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</si>
  <si>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</si>
  <si>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</si>
  <si>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</si>
  <si>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</si>
  <si>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</si>
  <si>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</si>
  <si>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</si>
  <si>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</si>
  <si>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</si>
  <si>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</si>
  <si>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</si>
  <si>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</si>
  <si>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</si>
  <si>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</si>
  <si>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</si>
  <si>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</si>
  <si>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</si>
  <si>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</si>
  <si>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</si>
  <si>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</si>
  <si>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</si>
  <si>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</si>
  <si>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</si>
  <si>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</si>
  <si>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</si>
  <si>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</si>
  <si>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</si>
  <si>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</si>
  <si>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</si>
  <si>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</si>
  <si>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</si>
  <si>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</si>
  <si>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</si>
  <si>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</si>
  <si>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</si>
  <si>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</si>
  <si>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</si>
  <si>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</si>
  <si>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</si>
  <si>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</si>
  <si>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</si>
  <si>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</si>
  <si>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</si>
  <si>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</si>
  <si>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</si>
  <si>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</si>
  <si>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</si>
  <si>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</si>
  <si>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</si>
  <si>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</si>
  <si>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</si>
  <si>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</si>
  <si>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</si>
  <si>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</si>
  <si>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</si>
  <si>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</si>
  <si>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</si>
  <si>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</si>
  <si>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</si>
  <si>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</si>
  <si>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</si>
  <si>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</si>
  <si>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</si>
  <si>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</si>
  <si>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</si>
  <si>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</si>
  <si>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</si>
  <si>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</si>
  <si>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</si>
  <si>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</si>
  <si>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</si>
  <si>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</si>
  <si>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</si>
  <si>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</si>
  <si>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</si>
  <si>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</si>
  <si>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</si>
  <si>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</si>
  <si>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</si>
  <si>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</si>
  <si>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</si>
  <si>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</si>
  <si>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</si>
  <si>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</si>
  <si>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</si>
  <si>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</si>
  <si>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</si>
  <si>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</si>
  <si>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</si>
  <si>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</si>
  <si>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</si>
  <si>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</si>
  <si>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</si>
  <si>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</si>
  <si>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</si>
  <si>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</si>
  <si>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</si>
  <si>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</si>
  <si>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</si>
  <si>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</si>
  <si>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</si>
  <si>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</si>
  <si>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</si>
  <si>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</si>
  <si>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</si>
  <si>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</si>
  <si>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</si>
  <si>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</si>
  <si>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</si>
  <si>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</si>
  <si>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</si>
  <si>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</si>
  <si>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</si>
  <si>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</si>
  <si>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</si>
  <si>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</si>
  <si>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</si>
  <si>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</si>
  <si>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</si>
  <si>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</si>
  <si>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</si>
  <si>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</si>
  <si>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</si>
  <si>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</si>
  <si>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</si>
  <si>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</si>
  <si>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</si>
  <si>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</si>
  <si>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</si>
  <si>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</si>
  <si>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</si>
  <si>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</si>
  <si>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</si>
  <si>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</si>
  <si>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</si>
  <si>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</si>
  <si>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</si>
  <si>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</si>
  <si>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</si>
  <si>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</si>
  <si>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</si>
  <si>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</si>
  <si>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</si>
  <si>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</si>
  <si>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</si>
  <si>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</si>
  <si>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</si>
  <si>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</si>
  <si>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</si>
  <si>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</si>
  <si>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</si>
  <si>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</si>
  <si>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</si>
  <si>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</si>
  <si>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</si>
  <si>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</si>
  <si>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</si>
  <si>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</si>
  <si>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</si>
  <si>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</si>
  <si>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</si>
  <si>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</si>
  <si>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</si>
  <si>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</si>
  <si>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</si>
  <si>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</si>
  <si>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</si>
  <si>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</si>
  <si>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</si>
  <si>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</si>
  <si>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</si>
  <si>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</si>
  <si>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</si>
  <si>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</si>
  <si>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</si>
  <si>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</si>
  <si>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</si>
  <si>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</si>
  <si>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</si>
  <si>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</si>
  <si>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</si>
  <si>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</si>
  <si>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</si>
  <si>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</si>
  <si>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</si>
  <si>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</si>
  <si>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</si>
  <si>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</si>
  <si>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</si>
  <si>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</si>
  <si>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</si>
  <si>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</si>
  <si>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</si>
  <si>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</si>
  <si>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</si>
  <si>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</si>
  <si>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</si>
  <si>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</si>
  <si>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</si>
  <si>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</si>
  <si>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</si>
  <si>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</si>
  <si>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</si>
  <si>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</si>
  <si>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</si>
  <si>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</si>
  <si>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</si>
  <si>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</si>
  <si>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</si>
  <si>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</si>
  <si>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</si>
  <si>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</si>
  <si>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</si>
  <si>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</si>
  <si>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</si>
  <si>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</si>
  <si>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</si>
  <si>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</si>
  <si>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</si>
  <si>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</si>
  <si>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</si>
  <si>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</si>
  <si>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</si>
  <si>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</si>
  <si>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</si>
  <si>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</si>
  <si>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</si>
  <si>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</si>
  <si>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</si>
  <si>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</si>
  <si>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</si>
  <si>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</si>
  <si>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</si>
  <si>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</si>
  <si>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</si>
  <si>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</si>
  <si>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</si>
  <si>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</si>
  <si>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</si>
  <si>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</si>
  <si>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</si>
  <si>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</si>
  <si>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</si>
  <si>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</si>
  <si>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</si>
  <si>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</si>
  <si>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</si>
  <si>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</si>
  <si>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</si>
  <si>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</si>
  <si>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</si>
  <si>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</si>
  <si>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</si>
  <si>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</si>
  <si>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</si>
  <si>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</si>
  <si>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</si>
  <si>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</si>
  <si>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</si>
  <si>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</si>
  <si>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</si>
  <si>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</si>
  <si>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</si>
  <si>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</si>
  <si>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</si>
  <si>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</si>
  <si>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</si>
  <si>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</si>
  <si>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</si>
  <si>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</si>
  <si>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</si>
  <si>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</si>
  <si>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</si>
  <si>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</si>
  <si>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</si>
  <si>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</si>
  <si>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</si>
  <si>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</si>
  <si>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</si>
  <si>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</si>
  <si>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</si>
  <si>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</si>
  <si>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</si>
  <si>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</si>
  <si>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</si>
  <si>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</si>
  <si>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</si>
  <si>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</si>
  <si>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</si>
  <si>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</si>
  <si>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</si>
  <si>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</si>
  <si>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</si>
  <si>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</si>
  <si>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</si>
  <si>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</si>
  <si>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</si>
  <si>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</si>
  <si>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</si>
  <si>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</si>
  <si>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</si>
  <si>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</si>
  <si>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</si>
  <si>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</si>
  <si>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</si>
  <si>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</si>
  <si>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</si>
  <si>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</si>
  <si>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</si>
  <si>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</si>
  <si>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</si>
  <si>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</si>
  <si>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</si>
  <si>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</si>
  <si>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</si>
  <si>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</si>
  <si>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</si>
  <si>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</si>
  <si>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</si>
  <si>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</si>
  <si>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</si>
  <si>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</si>
  <si>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</si>
  <si>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</si>
  <si>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</si>
  <si>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</si>
  <si>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</si>
  <si>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</si>
  <si>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</si>
  <si>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</si>
  <si>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</si>
  <si>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</si>
  <si>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</si>
  <si>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</si>
  <si>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</si>
  <si>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</si>
  <si>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</si>
  <si>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</si>
  <si>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</si>
  <si>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</si>
  <si>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</si>
  <si>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</si>
  <si>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</si>
  <si>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</si>
  <si>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</si>
  <si>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</si>
  <si>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</si>
  <si>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</si>
  <si>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</si>
  <si>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</si>
  <si>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</si>
  <si>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</si>
  <si>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</si>
  <si>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</si>
  <si>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</si>
  <si>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</si>
  <si>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</si>
  <si>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</si>
  <si>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</si>
  <si>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</si>
  <si>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</si>
  <si>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</si>
  <si>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</si>
  <si>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</si>
  <si>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</si>
  <si>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</si>
  <si>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</si>
  <si>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</si>
  <si>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</si>
  <si>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</si>
  <si>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</si>
  <si>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</si>
  <si>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</si>
  <si>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</si>
  <si>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</si>
  <si>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</si>
  <si>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</si>
  <si>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</si>
  <si>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</si>
  <si>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</si>
  <si>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</si>
  <si>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</si>
  <si>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</si>
  <si>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</si>
  <si>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</si>
  <si>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</si>
  <si>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</si>
  <si>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</si>
  <si>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</si>
  <si>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</si>
  <si>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</si>
  <si>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</si>
  <si>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</si>
  <si>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</si>
  <si>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</si>
  <si>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</si>
  <si>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</si>
  <si>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</si>
  <si>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</si>
  <si>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</si>
  <si>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</si>
  <si>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</si>
  <si>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</si>
  <si>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</si>
  <si>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</si>
  <si>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</si>
  <si>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</si>
  <si>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</si>
  <si>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</si>
  <si>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</si>
  <si>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</si>
  <si>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</si>
  <si>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</si>
  <si>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</si>
  <si>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</si>
  <si>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</si>
  <si>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</si>
  <si>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</si>
  <si>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</si>
  <si>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</si>
  <si>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</si>
  <si>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</si>
  <si>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</si>
  <si>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</si>
  <si>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</si>
  <si>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</si>
  <si>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</si>
  <si>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</si>
  <si>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</si>
  <si>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</si>
  <si>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</si>
  <si>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</si>
  <si>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</si>
  <si>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</si>
  <si>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</si>
  <si>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</si>
  <si>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</si>
  <si>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</si>
  <si>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</si>
  <si>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</si>
  <si>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</si>
  <si>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</si>
  <si>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</si>
  <si>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</si>
  <si>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</si>
  <si>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</si>
  <si>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</si>
  <si>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</si>
  <si>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</si>
  <si>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</si>
  <si>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</si>
  <si>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</si>
  <si>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</si>
  <si>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</si>
  <si>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</si>
  <si>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</si>
  <si>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</si>
  <si>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</si>
  <si>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</si>
  <si>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</si>
  <si>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</si>
  <si>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</si>
  <si>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</si>
  <si>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</si>
  <si>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</si>
  <si>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</si>
  <si>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</si>
  <si>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</si>
  <si>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</si>
  <si>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</si>
  <si>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</si>
  <si>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</si>
  <si>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</si>
  <si>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</si>
  <si>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</si>
  <si>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</si>
  <si>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</si>
  <si>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</si>
  <si>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</si>
  <si>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</si>
  <si>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</si>
  <si>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</si>
  <si>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</si>
  <si>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</si>
  <si>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</si>
  <si>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</si>
  <si>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</si>
  <si>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</si>
  <si>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</si>
  <si>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</si>
  <si>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</si>
  <si>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</si>
  <si>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</si>
  <si>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</si>
  <si>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</si>
  <si>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</si>
  <si>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</si>
  <si>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</si>
  <si>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</si>
  <si>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</si>
  <si>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</si>
  <si>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</si>
  <si>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</si>
  <si>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</si>
  <si>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</si>
  <si>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</si>
  <si>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</si>
  <si>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</si>
  <si>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</si>
  <si>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</si>
  <si>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</si>
  <si>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</si>
  <si>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</si>
  <si>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</si>
  <si>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</si>
  <si>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</si>
  <si>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</si>
  <si>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</si>
  <si>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</si>
  <si>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</si>
  <si>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</si>
  <si>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</si>
  <si>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</si>
  <si>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</si>
  <si>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</si>
  <si>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</si>
  <si>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</si>
  <si>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</si>
  <si>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</si>
  <si>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</si>
  <si>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</si>
  <si>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</si>
  <si>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</si>
  <si>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</si>
  <si>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</si>
  <si>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</si>
  <si>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</si>
  <si>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</si>
  <si>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</si>
  <si>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</si>
  <si>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</si>
  <si>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</si>
  <si>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</si>
  <si>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</si>
  <si>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</si>
  <si>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</si>
  <si>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</si>
  <si>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</si>
  <si>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</si>
  <si>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</si>
  <si>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</si>
  <si>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</si>
  <si>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</si>
  <si>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</si>
  <si>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</si>
  <si>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</si>
  <si>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</si>
  <si>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</si>
  <si>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</si>
  <si>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</si>
  <si>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</si>
  <si>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</si>
  <si>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</si>
  <si>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</si>
  <si>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</si>
  <si>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</si>
  <si>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</si>
  <si>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</si>
  <si>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</si>
  <si>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</si>
  <si>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</si>
  <si>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</si>
  <si>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</si>
  <si>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</si>
  <si>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</si>
  <si>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</si>
  <si>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</si>
  <si>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</si>
  <si>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</si>
  <si>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</si>
  <si>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</si>
  <si>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</si>
  <si>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</si>
  <si>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</si>
  <si>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</si>
  <si>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</si>
  <si>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</si>
  <si>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</si>
  <si>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</si>
  <si>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</si>
  <si>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</si>
  <si>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</si>
  <si>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</si>
  <si>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</si>
  <si>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</si>
  <si>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</si>
  <si>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</si>
  <si>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</si>
  <si>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</si>
  <si>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</si>
  <si>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</si>
  <si>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</si>
  <si>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</si>
  <si>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</si>
  <si>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</si>
  <si>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</si>
  <si>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</si>
  <si>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</si>
  <si>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</si>
  <si>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</si>
  <si>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</si>
  <si>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</si>
  <si>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</si>
  <si>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</si>
  <si>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</si>
  <si>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</si>
  <si>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</si>
  <si>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</si>
  <si>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</si>
  <si>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</si>
  <si>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</si>
  <si>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</si>
  <si>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</si>
  <si>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</si>
  <si>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</si>
  <si>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</si>
  <si>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</si>
  <si>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</si>
  <si>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</si>
  <si>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</si>
  <si>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</si>
  <si>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</si>
  <si>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</si>
  <si>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</si>
  <si>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</si>
  <si>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</si>
  <si>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</si>
  <si>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</si>
  <si>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</si>
  <si>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</si>
  <si>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</si>
  <si>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</si>
  <si>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</si>
  <si>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</si>
  <si>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</si>
  <si>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</si>
  <si>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</si>
  <si>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</si>
  <si>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</si>
  <si>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</si>
  <si>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</si>
  <si>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</si>
  <si>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</si>
  <si>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</si>
  <si>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</si>
  <si>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</si>
  <si>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</si>
  <si>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</si>
  <si>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</si>
  <si>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</si>
  <si>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</si>
  <si>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</si>
  <si>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</si>
  <si>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</si>
  <si>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</si>
  <si>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</si>
  <si>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</si>
  <si>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</si>
  <si>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</si>
  <si>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</si>
  <si>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</si>
  <si>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</si>
  <si>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</si>
  <si>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</si>
  <si>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</si>
  <si>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</si>
  <si>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</si>
  <si>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</si>
  <si>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</si>
  <si>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</si>
  <si>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</si>
  <si>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</si>
  <si>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</si>
  <si>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</si>
  <si>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</si>
  <si>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</si>
  <si>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</si>
  <si>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</si>
  <si>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</si>
  <si>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</si>
  <si>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</si>
  <si>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</si>
  <si>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</si>
  <si>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</si>
  <si>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</si>
  <si>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</si>
  <si>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</si>
  <si>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</si>
  <si>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</si>
  <si>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</si>
  <si>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</si>
  <si>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</si>
  <si>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</si>
  <si>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</si>
  <si>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</si>
  <si>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</si>
  <si>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</si>
  <si>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</si>
  <si>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</si>
  <si>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</si>
  <si>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</si>
  <si>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</si>
  <si>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</si>
  <si>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</si>
  <si>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</si>
  <si>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</si>
  <si>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</si>
  <si>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</si>
  <si>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</si>
  <si>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</si>
  <si>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</si>
  <si>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</si>
  <si>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</si>
  <si>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</si>
  <si>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</si>
  <si>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</si>
  <si>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</si>
  <si>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</si>
  <si>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</si>
  <si>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</si>
  <si>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</si>
  <si>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</si>
  <si>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</si>
  <si>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</si>
  <si>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</si>
  <si>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</si>
  <si>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</si>
  <si>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</si>
  <si>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</si>
  <si>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</si>
  <si>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</si>
  <si>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</si>
  <si>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</si>
  <si>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</si>
  <si>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</si>
  <si>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</si>
  <si>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</si>
  <si>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</si>
  <si>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</si>
  <si>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</si>
  <si>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</si>
  <si>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</si>
  <si>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</si>
  <si>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</si>
  <si>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</si>
  <si>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</si>
  <si>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</si>
  <si>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</si>
  <si>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</si>
  <si>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</si>
  <si>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</si>
  <si>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</si>
  <si>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</si>
  <si>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</si>
  <si>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</si>
  <si>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</si>
  <si>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</si>
  <si>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</si>
  <si>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</si>
  <si>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</si>
  <si>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</si>
  <si>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</si>
  <si>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</si>
  <si>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</si>
  <si>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</si>
  <si>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</si>
  <si>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</si>
  <si>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</si>
  <si>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</si>
  <si>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</si>
  <si>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</si>
  <si>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</si>
  <si>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</si>
  <si>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</si>
  <si>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</si>
  <si>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</si>
  <si>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</si>
  <si>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</si>
  <si>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</si>
  <si>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</si>
  <si>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</si>
  <si>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</si>
  <si>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</si>
  <si>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</si>
  <si>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</si>
  <si>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</si>
  <si>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</si>
  <si>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</si>
  <si>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</si>
  <si>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</si>
  <si>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</si>
  <si>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</si>
  <si>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</si>
  <si>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</si>
  <si>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</si>
  <si>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</si>
  <si>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</si>
  <si>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</si>
  <si>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</si>
  <si>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</si>
  <si>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</si>
  <si>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</si>
  <si>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</si>
  <si>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</si>
  <si>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</si>
  <si>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</si>
  <si>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</si>
  <si>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</si>
  <si>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</si>
  <si>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</si>
  <si>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</si>
  <si>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</si>
  <si>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</si>
  <si>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</si>
  <si>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</si>
  <si>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</si>
  <si>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</si>
  <si>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</si>
  <si>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</si>
  <si>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</si>
  <si>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</si>
  <si>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</si>
  <si>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</si>
  <si>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</si>
  <si>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</si>
  <si>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</si>
  <si>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</si>
  <si>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</si>
  <si>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</si>
  <si>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</si>
  <si>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</si>
  <si>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</si>
  <si>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</si>
  <si>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</si>
  <si>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</si>
  <si>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</si>
  <si>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</si>
  <si>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</si>
  <si>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</si>
  <si>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</si>
  <si>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</si>
  <si>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</si>
  <si>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</si>
  <si>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</si>
  <si>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</si>
  <si>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</si>
  <si>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</si>
  <si>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</si>
  <si>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</si>
  <si>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</si>
  <si>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</si>
  <si>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</si>
  <si>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</si>
  <si>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</si>
  <si>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</si>
  <si>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</si>
  <si>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</si>
  <si>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</si>
  <si>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</si>
  <si>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</si>
  <si>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</si>
  <si>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</si>
  <si>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</si>
  <si>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</si>
  <si>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</si>
  <si>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</si>
  <si>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</si>
  <si>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</si>
  <si>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</si>
  <si>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</si>
  <si>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</si>
  <si>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</si>
  <si>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</si>
  <si>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</si>
  <si>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</si>
  <si>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</si>
  <si>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</si>
  <si>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</si>
  <si>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</si>
  <si>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</si>
  <si>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</si>
  <si>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</si>
  <si>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</si>
  <si>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</si>
  <si>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</si>
  <si>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</si>
  <si>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</si>
  <si>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</si>
  <si>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</si>
  <si>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</si>
  <si>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</si>
  <si>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</si>
  <si>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</si>
  <si>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</si>
  <si>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</si>
  <si>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</si>
  <si>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</si>
  <si>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</si>
  <si>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</si>
  <si>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</si>
  <si>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</si>
  <si>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</si>
  <si>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</si>
  <si>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</si>
  <si>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</si>
  <si>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</si>
  <si>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</si>
  <si>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</si>
  <si>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</si>
  <si>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</si>
  <si>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</si>
  <si>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</si>
  <si>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</si>
  <si>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</si>
  <si>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</si>
  <si>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</si>
  <si>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</si>
  <si>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</si>
  <si>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</si>
  <si>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</si>
  <si>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</si>
  <si>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</si>
  <si>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</si>
  <si>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</si>
  <si>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</si>
  <si>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</si>
  <si>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</si>
  <si>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</si>
  <si>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</si>
  <si>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</si>
  <si>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</si>
  <si>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</si>
  <si>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</si>
  <si>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</si>
  <si>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</si>
  <si>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</si>
  <si>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</si>
  <si>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</si>
  <si>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</si>
  <si>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</si>
  <si>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</si>
  <si>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</si>
  <si>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</si>
  <si>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</si>
  <si>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</si>
  <si>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</si>
  <si>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</si>
  <si>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</si>
  <si>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</si>
  <si>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</si>
  <si>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</si>
  <si>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</si>
  <si>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</si>
  <si>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</si>
  <si>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</si>
  <si>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</si>
  <si>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</si>
  <si>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</si>
  <si>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</si>
  <si>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</si>
  <si>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</si>
  <si>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</si>
  <si>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</si>
  <si>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</si>
  <si>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</si>
  <si>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</si>
  <si>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</si>
  <si>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</si>
  <si>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</si>
  <si>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</si>
  <si>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</si>
  <si>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</si>
  <si>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</si>
  <si>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</si>
  <si>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</si>
  <si>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</si>
  <si>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</si>
  <si>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</si>
  <si>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</si>
  <si>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</si>
  <si>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</si>
  <si>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</si>
  <si>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</si>
  <si>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</si>
  <si>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</si>
  <si>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</si>
  <si>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</si>
  <si>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</si>
  <si>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</si>
  <si>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</si>
  <si>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</si>
  <si>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</si>
  <si>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</si>
  <si>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</si>
  <si>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</si>
  <si>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</si>
  <si>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</si>
  <si>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</si>
  <si>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</si>
  <si>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</si>
  <si>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</si>
  <si>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</si>
  <si>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</si>
  <si>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</si>
  <si>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</si>
  <si>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</si>
  <si>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</si>
  <si>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</si>
  <si>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</si>
  <si>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</si>
  <si>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</si>
  <si>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</si>
  <si>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</si>
  <si>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</si>
  <si>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</si>
  <si>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</si>
  <si>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</si>
  <si>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</si>
  <si>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</si>
  <si>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</si>
  <si>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</si>
  <si>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</si>
  <si>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</si>
  <si>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</si>
  <si>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</si>
  <si>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</si>
  <si>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</si>
  <si>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</si>
  <si>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</si>
  <si>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</si>
  <si>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</si>
  <si>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</si>
  <si>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</si>
  <si>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</si>
  <si>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</si>
  <si>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</si>
  <si>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</si>
  <si>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</si>
  <si>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</si>
  <si>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</si>
  <si>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</si>
  <si>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</si>
  <si>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</si>
  <si>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</si>
  <si>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</si>
  <si>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</si>
  <si>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</si>
  <si>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</si>
  <si>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</si>
  <si>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</si>
  <si>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</si>
  <si>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</si>
  <si>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</si>
  <si>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</si>
  <si>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</si>
  <si>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</si>
  <si>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</si>
  <si>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</si>
  <si>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</si>
  <si>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</si>
  <si>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</si>
  <si>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</si>
  <si>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</si>
  <si>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</si>
  <si>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</si>
  <si>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</si>
  <si>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</si>
  <si>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</si>
  <si>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</si>
  <si>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</si>
  <si>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</si>
  <si>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</si>
  <si>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</si>
  <si>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</si>
  <si>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</si>
  <si>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</si>
  <si>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</si>
  <si>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</si>
  <si>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</si>
  <si>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</si>
  <si>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</si>
  <si>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</si>
  <si>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</si>
  <si>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</si>
  <si>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</si>
  <si>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</si>
  <si>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</si>
  <si>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</si>
  <si>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</si>
  <si>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</si>
  <si>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</si>
  <si>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</si>
  <si>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</si>
  <si>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</si>
  <si>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</si>
  <si>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</si>
  <si>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</si>
  <si>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</si>
  <si>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</si>
  <si>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</si>
  <si>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</si>
  <si>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</si>
  <si>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</si>
  <si>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</si>
  <si>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</si>
  <si>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</si>
  <si>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</si>
  <si>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</si>
  <si>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</si>
  <si>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</si>
  <si>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</si>
  <si>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</si>
  <si>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</si>
  <si>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</si>
  <si>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</si>
  <si>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</si>
  <si>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</si>
  <si>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</si>
  <si>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</si>
  <si>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</si>
  <si>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</si>
  <si>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</si>
  <si>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</si>
  <si>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</si>
  <si>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</si>
  <si>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</si>
  <si>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</si>
  <si>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</si>
  <si>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</si>
  <si>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</si>
  <si>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</si>
  <si>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</si>
  <si>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</si>
  <si>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</si>
  <si>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</si>
  <si>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</si>
  <si>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</si>
  <si>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</si>
  <si>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</si>
  <si>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</si>
  <si>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</si>
  <si>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</si>
  <si>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</si>
  <si>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</si>
  <si>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</si>
  <si>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</si>
  <si>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</si>
  <si>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</si>
  <si>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</si>
  <si>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</si>
  <si>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</si>
  <si>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</si>
  <si>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</si>
  <si>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</si>
  <si>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</si>
  <si>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</si>
  <si>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</si>
  <si>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</si>
  <si>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</si>
  <si>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</si>
  <si>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</si>
  <si>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</si>
  <si>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</si>
  <si>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</si>
  <si>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</si>
  <si>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</si>
  <si>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</si>
  <si>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</si>
  <si>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</si>
  <si>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</si>
  <si>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</si>
  <si>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</si>
  <si>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</si>
  <si>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</si>
  <si>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</si>
  <si>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</si>
  <si>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</si>
  <si>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</si>
  <si>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</si>
  <si>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</si>
  <si>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</si>
  <si>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</si>
  <si>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</si>
  <si>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</si>
  <si>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</si>
  <si>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</si>
  <si>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</si>
  <si>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</si>
  <si>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</si>
  <si>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</si>
  <si>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</si>
  <si>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</si>
  <si>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</si>
  <si>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</si>
  <si>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</si>
  <si>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</si>
  <si>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</si>
  <si>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</si>
  <si>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</si>
  <si>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</si>
  <si>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</si>
  <si>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</si>
  <si>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</si>
  <si>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</si>
  <si>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</si>
  <si>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</si>
  <si>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</si>
  <si>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</si>
  <si>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</si>
  <si>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</si>
  <si>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</si>
  <si>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</si>
  <si>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</si>
  <si>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</si>
  <si>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</si>
  <si>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</si>
  <si>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</si>
  <si>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</si>
  <si>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</si>
  <si>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</si>
  <si>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</si>
  <si>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</si>
  <si>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</si>
  <si>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</si>
  <si>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</si>
  <si>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</si>
  <si>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</si>
  <si>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</si>
  <si>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</si>
  <si>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</si>
  <si>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</si>
  <si>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</si>
  <si>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</si>
  <si>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</si>
  <si>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</si>
  <si>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</si>
  <si>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</si>
  <si>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</si>
  <si>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</si>
  <si>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</si>
  <si>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</si>
  <si>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</si>
  <si>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</si>
  <si>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</si>
  <si>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</si>
  <si>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</si>
  <si>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</si>
  <si>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</si>
  <si>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</si>
  <si>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</si>
  <si>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</si>
  <si>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</si>
  <si>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</si>
  <si>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</si>
  <si>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</si>
  <si>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</si>
  <si>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</si>
  <si>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</si>
  <si>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</si>
  <si>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</si>
  <si>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</si>
  <si>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</si>
  <si>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</si>
  <si>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</si>
  <si>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</si>
  <si>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</si>
  <si>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</si>
  <si>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</si>
  <si>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</si>
  <si>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</si>
  <si>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</si>
  <si>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</si>
  <si>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</si>
  <si>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</si>
  <si>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</si>
  <si>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</si>
  <si>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</si>
  <si>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</si>
  <si>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</si>
  <si>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</si>
  <si>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</si>
  <si>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</si>
  <si>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</si>
  <si>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</si>
  <si>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</si>
  <si>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</si>
  <si>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</si>
  <si>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</si>
  <si>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</si>
  <si>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</si>
  <si>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</si>
  <si>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</si>
  <si>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</si>
  <si>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</si>
  <si>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</si>
  <si>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</si>
  <si>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</si>
  <si>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</si>
  <si>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</si>
  <si>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</si>
  <si>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</si>
  <si>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</si>
  <si>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</si>
  <si>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</si>
  <si>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</si>
  <si>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</si>
  <si>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</si>
  <si>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</si>
  <si>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</si>
  <si>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</si>
  <si>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</si>
  <si>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</si>
  <si>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</si>
  <si>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</si>
  <si>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</si>
  <si>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</si>
  <si>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</si>
  <si>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</si>
  <si>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</si>
  <si>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</si>
  <si>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</si>
  <si>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</si>
  <si>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</si>
  <si>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</si>
  <si>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</si>
  <si>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</si>
  <si>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</si>
  <si>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</si>
  <si>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</si>
  <si>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</si>
  <si>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</si>
  <si>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</si>
  <si>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</si>
  <si>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</si>
  <si>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</si>
  <si>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</si>
  <si>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</si>
  <si>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</si>
  <si>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</si>
  <si>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</si>
  <si>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</si>
  <si>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</si>
  <si>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</si>
  <si>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</si>
  <si>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</si>
  <si>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</si>
  <si>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</si>
  <si>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</si>
  <si>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</si>
  <si>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</si>
  <si>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</si>
  <si>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</si>
  <si>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</si>
  <si>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</si>
  <si>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</si>
  <si>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</si>
  <si>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</si>
  <si>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</si>
  <si>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</si>
  <si>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</si>
  <si>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</si>
  <si>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</si>
  <si>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</si>
  <si>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</si>
  <si>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</si>
  <si>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</si>
  <si>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</si>
  <si>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</si>
  <si>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</si>
  <si>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</si>
  <si>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</si>
  <si>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</si>
  <si>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</si>
  <si>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</si>
  <si>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</si>
  <si>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</si>
  <si>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</si>
  <si>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</si>
  <si>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</si>
  <si>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</si>
  <si>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</si>
  <si>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</si>
  <si>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</si>
  <si>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</si>
  <si>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</si>
  <si>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</si>
  <si>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</si>
  <si>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</si>
  <si>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</si>
  <si>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</si>
  <si>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</si>
  <si>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</si>
  <si>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</si>
  <si>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</si>
  <si>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</si>
  <si>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</si>
  <si>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</si>
  <si>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</si>
  <si>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</si>
  <si>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</si>
  <si>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</si>
  <si>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</si>
  <si>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</si>
  <si>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</si>
  <si>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</si>
  <si>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</si>
  <si>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</si>
  <si>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</si>
  <si>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</si>
  <si>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</si>
  <si>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</si>
  <si>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</si>
  <si>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</si>
  <si>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</si>
  <si>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</si>
  <si>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</si>
  <si>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</si>
  <si>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</si>
  <si>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</si>
  <si>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</si>
  <si>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</si>
  <si>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</si>
  <si>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</si>
  <si>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</si>
  <si>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</si>
  <si>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</si>
  <si>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</si>
  <si>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</si>
  <si>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</si>
  <si>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</si>
  <si>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</si>
  <si>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</si>
  <si>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</si>
  <si>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</si>
  <si>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</si>
  <si>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</si>
  <si>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</si>
  <si>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</si>
  <si>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</si>
  <si>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</si>
  <si>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</si>
  <si>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</si>
  <si>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</si>
  <si>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</si>
  <si>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</si>
  <si>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</si>
  <si>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</si>
  <si>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</si>
  <si>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</si>
  <si>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</si>
  <si>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</si>
  <si>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</si>
  <si>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</si>
  <si>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</si>
  <si>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</si>
  <si>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</si>
  <si>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</si>
  <si>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</si>
  <si>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</si>
  <si>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</si>
  <si>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</si>
  <si>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</si>
  <si>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</si>
  <si>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</si>
  <si>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</si>
  <si>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</si>
  <si>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</si>
  <si>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</si>
  <si>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</si>
  <si>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</si>
  <si>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</si>
  <si>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</si>
  <si>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</si>
  <si>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</si>
  <si>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</si>
  <si>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</si>
  <si>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</si>
  <si>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</si>
  <si>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</si>
  <si>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</si>
  <si>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</si>
  <si>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</si>
  <si>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</si>
  <si>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</si>
  <si>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</si>
  <si>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</si>
  <si>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</si>
  <si>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</si>
  <si>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</si>
  <si>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</si>
  <si>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</si>
  <si>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</si>
  <si>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</si>
  <si>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</si>
  <si>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</si>
  <si>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</si>
  <si>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</si>
  <si>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</si>
  <si>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</si>
  <si>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</si>
  <si>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</si>
  <si>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</si>
  <si>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</si>
  <si>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</si>
  <si>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</si>
  <si>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</si>
  <si>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</si>
  <si>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</si>
  <si>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</si>
  <si>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</si>
  <si>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</si>
  <si>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</si>
  <si>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</si>
  <si>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</si>
  <si>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</si>
  <si>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</si>
  <si>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</si>
  <si>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</si>
  <si>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</si>
  <si>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</si>
  <si>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</si>
  <si>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</si>
  <si>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</si>
  <si>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</si>
  <si>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</si>
  <si>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</si>
  <si>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</si>
  <si>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</si>
  <si>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</si>
  <si>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</si>
  <si>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</si>
  <si>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</si>
  <si>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</si>
  <si>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</si>
  <si>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</si>
  <si>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</si>
  <si>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</si>
  <si>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</si>
  <si>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</si>
  <si>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</si>
  <si>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</si>
  <si>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</si>
  <si>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</si>
  <si>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</si>
  <si>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</si>
  <si>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</si>
  <si>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</si>
  <si>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</si>
  <si>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</si>
  <si>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</si>
  <si>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</si>
  <si>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</si>
  <si>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</si>
  <si>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</si>
  <si>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</si>
  <si>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</si>
  <si>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</si>
  <si>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</si>
  <si>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</si>
  <si>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</si>
  <si>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</si>
  <si>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</si>
  <si>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</si>
  <si>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</si>
  <si>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</si>
  <si>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</si>
  <si>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</si>
  <si>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</si>
  <si>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</si>
  <si>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</si>
  <si>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</si>
  <si>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</si>
  <si>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</si>
  <si>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</si>
  <si>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</si>
  <si>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</si>
  <si>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</si>
  <si>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</si>
  <si>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</si>
  <si>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</si>
  <si>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</si>
  <si>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</si>
  <si>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</si>
  <si>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</si>
  <si>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</si>
  <si>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</si>
  <si>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</si>
  <si>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</si>
  <si>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</si>
  <si>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</si>
  <si>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</si>
  <si>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</si>
  <si>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</si>
  <si>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</si>
  <si>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</si>
  <si>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</si>
  <si>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</si>
  <si>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</si>
  <si>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</si>
  <si>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</si>
  <si>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</si>
  <si>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</si>
  <si>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</si>
  <si>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</si>
  <si>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</si>
  <si>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</si>
  <si>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</si>
  <si>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</si>
  <si>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</si>
  <si>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</si>
  <si>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</si>
  <si>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</si>
  <si>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</si>
  <si>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</si>
  <si>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</si>
  <si>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</si>
  <si>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</si>
  <si>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</si>
  <si>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</si>
  <si>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</si>
  <si>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</si>
  <si>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</si>
  <si>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</si>
  <si>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</si>
  <si>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</si>
  <si>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</si>
  <si>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</si>
  <si>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</si>
  <si>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</si>
  <si>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</si>
  <si>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</si>
  <si>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</si>
  <si>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</si>
  <si>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</si>
  <si>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</si>
  <si>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</si>
  <si>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</si>
  <si>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</si>
  <si>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</si>
  <si>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</si>
  <si>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</si>
  <si>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</si>
  <si>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</si>
  <si>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</si>
  <si>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</si>
  <si>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</si>
  <si>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</si>
  <si>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</si>
  <si>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</si>
  <si>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</si>
  <si>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</si>
  <si>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</si>
  <si>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</si>
  <si>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</si>
  <si>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</si>
  <si>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</si>
  <si>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</si>
  <si>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</si>
  <si>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</si>
  <si>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</si>
  <si>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</si>
  <si>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</si>
  <si>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</si>
  <si>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</si>
  <si>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</si>
  <si>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</si>
  <si>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</si>
  <si>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</si>
  <si>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</si>
  <si>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</si>
  <si>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</si>
  <si>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</si>
  <si>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</si>
  <si>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</si>
  <si>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</si>
  <si>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</si>
  <si>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</si>
  <si>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</si>
  <si>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</si>
  <si>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</si>
  <si>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</si>
  <si>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</si>
  <si>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</si>
  <si>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</si>
  <si>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</si>
  <si>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</si>
  <si>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</si>
  <si>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</si>
  <si>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</si>
  <si>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</si>
  <si>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</si>
  <si>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</si>
  <si>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</si>
  <si>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</si>
  <si>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</si>
  <si>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</si>
  <si>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</si>
  <si>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</si>
  <si>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</si>
  <si>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</si>
  <si>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</si>
  <si>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</si>
  <si>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</si>
  <si>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</si>
  <si>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</si>
  <si>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</si>
  <si>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</si>
  <si>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</si>
  <si>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</si>
  <si>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</si>
  <si>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</si>
  <si>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</si>
  <si>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</si>
  <si>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</si>
  <si>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</si>
  <si>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</si>
  <si>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</si>
  <si>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</si>
  <si>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</si>
  <si>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</si>
  <si>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</si>
  <si>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</si>
  <si>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</si>
  <si>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</si>
  <si>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</si>
  <si>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</si>
  <si>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</si>
  <si>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</si>
  <si>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</si>
  <si>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</si>
  <si>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</si>
  <si>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</si>
  <si>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</si>
  <si>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</si>
  <si>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</si>
  <si>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</si>
  <si>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</si>
  <si>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</si>
  <si>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</si>
  <si>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</si>
  <si>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</si>
  <si>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</si>
  <si>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</si>
  <si>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</si>
  <si>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</si>
  <si>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</si>
  <si>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</si>
  <si>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</si>
  <si>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</si>
  <si>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</si>
  <si>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</si>
  <si>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</si>
  <si>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</si>
  <si>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</si>
  <si>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</si>
  <si>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</si>
  <si>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</si>
  <si>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</si>
  <si>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</si>
  <si>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</si>
  <si>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</si>
  <si>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</si>
  <si>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</si>
  <si>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</si>
  <si>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</si>
  <si>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</si>
  <si>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</si>
  <si>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</si>
  <si>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</si>
  <si>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</si>
  <si>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</si>
  <si>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</si>
  <si>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</si>
  <si>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</si>
  <si>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</si>
  <si>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</si>
  <si>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</si>
  <si>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</si>
  <si>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</si>
  <si>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</si>
  <si>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</si>
  <si>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</si>
  <si>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</si>
  <si>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</si>
  <si>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</si>
  <si>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</si>
  <si>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</si>
  <si>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</si>
  <si>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</si>
  <si>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</si>
  <si>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</si>
  <si>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</si>
  <si>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</si>
  <si>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</si>
  <si>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</si>
  <si>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</si>
  <si>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</si>
  <si>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</si>
  <si>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</si>
  <si>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</si>
  <si>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</si>
  <si>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</si>
  <si>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</si>
  <si>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</si>
  <si>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</si>
  <si>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</si>
  <si>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</si>
  <si>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</si>
  <si>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</si>
  <si>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</si>
  <si>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</si>
  <si>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</si>
  <si>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</si>
  <si>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</si>
  <si>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</si>
  <si>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</si>
  <si>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</si>
  <si>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</si>
  <si>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</si>
  <si>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</si>
  <si>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</si>
  <si>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</si>
  <si>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</si>
  <si>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</si>
  <si>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</si>
  <si>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</si>
  <si>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</si>
  <si>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</si>
  <si>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</si>
  <si>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</si>
  <si>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</si>
  <si>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</si>
  <si>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</si>
  <si>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</si>
  <si>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</si>
  <si>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</si>
  <si>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</si>
  <si>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</si>
  <si>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</si>
  <si>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</si>
  <si>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</si>
  <si>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</si>
  <si>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</si>
  <si>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</si>
  <si>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</si>
  <si>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</si>
  <si>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</si>
  <si>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</si>
  <si>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</si>
  <si>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</si>
  <si>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</si>
  <si>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</si>
  <si>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</si>
  <si>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</si>
  <si>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</si>
  <si>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</si>
  <si>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</si>
  <si>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</si>
  <si>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</si>
  <si>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</si>
  <si>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</si>
  <si>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</si>
  <si>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</si>
  <si>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</si>
  <si>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</si>
  <si>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</si>
  <si>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</si>
  <si>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</si>
  <si>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</si>
  <si>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</si>
  <si>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</si>
  <si>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</si>
  <si>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</si>
  <si>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</si>
  <si>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</si>
  <si>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</si>
  <si>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</si>
  <si>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</si>
  <si>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</si>
  <si>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</si>
  <si>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</si>
  <si>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</si>
  <si>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</si>
  <si>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</si>
  <si>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</si>
  <si>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</si>
  <si>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</si>
  <si>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</si>
  <si>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</si>
  <si>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</si>
  <si>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</si>
  <si>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</si>
  <si>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</si>
  <si>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</si>
  <si>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</si>
  <si>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</si>
  <si>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</si>
  <si>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</si>
  <si>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</si>
  <si>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</si>
  <si>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</si>
  <si>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</si>
  <si>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</si>
  <si>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</si>
  <si>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</si>
  <si>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</si>
  <si>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</si>
  <si>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</si>
  <si>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</si>
  <si>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</si>
  <si>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</si>
  <si>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</si>
  <si>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</si>
  <si>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</si>
  <si>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</si>
  <si>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</si>
  <si>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</si>
  <si>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</si>
  <si>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</si>
  <si>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</si>
  <si>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</si>
  <si>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</si>
  <si>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</si>
  <si>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</si>
  <si>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</si>
  <si>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</si>
  <si>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</si>
  <si>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</si>
  <si>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</si>
  <si>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</si>
  <si>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</si>
  <si>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</si>
  <si>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</si>
  <si>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</si>
  <si>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</si>
  <si>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</si>
  <si>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</si>
  <si>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</si>
  <si>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</si>
  <si>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</si>
  <si>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</si>
  <si>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</si>
  <si>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</si>
  <si>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</si>
  <si>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</si>
  <si>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</si>
  <si>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</si>
  <si>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</si>
  <si>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</si>
  <si>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</si>
  <si>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</si>
  <si>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</si>
  <si>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</si>
  <si>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</si>
  <si>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</si>
  <si>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</si>
  <si>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</si>
  <si>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</si>
  <si>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</si>
  <si>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</si>
  <si>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</si>
  <si>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</si>
  <si>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</si>
  <si>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</si>
  <si>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</si>
  <si>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</si>
  <si>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</si>
  <si>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</si>
  <si>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</si>
  <si>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</si>
  <si>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</si>
  <si>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</si>
  <si>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</si>
  <si>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</si>
  <si>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</si>
  <si>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</si>
  <si>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</si>
  <si>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</si>
  <si>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</si>
  <si>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</si>
  <si>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</si>
  <si>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</si>
  <si>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</si>
  <si>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</si>
  <si>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</si>
  <si>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</si>
  <si>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</si>
  <si>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</si>
  <si>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</si>
  <si>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</si>
  <si>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</si>
  <si>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</si>
  <si>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</si>
  <si>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</si>
  <si>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</si>
  <si>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</si>
  <si>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</si>
  <si>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</si>
  <si>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</si>
  <si>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</si>
  <si>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</si>
  <si>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</si>
  <si>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</si>
  <si>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</si>
  <si>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</si>
  <si>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</si>
  <si>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</si>
  <si>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</si>
  <si>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</si>
  <si>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</si>
  <si>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</si>
  <si>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</si>
  <si>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</si>
  <si>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</si>
  <si>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</si>
  <si>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</si>
  <si>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</si>
  <si>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</si>
  <si>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</si>
  <si>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</si>
  <si>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</si>
  <si>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</si>
  <si>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</si>
  <si>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</si>
  <si>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</si>
  <si>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</si>
  <si>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</si>
  <si>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</si>
  <si>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</si>
  <si>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</si>
  <si>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</si>
  <si>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</si>
  <si>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</si>
  <si>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</si>
  <si>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</si>
  <si>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</si>
  <si>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</si>
  <si>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</si>
  <si>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</si>
  <si>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</si>
  <si>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</si>
  <si>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</si>
  <si>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</si>
  <si>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</si>
  <si>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</si>
  <si>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</si>
  <si>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</si>
  <si>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</si>
  <si>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</si>
  <si>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</si>
  <si>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</si>
  <si>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</si>
  <si>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</si>
  <si>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</si>
  <si>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</si>
  <si>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</si>
  <si>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</si>
  <si>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</si>
  <si>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</si>
  <si>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</si>
  <si>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</si>
  <si>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</si>
  <si>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</si>
  <si>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</si>
  <si>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</si>
  <si>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</si>
  <si>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</si>
  <si>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</si>
  <si>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</si>
  <si>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</si>
  <si>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</si>
  <si>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</si>
  <si>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</si>
  <si>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</si>
  <si>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</si>
  <si>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</si>
  <si>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</si>
  <si>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</si>
  <si>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</si>
  <si>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</si>
  <si>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</si>
  <si>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</si>
  <si>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</si>
  <si>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</si>
  <si>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</si>
  <si>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</si>
  <si>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</si>
  <si>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</si>
  <si>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</si>
  <si>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</si>
  <si>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</si>
  <si>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</si>
  <si>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</si>
  <si>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</si>
  <si>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</si>
  <si>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</si>
  <si>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</si>
  <si>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</si>
  <si>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</si>
  <si>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</si>
  <si>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</si>
  <si>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</si>
  <si>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</si>
  <si>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</si>
  <si>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</si>
  <si>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</si>
  <si>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</si>
  <si>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</si>
  <si>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</si>
  <si>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</si>
  <si>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</si>
  <si>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</si>
  <si>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</si>
  <si>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</si>
  <si>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</si>
  <si>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</si>
  <si>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</si>
  <si>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</si>
  <si>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</si>
  <si>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</si>
  <si>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</si>
  <si>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</si>
  <si>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</si>
  <si>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</si>
  <si>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</si>
  <si>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</si>
  <si>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</si>
  <si>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</si>
  <si>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</si>
  <si>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</si>
  <si>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</si>
  <si>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</si>
  <si>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</si>
  <si>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</si>
  <si>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</si>
  <si>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</si>
  <si>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</si>
  <si>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</si>
  <si>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</si>
  <si>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</si>
  <si>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</si>
  <si>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</si>
  <si>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</si>
  <si>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</si>
  <si>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</si>
  <si>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</si>
  <si>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</si>
  <si>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</si>
  <si>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</si>
  <si>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</si>
  <si>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</si>
  <si>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</si>
  <si>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</si>
  <si>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</si>
  <si>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</si>
  <si>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</si>
  <si>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</si>
  <si>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</si>
  <si>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</si>
  <si>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</si>
  <si>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</si>
  <si>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</si>
  <si>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</si>
  <si>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</si>
  <si>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</si>
  <si>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</si>
  <si>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</si>
  <si>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</si>
  <si>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</si>
  <si>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</si>
  <si>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</si>
  <si>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</si>
  <si>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</si>
  <si>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</si>
  <si>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</si>
  <si>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</si>
  <si>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</si>
  <si>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</si>
  <si>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</si>
  <si>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</si>
  <si>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</si>
  <si>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</si>
  <si>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</si>
  <si>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</si>
  <si>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</si>
  <si>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</si>
  <si>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</si>
  <si>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</si>
  <si>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</si>
  <si>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</si>
  <si>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</si>
  <si>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</si>
  <si>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</si>
  <si>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</si>
  <si>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</si>
  <si>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</si>
  <si>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</si>
  <si>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</si>
  <si>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</si>
  <si>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</si>
  <si>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</si>
  <si>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</si>
  <si>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</si>
  <si>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</si>
  <si>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</si>
  <si>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</si>
  <si>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</si>
  <si>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</si>
  <si>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</si>
  <si>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</si>
  <si>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</si>
  <si>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</si>
  <si>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</si>
  <si>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</si>
  <si>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</si>
  <si>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</si>
  <si>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</si>
  <si>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</si>
  <si>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</si>
  <si>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</si>
  <si>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</si>
  <si>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</si>
  <si>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</si>
  <si>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</si>
  <si>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</si>
  <si>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</si>
  <si>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</si>
  <si>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</si>
  <si>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</si>
  <si>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</si>
  <si>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</si>
  <si>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</si>
  <si>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</si>
  <si>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</si>
  <si>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</si>
  <si>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</si>
  <si>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</si>
  <si>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</si>
  <si>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</si>
  <si>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</si>
  <si>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</si>
  <si>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</si>
  <si>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</si>
  <si>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</si>
  <si>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</si>
  <si>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</si>
  <si>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</si>
  <si>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</si>
  <si>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</si>
  <si>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</si>
  <si>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</si>
  <si>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</si>
  <si>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</si>
  <si>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</si>
  <si>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</si>
  <si>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</si>
  <si>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</si>
  <si>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</si>
  <si>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</si>
  <si>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</si>
  <si>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</si>
  <si>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</si>
  <si>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</si>
  <si>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</si>
  <si>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</si>
  <si>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</si>
  <si>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</si>
  <si>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</si>
  <si>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</si>
  <si>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</si>
  <si>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</si>
  <si>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</si>
  <si>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</si>
  <si>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</si>
  <si>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</si>
  <si>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</si>
  <si>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</si>
  <si>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</si>
  <si>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</si>
  <si>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</si>
  <si>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</si>
  <si>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</si>
  <si>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</si>
  <si>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</si>
  <si>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</si>
  <si>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</si>
  <si>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</si>
  <si>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</si>
  <si>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</si>
  <si>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</si>
  <si>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</si>
  <si>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</si>
  <si>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</si>
  <si>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</si>
  <si>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</si>
  <si>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</si>
  <si>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</si>
  <si>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</si>
  <si>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</si>
  <si>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</si>
  <si>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</si>
  <si>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</si>
  <si>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</si>
  <si>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</si>
  <si>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</si>
  <si>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</si>
  <si>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</si>
  <si>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</si>
  <si>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</si>
  <si>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</si>
  <si>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</si>
  <si>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</si>
  <si>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</si>
  <si>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</si>
  <si>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</si>
  <si>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</si>
  <si>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</si>
  <si>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</si>
  <si>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</si>
  <si>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</si>
  <si>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</si>
  <si>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</si>
  <si>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</si>
  <si>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</si>
  <si>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</si>
  <si>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</si>
  <si>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</si>
  <si>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</si>
  <si>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</si>
  <si>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</si>
  <si>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</si>
  <si>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</si>
  <si>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</si>
  <si>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</si>
  <si>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</si>
  <si>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</si>
  <si>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</si>
  <si>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</si>
  <si>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</si>
  <si>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</si>
  <si>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</si>
  <si>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</si>
  <si>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</si>
  <si>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</si>
  <si>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</si>
  <si>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</si>
  <si>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</si>
  <si>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</si>
  <si>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</si>
  <si>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</si>
  <si>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</si>
  <si>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</si>
  <si>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</si>
  <si>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</si>
  <si>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</si>
  <si>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</si>
  <si>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</si>
  <si>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</si>
  <si>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</si>
  <si>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</si>
  <si>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</si>
  <si>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</si>
  <si>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</si>
  <si>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</si>
  <si>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</si>
  <si>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</si>
  <si>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</si>
  <si>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</si>
  <si>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</si>
  <si>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</si>
  <si>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</si>
  <si>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</si>
  <si>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</si>
  <si>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</si>
  <si>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</si>
  <si>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</si>
  <si>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</si>
  <si>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</si>
  <si>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</si>
  <si>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</si>
  <si>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</si>
  <si>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</si>
  <si>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</si>
  <si>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</si>
  <si>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</si>
  <si>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</si>
  <si>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</si>
  <si>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</si>
  <si>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</si>
  <si>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</si>
  <si>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</si>
  <si>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</si>
  <si>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</si>
  <si>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</si>
  <si>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</si>
  <si>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</si>
  <si>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</si>
  <si>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</si>
  <si>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</si>
  <si>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</si>
  <si>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</si>
  <si>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</si>
  <si>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</si>
  <si>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</si>
  <si>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</si>
  <si>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</si>
  <si>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</si>
  <si>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</si>
  <si>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</si>
  <si>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</si>
  <si>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</si>
  <si>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</si>
  <si>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</si>
  <si>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</si>
  <si>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</si>
  <si>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</si>
  <si>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</si>
  <si>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</si>
  <si>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</si>
  <si>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</si>
  <si>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</si>
  <si>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</si>
  <si>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</si>
  <si>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</si>
  <si>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</si>
  <si>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</si>
  <si>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</si>
  <si>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</si>
  <si>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</si>
  <si>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</si>
  <si>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</si>
  <si>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</si>
  <si>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</si>
  <si>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</si>
  <si>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</si>
  <si>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</si>
  <si>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</si>
  <si>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</si>
  <si>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</si>
  <si>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</si>
  <si>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</si>
  <si>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</si>
  <si>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</si>
  <si>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</si>
  <si>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</si>
  <si>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</si>
  <si>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</si>
  <si>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</si>
  <si>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</si>
  <si>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</si>
  <si>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</si>
  <si>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</si>
  <si>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</si>
  <si>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</si>
  <si>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</si>
  <si>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</si>
  <si>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</si>
  <si>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</si>
  <si>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</si>
  <si>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</si>
  <si>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</si>
  <si>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</si>
  <si>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</si>
  <si>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</si>
  <si>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</si>
  <si>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</si>
  <si>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</si>
  <si>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</si>
  <si>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</si>
  <si>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</si>
  <si>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</si>
  <si>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</si>
  <si>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</si>
  <si>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</si>
  <si>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</si>
  <si>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</si>
  <si>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</si>
  <si>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</si>
  <si>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</si>
  <si>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</si>
  <si>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</si>
  <si>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</si>
  <si>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</si>
  <si>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</si>
  <si>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</si>
  <si>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</si>
  <si>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</si>
  <si>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</si>
  <si>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</si>
  <si>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</si>
  <si>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</si>
  <si>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</si>
  <si>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</si>
  <si>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</si>
  <si>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</si>
  <si>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</si>
  <si>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</si>
  <si>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</si>
  <si>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</si>
  <si>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</si>
  <si>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</si>
  <si>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</si>
  <si>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</si>
  <si>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</si>
  <si>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</si>
  <si>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</si>
  <si>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</si>
  <si>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</si>
  <si>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</si>
  <si>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</si>
  <si>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</si>
  <si>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</si>
  <si>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</si>
  <si>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</si>
  <si>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</si>
  <si>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</si>
  <si>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</si>
  <si>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</si>
  <si>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</si>
  <si>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</si>
  <si>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</si>
  <si>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</si>
  <si>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</si>
  <si>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</si>
  <si>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</si>
  <si>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</si>
  <si>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</si>
  <si>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</si>
  <si>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</si>
  <si>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</si>
  <si>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</si>
  <si>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</si>
  <si>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</si>
  <si>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</si>
  <si>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</si>
  <si>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</si>
  <si>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</si>
  <si>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</si>
  <si>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</si>
  <si>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</si>
  <si>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</si>
  <si>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</si>
  <si>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</si>
  <si>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</si>
  <si>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</si>
  <si>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</si>
  <si>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</si>
  <si>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</si>
  <si>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</si>
  <si>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</si>
  <si>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</si>
  <si>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</si>
  <si>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</si>
  <si>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</si>
  <si>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</si>
  <si>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</si>
  <si>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</si>
  <si>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</si>
  <si>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</si>
  <si>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</si>
  <si>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</si>
  <si>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</si>
  <si>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</si>
  <si>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</si>
  <si>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</si>
  <si>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</si>
  <si>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</si>
  <si>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</si>
  <si>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</si>
  <si>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</si>
  <si>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</si>
  <si>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</si>
  <si>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</si>
  <si>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</si>
  <si>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</si>
  <si>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</si>
  <si>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</si>
  <si>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</si>
  <si>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</si>
  <si>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</si>
  <si>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</si>
  <si>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</si>
  <si>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</si>
  <si>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</si>
  <si>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</si>
  <si>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</si>
  <si>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</si>
  <si>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</si>
  <si>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</si>
  <si>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</si>
  <si>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</si>
  <si>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</si>
  <si>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</si>
  <si>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</si>
  <si>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</si>
  <si>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</si>
  <si>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</si>
  <si>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</si>
  <si>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</si>
  <si>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</si>
  <si>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</si>
  <si>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</si>
  <si>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</si>
  <si>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</si>
  <si>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</si>
  <si>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</si>
  <si>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</si>
  <si>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</si>
  <si>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</si>
  <si>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</si>
  <si>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</si>
  <si>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</si>
  <si>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</si>
  <si>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</si>
  <si>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</si>
  <si>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</si>
  <si>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</si>
  <si>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</si>
  <si>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</si>
  <si>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</si>
  <si>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</si>
  <si>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</si>
  <si>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</si>
  <si>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</si>
  <si>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</si>
  <si>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</si>
  <si>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</si>
  <si>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</si>
  <si>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</si>
  <si>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</si>
  <si>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</si>
  <si>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</si>
  <si>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</si>
  <si>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</si>
  <si>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</si>
  <si>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</si>
  <si>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</si>
  <si>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</si>
  <si>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</si>
  <si>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</si>
  <si>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</si>
  <si>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</si>
  <si>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</si>
  <si>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</si>
  <si>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</si>
  <si>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</si>
  <si>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</si>
  <si>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</si>
  <si>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</si>
  <si>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</si>
  <si>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</si>
  <si>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</si>
  <si>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</si>
  <si>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</si>
  <si>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</si>
  <si>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</si>
  <si>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</si>
  <si>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</si>
  <si>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</si>
  <si>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</si>
  <si>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</si>
  <si>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</si>
  <si>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</si>
  <si>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</si>
  <si>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</si>
  <si>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</si>
  <si>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</si>
  <si>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</si>
  <si>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</si>
  <si>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</si>
  <si>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</si>
  <si>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</si>
  <si>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</si>
  <si>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</si>
  <si>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</si>
  <si>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</si>
  <si>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</si>
  <si>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</si>
  <si>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</si>
  <si>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</si>
  <si>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</si>
  <si>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</si>
  <si>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</si>
  <si>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</si>
  <si>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</si>
  <si>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</si>
  <si>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</si>
  <si>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</si>
  <si>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</si>
  <si>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</si>
  <si>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</si>
  <si>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</si>
  <si>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</si>
  <si>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</si>
  <si>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</si>
  <si>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</si>
  <si>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</si>
  <si>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</si>
  <si>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</si>
  <si>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</si>
  <si>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</si>
  <si>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</si>
  <si>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</si>
  <si>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</si>
  <si>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</si>
  <si>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</si>
  <si>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</si>
  <si>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</si>
  <si>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</si>
  <si>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</si>
  <si>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</si>
  <si>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</si>
  <si>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</si>
  <si>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</si>
  <si>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</si>
  <si>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</si>
  <si>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</si>
  <si>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</si>
  <si>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</si>
  <si>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</si>
  <si>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</si>
  <si>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</si>
  <si>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</si>
  <si>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</si>
  <si>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</si>
  <si>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</si>
  <si>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</si>
  <si>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</si>
  <si>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</si>
  <si>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</si>
  <si>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</si>
  <si>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</si>
  <si>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</si>
  <si>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</si>
  <si>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</si>
  <si>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</si>
  <si>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</si>
  <si>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</si>
  <si>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</si>
  <si>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</si>
  <si>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</si>
  <si>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</si>
  <si>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</si>
  <si>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</si>
  <si>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</si>
  <si>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</si>
  <si>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</si>
  <si>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</si>
  <si>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</si>
  <si>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</si>
  <si>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</si>
  <si>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</si>
  <si>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</si>
  <si>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</si>
  <si>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</si>
  <si>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</si>
  <si>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</si>
  <si>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</si>
  <si>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</si>
  <si>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</si>
  <si>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</si>
  <si>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</si>
  <si>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</si>
  <si>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</si>
  <si>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</si>
  <si>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</si>
  <si>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</si>
  <si>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</si>
  <si>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</si>
  <si>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</si>
  <si>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</si>
  <si>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</si>
  <si>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</si>
  <si>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</si>
  <si>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</si>
  <si>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</si>
  <si>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</si>
  <si>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</si>
  <si>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</si>
  <si>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</si>
  <si>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</si>
  <si>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</si>
  <si>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</si>
  <si>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</si>
  <si>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</si>
  <si>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</si>
  <si>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</si>
  <si>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</si>
  <si>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</si>
  <si>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</si>
  <si>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</si>
  <si>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</si>
  <si>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</si>
  <si>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</si>
  <si>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</si>
  <si>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</si>
  <si>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</si>
  <si>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</si>
  <si>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</si>
  <si>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</si>
  <si>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</si>
  <si>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</si>
  <si>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</si>
  <si>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</si>
  <si>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</si>
  <si>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</si>
  <si>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</si>
  <si>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</si>
  <si>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</si>
  <si>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</si>
  <si>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</si>
  <si>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</si>
  <si>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</si>
  <si>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</si>
  <si>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</si>
  <si>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</si>
  <si>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</si>
  <si>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</si>
  <si>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</si>
  <si>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</si>
  <si>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</si>
  <si>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</si>
  <si>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</si>
  <si>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</si>
  <si>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</si>
  <si>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</si>
  <si>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</si>
  <si>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</si>
  <si>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</si>
  <si>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</si>
  <si>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</si>
  <si>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</si>
  <si>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</si>
  <si>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</si>
  <si>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</si>
  <si>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</si>
  <si>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</si>
  <si>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</si>
  <si>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</si>
  <si>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</si>
  <si>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</si>
  <si>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</si>
  <si>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</si>
  <si>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</si>
  <si>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</si>
  <si>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</si>
  <si>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</si>
  <si>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</si>
  <si>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</si>
  <si>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</si>
  <si>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</si>
  <si>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</si>
  <si>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</si>
  <si>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</si>
  <si>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</si>
  <si>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</si>
  <si>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</si>
  <si>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</si>
  <si>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</si>
  <si>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</si>
  <si>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</si>
  <si>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</si>
  <si>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</si>
  <si>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</si>
  <si>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</si>
  <si>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</si>
  <si>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</si>
  <si>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</si>
  <si>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</si>
  <si>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</si>
  <si>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</si>
  <si>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</si>
  <si>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</si>
  <si>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</si>
  <si>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</si>
  <si>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</si>
  <si>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</si>
  <si>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</si>
  <si>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</si>
  <si>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</si>
  <si>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</si>
  <si>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</si>
  <si>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</si>
  <si>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</si>
  <si>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</si>
  <si>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</si>
  <si>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</si>
  <si>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</si>
  <si>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</si>
  <si>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</si>
  <si>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</si>
  <si>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</si>
  <si>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</si>
  <si>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</si>
  <si>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</si>
  <si>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</si>
  <si>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</si>
  <si>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</si>
  <si>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</si>
  <si>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</si>
  <si>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</si>
  <si>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</si>
  <si>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</si>
  <si>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</si>
  <si>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</si>
  <si>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</si>
  <si>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</si>
  <si>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</si>
  <si>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</si>
  <si>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</si>
  <si>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</si>
  <si>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</si>
  <si>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</si>
  <si>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</si>
  <si>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</si>
  <si>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</si>
  <si>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</si>
  <si>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</si>
  <si>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</si>
  <si>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</si>
  <si>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</si>
  <si>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</si>
  <si>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</si>
  <si>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</si>
  <si>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</si>
  <si>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</si>
  <si>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</si>
  <si>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</si>
  <si>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</si>
  <si>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</si>
  <si>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</si>
  <si>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</si>
  <si>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</si>
  <si>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</si>
  <si>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</si>
  <si>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</si>
  <si>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</si>
  <si>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</si>
  <si>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</si>
  <si>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</si>
  <si>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</si>
  <si>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</si>
  <si>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</si>
  <si>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</si>
  <si>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</si>
  <si>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</si>
  <si>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</si>
  <si>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</si>
  <si>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</si>
  <si>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</si>
  <si>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</si>
  <si>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</si>
  <si>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</si>
  <si>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</si>
  <si>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</si>
  <si>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</si>
  <si>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</si>
  <si>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</si>
  <si>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</si>
  <si>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</si>
  <si>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</si>
  <si>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</si>
  <si>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</si>
  <si>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</si>
  <si>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</si>
  <si>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</si>
  <si>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</si>
  <si>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</si>
  <si>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</si>
  <si>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</si>
  <si>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</si>
  <si>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</si>
  <si>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</si>
  <si>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</si>
  <si>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</si>
  <si>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</si>
  <si>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</si>
  <si>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</si>
  <si>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</si>
  <si>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</si>
  <si>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</si>
  <si>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</si>
  <si>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</si>
  <si>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</si>
  <si>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</si>
  <si>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</si>
  <si>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</si>
  <si>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</si>
  <si>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</si>
  <si>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</si>
  <si>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</si>
  <si>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</si>
  <si>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</si>
  <si>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</si>
  <si>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</si>
  <si>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</si>
  <si>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</si>
  <si>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</si>
  <si>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</si>
  <si>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</si>
  <si>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</si>
  <si>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</si>
  <si>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</si>
  <si>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</si>
  <si>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</si>
  <si>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</si>
  <si>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</si>
  <si>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</si>
  <si>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</si>
  <si>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</si>
  <si>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</si>
  <si>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</si>
  <si>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</si>
  <si>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</si>
  <si>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</si>
  <si>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</si>
  <si>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</si>
  <si>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</si>
  <si>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</si>
  <si>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</si>
  <si>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</si>
  <si>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</si>
  <si>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</si>
  <si>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</si>
  <si>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</si>
  <si>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</si>
  <si>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</si>
  <si>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</si>
  <si>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</si>
  <si>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</si>
  <si>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</si>
  <si>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</si>
  <si>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</si>
  <si>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</si>
  <si>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</si>
  <si>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</si>
  <si>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</si>
  <si>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</si>
  <si>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</si>
  <si>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</si>
  <si>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</si>
  <si>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</si>
  <si>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</si>
  <si>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</si>
  <si>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</si>
  <si>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</si>
  <si>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</si>
  <si>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</si>
  <si>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</si>
  <si>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</si>
  <si>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</si>
  <si>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</si>
  <si>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</si>
  <si>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</si>
  <si>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</si>
  <si>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</si>
  <si>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</si>
  <si>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</si>
  <si>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</si>
  <si>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</si>
  <si>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</si>
  <si>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</si>
  <si>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</si>
  <si>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</si>
  <si>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</si>
  <si>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</si>
  <si>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</si>
  <si>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</si>
  <si>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</si>
  <si>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</si>
  <si>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</si>
  <si>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</si>
  <si>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</si>
  <si>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</si>
  <si>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</si>
  <si>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</si>
  <si>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</si>
  <si>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</si>
  <si>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</si>
  <si>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</si>
  <si>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</si>
  <si>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</si>
  <si>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</si>
  <si>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</si>
  <si>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</si>
  <si>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</si>
  <si>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</si>
  <si>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</si>
  <si>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</si>
  <si>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</si>
  <si>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</si>
  <si>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</si>
  <si>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</si>
  <si>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</si>
  <si>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</si>
  <si>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</si>
  <si>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</si>
  <si>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</si>
  <si>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</si>
  <si>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</si>
  <si>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</si>
  <si>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</si>
  <si>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</si>
  <si>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</si>
  <si>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</si>
  <si>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</si>
  <si>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</si>
  <si>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</si>
  <si>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</si>
  <si>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</si>
  <si>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</si>
  <si>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</si>
  <si>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</si>
  <si>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</si>
  <si>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</si>
  <si>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</si>
  <si>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</si>
  <si>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</si>
  <si>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</si>
  <si>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</si>
  <si>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</si>
  <si>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</si>
  <si>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</si>
  <si>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</si>
  <si>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</si>
  <si>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</si>
  <si>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</si>
  <si>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</si>
  <si>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</si>
  <si>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</si>
  <si>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</si>
  <si>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</si>
  <si>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</si>
  <si>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</si>
  <si>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</si>
  <si>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</si>
  <si>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</si>
  <si>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</si>
  <si>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</si>
  <si>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</si>
  <si>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</si>
  <si>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</si>
  <si>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</si>
  <si>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</si>
  <si>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</si>
  <si>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</si>
  <si>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</si>
  <si>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</si>
  <si>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</si>
  <si>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</si>
  <si>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</si>
  <si>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</si>
  <si>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</si>
  <si>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</si>
  <si>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</si>
  <si>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</si>
  <si>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</si>
  <si>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</si>
  <si>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</si>
  <si>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</si>
  <si>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</si>
  <si>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</si>
  <si>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</si>
  <si>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</si>
  <si>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</si>
  <si>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</si>
  <si>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</si>
  <si>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</si>
  <si>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</si>
  <si>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</si>
  <si>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</si>
  <si>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</si>
  <si>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</si>
  <si>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</si>
  <si>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</si>
  <si>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</si>
  <si>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</si>
  <si>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</si>
  <si>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</si>
  <si>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</si>
  <si>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</si>
  <si>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</si>
  <si>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</si>
  <si>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</si>
  <si>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</si>
  <si>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</si>
  <si>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</si>
  <si>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</si>
  <si>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</si>
  <si>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</si>
  <si>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</si>
  <si>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</si>
  <si>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</si>
  <si>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</si>
  <si>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</si>
  <si>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</si>
  <si>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</si>
  <si>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</si>
  <si>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</si>
  <si>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</si>
  <si>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</si>
  <si>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</si>
  <si>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</si>
  <si>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</si>
  <si>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</si>
  <si>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</si>
  <si>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</si>
  <si>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</si>
  <si>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</si>
  <si>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</si>
  <si>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</si>
  <si>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</si>
  <si>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</si>
  <si>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</si>
  <si>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</si>
  <si>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</si>
  <si>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</si>
  <si>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</si>
  <si>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</si>
  <si>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</si>
  <si>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</si>
  <si>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</si>
  <si>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</si>
  <si>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</si>
  <si>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</si>
  <si>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</si>
  <si>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</si>
  <si>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</si>
  <si>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</si>
  <si>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</si>
  <si>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</si>
  <si>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</si>
  <si>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</si>
  <si>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</si>
  <si>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</si>
  <si>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</si>
  <si>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</si>
  <si>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</si>
  <si>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</si>
  <si>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</si>
  <si>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</si>
  <si>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</si>
  <si>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</si>
  <si>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</si>
  <si>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</si>
  <si>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</si>
  <si>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</si>
  <si>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</si>
  <si>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</si>
  <si>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</si>
  <si>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</si>
  <si>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</si>
  <si>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</si>
  <si>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</si>
  <si>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</si>
  <si>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</si>
  <si>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</si>
  <si>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</si>
  <si>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</si>
  <si>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</si>
  <si>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</si>
  <si>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</si>
  <si>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</si>
  <si>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</si>
  <si>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</si>
  <si>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</si>
  <si>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</si>
  <si>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</si>
  <si>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</si>
  <si>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</si>
  <si>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</si>
  <si>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</si>
  <si>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</si>
  <si>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</si>
  <si>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</si>
  <si>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</si>
  <si>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</si>
  <si>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</si>
  <si>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</si>
  <si>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</si>
  <si>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</si>
  <si>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</si>
  <si>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</si>
  <si>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</si>
  <si>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</si>
  <si>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</si>
  <si>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</si>
  <si>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</si>
  <si>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</si>
  <si>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</si>
  <si>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</si>
  <si>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</si>
  <si>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</si>
  <si>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</si>
  <si>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</si>
  <si>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</si>
  <si>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</si>
  <si>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</si>
  <si>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</si>
  <si>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</si>
  <si>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</si>
  <si>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</si>
  <si>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</si>
  <si>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</si>
  <si>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</si>
  <si>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</si>
  <si>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</si>
  <si>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</si>
  <si>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</si>
  <si>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</si>
  <si>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</si>
  <si>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</si>
  <si>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</si>
  <si>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</si>
  <si>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</si>
  <si>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</si>
  <si>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</si>
  <si>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</si>
  <si>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</si>
  <si>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</si>
  <si>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</si>
  <si>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</si>
  <si>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</si>
  <si>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</si>
  <si>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</si>
  <si>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</si>
  <si>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</si>
  <si>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</si>
  <si>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</si>
  <si>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</si>
  <si>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</si>
  <si>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</si>
  <si>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</si>
  <si>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</si>
  <si>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</si>
  <si>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</si>
  <si>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</si>
  <si>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</si>
  <si>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</si>
  <si>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</si>
  <si>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</si>
  <si>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</si>
  <si>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</si>
  <si>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</si>
  <si>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</si>
  <si>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</si>
  <si>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</si>
  <si>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</si>
  <si>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</si>
  <si>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</si>
  <si>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</si>
  <si>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</si>
  <si>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</si>
  <si>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</si>
  <si>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</si>
  <si>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</si>
  <si>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</si>
  <si>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</si>
  <si>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</si>
  <si>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</si>
  <si>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</si>
  <si>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</si>
  <si>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</si>
  <si>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</si>
  <si>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</si>
  <si>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</si>
  <si>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</si>
  <si>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</si>
  <si>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</si>
  <si>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</si>
  <si>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</si>
  <si>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</si>
  <si>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</si>
  <si>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</si>
  <si>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</si>
  <si>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</si>
  <si>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</si>
  <si>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</si>
  <si>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</si>
  <si>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</si>
  <si>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</si>
  <si>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</si>
  <si>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</si>
  <si>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</si>
  <si>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</si>
  <si>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</si>
  <si>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</si>
  <si>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</si>
  <si>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</si>
  <si>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</si>
  <si>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</si>
  <si>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</si>
  <si>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</si>
  <si>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</si>
  <si>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</si>
  <si>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</si>
  <si>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</si>
  <si>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</si>
  <si>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</si>
  <si>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</si>
  <si>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</si>
  <si>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</si>
  <si>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</si>
  <si>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</si>
  <si>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</si>
  <si>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</si>
  <si>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</si>
  <si>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</si>
  <si>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</si>
  <si>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</si>
  <si>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</si>
  <si>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</si>
  <si>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</si>
  <si>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</si>
  <si>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</si>
  <si>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</si>
  <si>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</si>
  <si>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</si>
  <si>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</si>
  <si>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</si>
  <si>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</si>
  <si>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</si>
  <si>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</si>
  <si>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</si>
  <si>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</si>
  <si>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</si>
  <si>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</si>
  <si>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</si>
  <si>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</si>
  <si>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</si>
  <si>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</si>
  <si>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</si>
  <si>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</si>
  <si>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</si>
  <si>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</si>
  <si>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</si>
  <si>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</si>
  <si>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</si>
  <si>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</si>
  <si>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</si>
  <si>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</si>
  <si>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</si>
  <si>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</si>
  <si>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</si>
  <si>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</si>
  <si>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</si>
  <si>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</si>
  <si>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</si>
  <si>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</si>
  <si>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</si>
  <si>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</si>
  <si>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</si>
  <si>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</si>
  <si>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</si>
  <si>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</si>
  <si>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</si>
  <si>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</si>
  <si>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</si>
  <si>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</si>
  <si>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</si>
  <si>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</si>
  <si>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</si>
  <si>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</si>
  <si>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</si>
  <si>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</si>
  <si>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</si>
  <si>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</si>
  <si>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</si>
  <si>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</si>
  <si>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</si>
  <si>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</si>
  <si>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</si>
  <si>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</si>
  <si>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</si>
  <si>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</si>
  <si>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</si>
  <si>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</si>
  <si>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</si>
  <si>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</si>
  <si>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</si>
  <si>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</si>
  <si>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</si>
  <si>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</si>
  <si>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</si>
  <si>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</si>
  <si>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</si>
  <si>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</si>
  <si>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</si>
  <si>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</si>
  <si>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</si>
  <si>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</si>
  <si>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</si>
  <si>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</si>
  <si>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</si>
  <si>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</si>
  <si>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</si>
  <si>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</si>
  <si>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</si>
  <si>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</si>
  <si>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</si>
  <si>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</si>
  <si>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</si>
  <si>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</si>
  <si>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</si>
  <si>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</si>
  <si>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</si>
  <si>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</si>
  <si>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</si>
  <si>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</si>
  <si>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</si>
  <si>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</si>
  <si>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</si>
  <si>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</si>
  <si>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</si>
  <si>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</si>
  <si>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</si>
  <si>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</si>
  <si>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</si>
  <si>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</si>
  <si>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</si>
  <si>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</si>
  <si>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</si>
  <si>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</si>
  <si>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</si>
  <si>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</si>
  <si>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</si>
  <si>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</si>
  <si>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</si>
  <si>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</si>
  <si>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</si>
  <si>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</si>
  <si>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</si>
  <si>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</si>
  <si>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</si>
  <si>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</si>
  <si>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</si>
  <si>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</si>
  <si>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</si>
  <si>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</si>
  <si>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</si>
  <si>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</si>
  <si>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</si>
  <si>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</si>
  <si>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</si>
  <si>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</si>
  <si>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</si>
  <si>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</si>
  <si>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</si>
  <si>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</si>
  <si>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</si>
  <si>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</si>
  <si>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</si>
  <si>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</si>
  <si>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</si>
  <si>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</si>
  <si>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</si>
  <si>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</si>
  <si>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</si>
  <si>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</si>
  <si>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</si>
  <si>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</si>
  <si>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</si>
  <si>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</si>
  <si>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</si>
  <si>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</si>
  <si>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</si>
  <si>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</si>
  <si>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</si>
  <si>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</si>
  <si>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</si>
  <si>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</si>
  <si>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</si>
  <si>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</si>
  <si>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</si>
  <si>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</si>
  <si>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</si>
  <si>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</si>
  <si>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</si>
  <si>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</si>
  <si>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</si>
  <si>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</si>
  <si>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</si>
  <si>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</si>
  <si>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</si>
  <si>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</si>
  <si>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</si>
  <si>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</si>
  <si>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</si>
  <si>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</si>
  <si>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</si>
  <si>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</si>
  <si>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</si>
  <si>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</si>
  <si>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</si>
  <si>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</si>
  <si>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</si>
  <si>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</si>
  <si>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</si>
  <si>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</si>
  <si>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</si>
  <si>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</si>
  <si>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</si>
  <si>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</si>
  <si>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</si>
  <si>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</si>
  <si>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</si>
  <si>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</si>
  <si>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</si>
  <si>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</si>
  <si>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</si>
  <si>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</si>
  <si>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</si>
  <si>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</si>
  <si>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</si>
  <si>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</si>
  <si>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</si>
  <si>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</si>
  <si>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</si>
  <si>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</si>
  <si>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</si>
  <si>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</si>
  <si>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</si>
  <si>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</si>
  <si>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</si>
  <si>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</si>
  <si>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</si>
  <si>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</si>
  <si>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</si>
  <si>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</si>
  <si>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</si>
  <si>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</si>
  <si>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</si>
  <si>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</si>
  <si>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</si>
  <si>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</si>
  <si>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</si>
  <si>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</si>
  <si>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</si>
  <si>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</si>
  <si>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</si>
  <si>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</si>
  <si>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</si>
  <si>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</si>
  <si>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</si>
  <si>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</si>
  <si>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</si>
  <si>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</si>
  <si>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</si>
  <si>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</si>
  <si>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</si>
  <si>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</si>
  <si>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</si>
  <si>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</si>
  <si>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</si>
  <si>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</si>
  <si>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</si>
  <si>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</si>
  <si>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</si>
  <si>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</si>
  <si>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</si>
  <si>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</si>
  <si>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</si>
  <si>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</si>
  <si>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</si>
  <si>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</si>
  <si>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</si>
  <si>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</si>
  <si>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</si>
  <si>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</si>
  <si>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</si>
  <si>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</si>
  <si>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</si>
  <si>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</si>
  <si>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</si>
  <si>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</si>
  <si>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</si>
  <si>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</si>
  <si>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</si>
  <si>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</si>
  <si>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</si>
  <si>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</si>
  <si>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</si>
  <si>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</si>
  <si>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</si>
  <si>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</si>
  <si>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</si>
  <si>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</si>
  <si>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</si>
  <si>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</si>
  <si>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</si>
  <si>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</si>
  <si>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</si>
  <si>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</si>
  <si>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</si>
  <si>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</si>
  <si>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</si>
  <si>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</si>
  <si>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</si>
  <si>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</si>
  <si>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</si>
  <si>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</si>
  <si>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</si>
  <si>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</si>
  <si>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</si>
  <si>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</si>
  <si>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</si>
  <si>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</si>
  <si>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</si>
  <si>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</si>
  <si>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</si>
  <si>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</si>
  <si>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</si>
  <si>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</si>
  <si>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</si>
  <si>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</si>
  <si>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</si>
  <si>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</si>
  <si>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</si>
  <si>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</si>
  <si>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</si>
  <si>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</si>
  <si>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</si>
  <si>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</si>
  <si>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</si>
  <si>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</si>
  <si>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</si>
  <si>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</si>
  <si>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</si>
  <si>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</si>
  <si>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</si>
  <si>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</si>
  <si>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</si>
  <si>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</si>
  <si>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</si>
  <si>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</si>
  <si>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</si>
  <si>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</si>
  <si>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</si>
  <si>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</si>
  <si>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</si>
  <si>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</si>
  <si>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</si>
  <si>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</si>
  <si>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</si>
  <si>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</si>
  <si>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</si>
  <si>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</si>
  <si>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</si>
  <si>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</si>
  <si>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</si>
  <si>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</si>
  <si>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</si>
  <si>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</si>
  <si>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</si>
  <si>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</si>
  <si>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</si>
  <si>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</si>
  <si>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</si>
  <si>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</si>
  <si>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</si>
  <si>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</si>
  <si>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</si>
  <si>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</si>
  <si>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</si>
  <si>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</si>
  <si>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</si>
  <si>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</si>
  <si>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</si>
  <si>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</si>
  <si>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</si>
  <si>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</si>
  <si>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</si>
  <si>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</si>
  <si>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</si>
  <si>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</si>
  <si>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</si>
  <si>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</si>
  <si>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</si>
  <si>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</si>
  <si>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</si>
  <si>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</si>
  <si>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</si>
  <si>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</si>
  <si>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</si>
  <si>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</si>
  <si>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</si>
  <si>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</si>
  <si>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</si>
  <si>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</si>
  <si>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</si>
  <si>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</si>
  <si>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</si>
  <si>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</si>
  <si>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</si>
  <si>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</si>
  <si>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</si>
  <si>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</si>
  <si>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</si>
  <si>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</si>
  <si>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</si>
  <si>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</si>
  <si>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</si>
  <si>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</si>
  <si>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</si>
  <si>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</si>
  <si>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</si>
  <si>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</si>
  <si>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</si>
  <si>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</si>
  <si>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</si>
  <si>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</si>
  <si>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</si>
  <si>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</si>
  <si>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</si>
  <si>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</si>
  <si>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</si>
  <si>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</si>
  <si>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</si>
  <si>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</si>
  <si>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</si>
  <si>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</si>
  <si>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</si>
  <si>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</si>
  <si>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</si>
  <si>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</si>
  <si>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</si>
  <si>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</si>
  <si>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</si>
  <si>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</si>
  <si>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</si>
  <si>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</si>
  <si>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</si>
  <si>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</si>
  <si>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</si>
  <si>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</si>
  <si>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</si>
  <si>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</si>
  <si>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</si>
  <si>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</si>
  <si>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</si>
  <si>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</si>
  <si>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</si>
  <si>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</si>
  <si>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</si>
  <si>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</si>
  <si>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</si>
  <si>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</si>
  <si>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</si>
  <si>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</si>
  <si>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</si>
  <si>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</si>
  <si>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</si>
  <si>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</si>
  <si>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</si>
  <si>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</si>
  <si>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</si>
  <si>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</si>
  <si>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</si>
  <si>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</si>
  <si>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</si>
  <si>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</si>
  <si>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</si>
  <si>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</si>
  <si>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</si>
  <si>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</si>
  <si>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</si>
  <si>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</si>
  <si>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</si>
  <si>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</si>
  <si>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</si>
  <si>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</si>
  <si>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</si>
  <si>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</si>
  <si>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</si>
  <si>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</si>
  <si>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</si>
  <si>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</si>
  <si>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</si>
  <si>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</si>
  <si>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</si>
  <si>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</si>
  <si>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</si>
  <si>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</si>
  <si>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</si>
  <si>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</si>
  <si>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</si>
  <si>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</si>
  <si>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</si>
  <si>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</si>
  <si>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</si>
  <si>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</si>
  <si>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</si>
  <si>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</si>
  <si>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</si>
  <si>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</si>
  <si>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</si>
  <si>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</si>
  <si>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</si>
  <si>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</si>
  <si>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</si>
  <si>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</si>
  <si>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</si>
  <si>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</si>
  <si>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</si>
  <si>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</si>
  <si>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</si>
  <si>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</si>
  <si>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</si>
  <si>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</si>
  <si>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</si>
  <si>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</si>
  <si>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</si>
  <si>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</si>
  <si>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</si>
  <si>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</si>
  <si>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</si>
  <si>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</si>
  <si>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</si>
  <si>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</si>
  <si>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</si>
  <si>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</si>
  <si>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</si>
  <si>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</si>
  <si>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</si>
  <si>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</si>
  <si>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</si>
  <si>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</si>
  <si>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</si>
  <si>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</si>
  <si>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</si>
  <si>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</si>
  <si>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</si>
  <si>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</si>
  <si>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</si>
  <si>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</si>
  <si>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</si>
  <si>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</si>
  <si>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</si>
  <si>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</si>
  <si>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</si>
  <si>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</si>
  <si>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</si>
  <si>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</si>
  <si>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</si>
  <si>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</si>
  <si>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</si>
  <si>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</si>
  <si>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</si>
  <si>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</si>
  <si>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</si>
  <si>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</si>
  <si>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</si>
  <si>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</si>
  <si>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</si>
  <si>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</si>
  <si>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</si>
  <si>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</si>
  <si>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</si>
  <si>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</si>
  <si>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</si>
  <si>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</si>
  <si>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</si>
  <si>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</si>
  <si>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</si>
  <si>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</si>
  <si>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</si>
  <si>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</si>
  <si>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</si>
  <si>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</si>
  <si>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</si>
  <si>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</si>
  <si>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</si>
  <si>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</si>
  <si>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</si>
  <si>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</si>
  <si>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</si>
  <si>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</si>
  <si>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</si>
  <si>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</si>
  <si>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</si>
  <si>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</si>
  <si>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</si>
  <si>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</si>
  <si>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</si>
  <si>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</si>
  <si>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</si>
  <si>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</si>
  <si>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</si>
  <si>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</si>
  <si>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</si>
  <si>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</si>
  <si>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</si>
  <si>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</si>
  <si>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</si>
  <si>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</si>
  <si>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</si>
  <si>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</si>
  <si>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</si>
  <si>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</si>
  <si>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</si>
  <si>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</si>
  <si>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</si>
  <si>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</si>
  <si>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</si>
  <si>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</si>
  <si>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</si>
  <si>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</si>
  <si>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</si>
  <si>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</si>
  <si>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</si>
  <si>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</si>
  <si>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</si>
  <si>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</si>
  <si>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</si>
  <si>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</si>
  <si>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</si>
  <si>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</si>
  <si>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</si>
  <si>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</si>
  <si>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</si>
  <si>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</si>
  <si>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</si>
  <si>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</si>
  <si>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</si>
  <si>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</si>
  <si>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</si>
  <si>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</si>
  <si>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</si>
  <si>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</si>
  <si>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</si>
  <si>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</si>
  <si>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</si>
  <si>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</si>
  <si>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</si>
  <si>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</si>
  <si>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</si>
  <si>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</si>
  <si>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</si>
  <si>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</si>
  <si>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</si>
  <si>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</si>
  <si>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</si>
  <si>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</si>
  <si>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</si>
  <si>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</si>
  <si>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</si>
  <si>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</si>
  <si>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</si>
  <si>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</si>
  <si>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</si>
  <si>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</si>
  <si>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</si>
  <si>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</si>
  <si>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</si>
  <si>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</si>
  <si>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</si>
  <si>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</si>
  <si>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</si>
  <si>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</si>
  <si>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</si>
  <si>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</si>
  <si>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</si>
  <si>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</si>
  <si>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</si>
  <si>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</si>
  <si>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</si>
  <si>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</si>
  <si>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</si>
  <si>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</si>
  <si>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</si>
  <si>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</si>
  <si>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</si>
  <si>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</si>
  <si>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</si>
  <si>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</si>
  <si>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</si>
  <si>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</si>
  <si>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</si>
  <si>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</si>
  <si>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</si>
  <si>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</si>
  <si>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</si>
  <si>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</si>
  <si>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</si>
  <si>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</si>
  <si>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</si>
  <si>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</si>
  <si>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</si>
  <si>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</si>
  <si>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</si>
  <si>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</si>
  <si>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</si>
  <si>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</si>
  <si>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</si>
  <si>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</si>
  <si>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</si>
  <si>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</si>
  <si>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</si>
  <si>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</si>
  <si>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</si>
  <si>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</si>
  <si>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</si>
  <si>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</si>
  <si>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</si>
  <si>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</si>
  <si>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</si>
  <si>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</si>
  <si>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</si>
  <si>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</si>
  <si>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</si>
  <si>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</si>
  <si>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</si>
  <si>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</si>
  <si>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</si>
  <si>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</si>
  <si>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</si>
  <si>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</si>
  <si>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</si>
  <si>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</si>
  <si>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</si>
  <si>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</si>
  <si>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</si>
  <si>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</si>
  <si>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</si>
  <si>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</si>
  <si>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</si>
  <si>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</si>
  <si>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</si>
  <si>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</si>
  <si>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</si>
  <si>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</si>
  <si>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</si>
  <si>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</si>
  <si>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</si>
  <si>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</si>
  <si>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</si>
  <si>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</si>
  <si>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</si>
  <si>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</si>
  <si>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</si>
  <si>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</si>
  <si>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</si>
  <si>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</si>
  <si>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</si>
  <si>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</si>
  <si>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</si>
  <si>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</si>
  <si>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</si>
  <si>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</si>
  <si>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</si>
  <si>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</si>
  <si>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</si>
  <si>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</si>
  <si>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</si>
  <si>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</si>
  <si>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</si>
  <si>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</si>
  <si>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</si>
  <si>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</si>
  <si>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</si>
  <si>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</si>
  <si>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</si>
  <si>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</si>
  <si>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</si>
  <si>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</si>
  <si>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</si>
  <si>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</si>
  <si>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</si>
  <si>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</si>
  <si>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</si>
  <si>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</si>
  <si>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</si>
  <si>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</si>
  <si>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</si>
  <si>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</si>
  <si>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</si>
  <si>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</si>
  <si>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</si>
  <si>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</si>
  <si>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</si>
  <si>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</si>
  <si>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</si>
  <si>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</si>
  <si>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</si>
  <si>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</si>
  <si>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</si>
  <si>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</si>
  <si>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</si>
  <si>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</si>
  <si>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</si>
  <si>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</si>
  <si>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</si>
  <si>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</si>
  <si>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</si>
  <si>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</si>
  <si>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</si>
  <si>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</si>
  <si>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</si>
  <si>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</si>
  <si>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</si>
  <si>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</si>
  <si>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</si>
  <si>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</si>
  <si>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</si>
  <si>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</si>
  <si>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</si>
  <si>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</si>
  <si>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</si>
  <si>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</si>
  <si>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</si>
  <si>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</si>
  <si>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</si>
  <si>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</si>
  <si>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</si>
  <si>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</si>
  <si>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</si>
  <si>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</si>
  <si>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</si>
  <si>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</si>
  <si>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</si>
  <si>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</si>
  <si>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</si>
  <si>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</si>
  <si>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</si>
  <si>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</si>
  <si>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</si>
  <si>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</si>
  <si>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</si>
  <si>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</si>
  <si>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</si>
  <si>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</si>
  <si>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</si>
  <si>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</si>
  <si>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</si>
  <si>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</si>
  <si>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</si>
  <si>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</si>
  <si>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</si>
  <si>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</si>
  <si>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</si>
  <si>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</si>
  <si>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</si>
  <si>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</si>
  <si>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</si>
  <si>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</si>
  <si>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</si>
  <si>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</si>
  <si>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</si>
  <si>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</si>
  <si>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</si>
  <si>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</si>
  <si>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</si>
  <si>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</si>
  <si>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</si>
  <si>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</si>
  <si>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</si>
  <si>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</si>
  <si>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</si>
  <si>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</si>
  <si>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</si>
  <si>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</si>
  <si>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</si>
  <si>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</si>
  <si>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</si>
  <si>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</si>
  <si>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</si>
  <si>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</si>
  <si>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</si>
  <si>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</si>
  <si>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</si>
  <si>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</si>
  <si>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</si>
  <si>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</si>
  <si>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</si>
  <si>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</si>
  <si>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</si>
  <si>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</si>
  <si>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</si>
  <si>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</si>
  <si>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</si>
  <si>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</si>
  <si>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</si>
  <si>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</si>
  <si>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</si>
  <si>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</si>
  <si>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</si>
  <si>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</si>
  <si>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</si>
  <si>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</si>
  <si>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</si>
  <si>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</si>
  <si>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</si>
  <si>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</si>
  <si>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</si>
  <si>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</si>
  <si>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</si>
  <si>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</si>
  <si>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</si>
  <si>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</si>
  <si>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</si>
  <si>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</si>
  <si>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</si>
  <si>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</si>
  <si>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</si>
  <si>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</si>
  <si>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</si>
  <si>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</si>
  <si>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</si>
  <si>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</si>
  <si>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</si>
  <si>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</si>
  <si>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</si>
  <si>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</si>
  <si>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</si>
  <si>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</si>
  <si>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</si>
  <si>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</si>
  <si>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</si>
  <si>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</si>
  <si>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</si>
  <si>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</si>
  <si>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</si>
  <si>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</si>
  <si>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</si>
  <si>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</si>
  <si>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</si>
  <si>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</si>
  <si>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</si>
  <si>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</si>
  <si>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</si>
  <si>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</si>
  <si>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</si>
  <si>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</si>
  <si>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</si>
  <si>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</si>
  <si>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</si>
  <si>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</si>
  <si>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</si>
  <si>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</si>
  <si>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</si>
  <si>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</si>
  <si>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</si>
  <si>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</si>
  <si>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</si>
  <si>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</si>
  <si>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</si>
  <si>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</si>
  <si>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</si>
  <si>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</si>
  <si>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</si>
  <si>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</si>
  <si>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</si>
  <si>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</si>
  <si>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</si>
  <si>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</si>
  <si>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</si>
  <si>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</si>
  <si>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</si>
  <si>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</si>
  <si>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</si>
  <si>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</si>
  <si>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</si>
  <si>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</si>
  <si>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</si>
  <si>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</si>
  <si>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</si>
  <si>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</si>
  <si>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</si>
  <si>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</si>
  <si>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</si>
  <si>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</si>
  <si>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</si>
  <si>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</si>
  <si>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</si>
  <si>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</si>
  <si>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</si>
  <si>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</si>
  <si>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</si>
  <si>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</si>
  <si>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</si>
  <si>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</si>
  <si>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</si>
  <si>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</si>
  <si>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</si>
  <si>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</si>
  <si>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</si>
  <si>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</si>
  <si>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</si>
  <si>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</si>
  <si>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</si>
  <si>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</si>
  <si>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</si>
  <si>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</si>
  <si>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</si>
  <si>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</si>
  <si>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</si>
  <si>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</si>
  <si>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</si>
  <si>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</si>
  <si>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</si>
  <si>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</si>
  <si>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</si>
  <si>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</si>
  <si>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</si>
  <si>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</si>
  <si>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</si>
  <si>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</si>
  <si>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</si>
  <si>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</si>
  <si>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</si>
  <si>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</si>
  <si>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</si>
  <si>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</si>
  <si>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</si>
  <si>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</si>
  <si>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</si>
  <si>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</si>
  <si>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</si>
  <si>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</si>
  <si>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</si>
  <si>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</si>
  <si>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</si>
  <si>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</si>
  <si>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</si>
  <si>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</si>
  <si>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</si>
  <si>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</si>
  <si>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</si>
  <si>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</si>
  <si>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</si>
  <si>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</si>
  <si>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</si>
  <si>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</si>
  <si>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</si>
  <si>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</si>
  <si>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</si>
  <si>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</si>
  <si>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</si>
  <si>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</si>
  <si>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</si>
  <si>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</si>
  <si>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</si>
  <si>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</si>
  <si>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</si>
  <si>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</si>
  <si>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</si>
  <si>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</si>
  <si>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</si>
  <si>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</si>
  <si>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</si>
  <si>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</si>
  <si>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</si>
  <si>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</si>
  <si>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</si>
  <si>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</si>
  <si>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</si>
  <si>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</si>
  <si>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</si>
  <si>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</si>
  <si>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</si>
  <si>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</si>
  <si>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</si>
  <si>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</si>
  <si>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</si>
  <si>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</si>
  <si>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</si>
  <si>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</si>
  <si>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</si>
  <si>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</si>
  <si>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</si>
  <si>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</si>
  <si>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</si>
  <si>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</si>
  <si>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</si>
  <si>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</si>
  <si>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</si>
  <si>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</si>
  <si>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</si>
  <si>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</si>
  <si>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</si>
  <si>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</si>
  <si>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</si>
  <si>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</si>
  <si>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</si>
  <si>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</si>
  <si>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</si>
  <si>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</si>
  <si>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</si>
  <si>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</si>
  <si>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</si>
  <si>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</si>
  <si>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</si>
  <si>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</si>
  <si>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</si>
  <si>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</si>
  <si>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</si>
  <si>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</si>
  <si>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</si>
  <si>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</si>
  <si>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</si>
  <si>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</si>
  <si>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</si>
  <si>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</si>
  <si>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</si>
  <si>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</si>
  <si>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</si>
  <si>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</si>
  <si>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</si>
  <si>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</si>
  <si>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</si>
  <si>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</si>
  <si>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</si>
  <si>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</si>
  <si>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</si>
  <si>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</si>
  <si>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</si>
  <si>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</si>
  <si>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</si>
  <si>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</si>
  <si>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</si>
  <si>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</si>
  <si>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</si>
  <si>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</si>
  <si>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</si>
  <si>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</si>
  <si>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</si>
  <si>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</si>
  <si>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</si>
  <si>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</si>
  <si>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</si>
  <si>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</si>
  <si>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</si>
  <si>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</si>
  <si>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</si>
  <si>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</si>
  <si>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</si>
  <si>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</si>
  <si>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</si>
  <si>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</si>
  <si>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</si>
  <si>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</si>
  <si>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</si>
  <si>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</si>
  <si>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</si>
  <si>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</si>
  <si>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</si>
  <si>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</si>
  <si>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</si>
  <si>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</si>
  <si>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</si>
  <si>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</si>
  <si>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</si>
  <si>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</si>
  <si>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</si>
  <si>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</si>
  <si>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</si>
  <si>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</si>
  <si>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</si>
  <si>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</si>
  <si>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</si>
  <si>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</si>
  <si>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</si>
  <si>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</si>
  <si>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</si>
  <si>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</si>
  <si>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</si>
  <si>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</si>
  <si>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</si>
  <si>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</si>
  <si>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</si>
  <si>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</si>
  <si>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</si>
  <si>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</si>
  <si>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</si>
  <si>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</si>
  <si>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</si>
  <si>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</si>
  <si>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</si>
  <si>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</si>
  <si>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</si>
  <si>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</si>
  <si>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</si>
  <si>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</si>
  <si>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</si>
  <si>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</si>
  <si>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</si>
  <si>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</si>
  <si>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</si>
  <si>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</si>
  <si>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</si>
  <si>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</si>
  <si>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</si>
  <si>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</si>
  <si>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</si>
  <si>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</si>
  <si>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</si>
  <si>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</si>
  <si>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</si>
  <si>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</si>
  <si>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</si>
  <si>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</si>
  <si>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</si>
  <si>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</si>
  <si>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</si>
  <si>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</si>
  <si>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</si>
  <si>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</si>
  <si>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</si>
  <si>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</si>
  <si>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</si>
  <si>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</si>
  <si>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</si>
  <si>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</si>
  <si>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</si>
  <si>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</si>
  <si>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</si>
  <si>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</si>
  <si>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</si>
  <si>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</si>
  <si>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</si>
  <si>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</si>
  <si>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</si>
  <si>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</si>
  <si>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</si>
  <si>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</si>
  <si>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</si>
  <si>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</si>
  <si>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</si>
  <si>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</si>
  <si>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</si>
  <si>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</si>
  <si>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</si>
  <si>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</si>
  <si>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</si>
  <si>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</si>
  <si>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</si>
  <si>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</si>
  <si>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</si>
  <si>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</si>
  <si>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</si>
  <si>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</si>
  <si>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</si>
  <si>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</si>
  <si>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</si>
  <si>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</si>
  <si>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</si>
  <si>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</si>
  <si>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</si>
  <si>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</si>
  <si>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</si>
  <si>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</si>
  <si>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</si>
  <si>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</si>
  <si>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</si>
  <si>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</si>
  <si>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</si>
  <si>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</si>
  <si>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</si>
  <si>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</si>
  <si>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</si>
  <si>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</si>
  <si>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</si>
  <si>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</si>
  <si>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</si>
  <si>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</si>
  <si>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</si>
  <si>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</si>
  <si>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</si>
  <si>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</si>
  <si>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</si>
  <si>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</si>
  <si>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</si>
  <si>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</si>
  <si>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</si>
  <si>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</si>
  <si>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</si>
  <si>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</si>
  <si>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</si>
  <si>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</si>
  <si>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</si>
  <si>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</si>
  <si>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</si>
  <si>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</si>
  <si>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</si>
  <si>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</si>
  <si>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</si>
  <si>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</si>
  <si>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</si>
  <si>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</si>
  <si>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</si>
  <si>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</si>
  <si>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</si>
  <si>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</si>
  <si>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</si>
  <si>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</si>
  <si>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</si>
  <si>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</si>
  <si>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</si>
  <si>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</si>
  <si>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</si>
  <si>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</si>
  <si>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</si>
  <si>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</si>
  <si>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</si>
  <si>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</si>
  <si>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</si>
  <si>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</si>
  <si>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</si>
  <si>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</si>
  <si>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</si>
  <si>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</si>
  <si>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</si>
  <si>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</si>
  <si>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</si>
  <si>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</si>
  <si>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</si>
  <si>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</si>
  <si>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</si>
  <si>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</si>
  <si>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</si>
  <si>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</si>
  <si>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</si>
  <si>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</si>
  <si>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</si>
  <si>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</si>
  <si>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</si>
  <si>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</si>
  <si>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</si>
  <si>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</si>
  <si>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</si>
  <si>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</si>
  <si>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</si>
  <si>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</si>
  <si>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</si>
  <si>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</si>
  <si>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</si>
  <si>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</si>
  <si>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</si>
  <si>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</si>
  <si>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</si>
  <si>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</si>
  <si>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</si>
  <si>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</si>
  <si>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</si>
  <si>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</si>
  <si>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</si>
  <si>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</si>
  <si>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</si>
  <si>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</si>
  <si>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</si>
  <si>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</si>
  <si>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</si>
  <si>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</si>
  <si>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</si>
  <si>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</si>
  <si>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</si>
  <si>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</si>
  <si>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</si>
  <si>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</si>
  <si>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</si>
  <si>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</si>
  <si>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</si>
  <si>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</si>
  <si>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</si>
  <si>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</si>
  <si>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</si>
  <si>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</si>
  <si>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</si>
  <si>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</si>
  <si>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</si>
  <si>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</si>
  <si>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</si>
  <si>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</si>
  <si>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</si>
  <si>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</si>
  <si>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</si>
  <si>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</si>
  <si>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</si>
  <si>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</si>
  <si>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</si>
  <si>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</si>
  <si>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</si>
  <si>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</si>
  <si>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</si>
  <si>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</si>
  <si>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</si>
  <si>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</si>
  <si>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</si>
  <si>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</si>
  <si>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</si>
  <si>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</si>
  <si>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</si>
  <si>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</si>
  <si>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</si>
  <si>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</si>
  <si>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</si>
  <si>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</si>
  <si>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</si>
  <si>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</si>
  <si>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</si>
  <si>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</si>
  <si>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</si>
  <si>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</si>
  <si>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</si>
  <si>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</si>
  <si>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</si>
  <si>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</si>
  <si>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</si>
  <si>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</si>
  <si>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</si>
  <si>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</si>
  <si>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</si>
  <si>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</si>
  <si>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</si>
  <si>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</si>
  <si>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</si>
  <si>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</si>
  <si>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</si>
  <si>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</si>
  <si>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</si>
  <si>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</si>
  <si>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</si>
  <si>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</si>
  <si>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</si>
  <si>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</si>
  <si>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</si>
  <si>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</si>
  <si>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</si>
  <si>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</si>
  <si>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</si>
  <si>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</si>
  <si>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</si>
  <si>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</si>
  <si>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</si>
  <si>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</si>
  <si>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</si>
  <si>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</si>
  <si>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</si>
  <si>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</si>
  <si>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</si>
  <si>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</si>
  <si>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</si>
  <si>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</si>
  <si>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</si>
  <si>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</si>
  <si>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</si>
  <si>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</si>
  <si>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</si>
  <si>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</si>
  <si>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</si>
  <si>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</si>
  <si>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</si>
  <si>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</si>
  <si>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</si>
  <si>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</si>
  <si>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</si>
  <si>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</si>
  <si>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</si>
  <si>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</si>
  <si>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</si>
  <si>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</si>
  <si>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</si>
  <si>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</si>
  <si>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</si>
  <si>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</si>
  <si>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</si>
  <si>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</si>
  <si>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</si>
  <si>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</si>
  <si>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</si>
  <si>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</si>
  <si>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</si>
  <si>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</si>
  <si>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</si>
  <si>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</si>
  <si>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</si>
  <si>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</si>
  <si>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</si>
  <si>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</si>
  <si>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</si>
  <si>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</si>
  <si>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</si>
  <si>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</si>
  <si>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</si>
  <si>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</si>
  <si>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</si>
  <si>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</si>
  <si>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</si>
  <si>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</si>
  <si>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</si>
  <si>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</si>
  <si>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</si>
  <si>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</si>
  <si>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</si>
  <si>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</si>
  <si>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</si>
  <si>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</si>
  <si>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</si>
  <si>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</si>
  <si>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</si>
  <si>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</si>
  <si>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</si>
  <si>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</si>
  <si>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</si>
  <si>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</si>
  <si>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</si>
  <si>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</si>
  <si>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</si>
  <si>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</si>
  <si>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</si>
  <si>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</si>
  <si>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</si>
  <si>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</si>
  <si>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</si>
  <si>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</si>
  <si>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</si>
  <si>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</si>
  <si>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</si>
  <si>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</si>
  <si>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</si>
  <si>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</si>
  <si>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</si>
  <si>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</si>
  <si>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</si>
  <si>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</si>
  <si>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</si>
  <si>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</si>
  <si>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</si>
  <si>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</si>
  <si>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</si>
  <si>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</si>
  <si>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</si>
  <si>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</si>
  <si>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</si>
  <si>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</si>
  <si>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</si>
  <si>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</si>
  <si>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</si>
  <si>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</si>
  <si>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</si>
  <si>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</si>
  <si>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</si>
  <si>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</si>
  <si>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</si>
  <si>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</si>
  <si>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</si>
  <si>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</si>
  <si>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</si>
  <si>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</si>
  <si>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</si>
  <si>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</si>
  <si>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</si>
  <si>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</si>
  <si>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</si>
  <si>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</si>
  <si>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</si>
  <si>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</si>
  <si>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</si>
  <si>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</si>
  <si>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</si>
  <si>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</si>
  <si>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</si>
  <si>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</si>
  <si>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</si>
  <si>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</si>
  <si>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</si>
  <si>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</si>
  <si>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</si>
  <si>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</si>
  <si>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</si>
  <si>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</si>
  <si>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</si>
  <si>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</si>
  <si>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</si>
  <si>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</si>
  <si>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</si>
  <si>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</si>
  <si>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</si>
  <si>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</si>
  <si>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</si>
  <si>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</si>
  <si>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</si>
  <si>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</si>
  <si>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</si>
  <si>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</si>
  <si>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</si>
  <si>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</si>
  <si>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</si>
  <si>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</si>
  <si>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</si>
  <si>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</si>
  <si>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</si>
  <si>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</si>
  <si>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</si>
  <si>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</si>
  <si>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</si>
  <si>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</si>
  <si>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</si>
  <si>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</si>
  <si>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</si>
  <si>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</si>
  <si>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</si>
  <si>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</si>
  <si>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</si>
  <si>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</si>
  <si>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</si>
  <si>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</si>
  <si>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</si>
  <si>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</si>
  <si>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</si>
  <si>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</si>
  <si>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</si>
  <si>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</si>
  <si>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</si>
  <si>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</si>
  <si>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</si>
  <si>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</si>
  <si>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</si>
  <si>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</si>
  <si>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</si>
  <si>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</si>
  <si>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</si>
  <si>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</si>
  <si>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</si>
  <si>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</si>
  <si>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</si>
  <si>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</si>
  <si>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</si>
  <si>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</si>
  <si>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</si>
  <si>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</si>
  <si>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</si>
  <si>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</si>
  <si>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</si>
  <si>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</si>
  <si>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</si>
  <si>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</si>
  <si>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</si>
  <si>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</si>
  <si>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</si>
  <si>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</si>
  <si>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</si>
  <si>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</si>
  <si>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</si>
  <si>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</si>
  <si>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</si>
  <si>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</si>
  <si>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</si>
  <si>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</si>
  <si>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</si>
  <si>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</si>
  <si>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</si>
  <si>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</si>
  <si>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</si>
  <si>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</si>
  <si>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</si>
  <si>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</si>
  <si>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</si>
  <si>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</si>
  <si>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</si>
  <si>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</si>
  <si>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</si>
  <si>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</si>
  <si>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</si>
  <si>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</si>
  <si>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</si>
  <si>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</si>
  <si>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</si>
  <si>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</si>
  <si>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</si>
  <si>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</si>
  <si>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</si>
  <si>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</si>
  <si>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</si>
  <si>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</si>
  <si>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</si>
  <si>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</si>
  <si>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</si>
  <si>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</si>
  <si>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</si>
  <si>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</si>
  <si>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</si>
  <si>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</si>
  <si>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</si>
  <si>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</si>
  <si>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</si>
  <si>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</si>
  <si>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</si>
  <si>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</si>
  <si>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</si>
  <si>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</si>
  <si>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</si>
  <si>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</si>
  <si>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</si>
  <si>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</si>
  <si>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</si>
  <si>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</si>
  <si>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</si>
  <si>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</si>
  <si>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</si>
  <si>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</si>
  <si>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</si>
  <si>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</si>
  <si>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</si>
  <si>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</si>
  <si>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</si>
  <si>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</si>
  <si>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</si>
  <si>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</si>
  <si>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</si>
  <si>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</si>
  <si>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</si>
  <si>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</si>
  <si>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</si>
  <si>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</si>
  <si>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</si>
  <si>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</si>
  <si>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</si>
  <si>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</si>
  <si>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</si>
  <si>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</si>
  <si>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</si>
  <si>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</si>
  <si>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</si>
  <si>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</si>
  <si>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</si>
  <si>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</si>
  <si>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</si>
  <si>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</si>
  <si>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</si>
  <si>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</si>
  <si>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</si>
  <si>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</si>
  <si>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</si>
  <si>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</si>
  <si>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</si>
  <si>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</si>
  <si>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</si>
  <si>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</si>
  <si>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</si>
  <si>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</si>
  <si>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</si>
  <si>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</si>
  <si>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</si>
  <si>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</si>
  <si>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</si>
  <si>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</si>
  <si>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</si>
  <si>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</si>
  <si>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</si>
  <si>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</si>
  <si>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</si>
  <si>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</si>
  <si>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</si>
  <si>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</si>
  <si>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</si>
  <si>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</si>
  <si>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</si>
  <si>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</si>
  <si>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</si>
  <si>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</si>
  <si>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</si>
  <si>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</si>
  <si>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</si>
  <si>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</si>
  <si>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</si>
  <si>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</si>
  <si>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</si>
  <si>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</si>
  <si>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</si>
  <si>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</si>
  <si>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</si>
  <si>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</si>
  <si>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</si>
  <si>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</si>
  <si>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</si>
  <si>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</si>
  <si>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</si>
  <si>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</si>
  <si>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</si>
  <si>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</si>
  <si>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</si>
  <si>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</si>
  <si>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</si>
  <si>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</si>
  <si>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</si>
  <si>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</si>
  <si>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</si>
  <si>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</si>
  <si>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</si>
  <si>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</si>
  <si>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</si>
  <si>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</si>
  <si>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</si>
  <si>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</si>
  <si>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</si>
  <si>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</si>
  <si>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</si>
  <si>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</si>
  <si>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</si>
  <si>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</si>
  <si>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</si>
  <si>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</si>
  <si>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</si>
  <si>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</si>
  <si>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</si>
  <si>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</si>
  <si>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</si>
  <si>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</si>
  <si>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</si>
  <si>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</si>
  <si>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</si>
  <si>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</si>
  <si>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</si>
  <si>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</si>
  <si>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</si>
  <si>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</si>
  <si>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</si>
  <si>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</si>
  <si>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</si>
  <si>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</si>
  <si>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</si>
  <si>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</si>
  <si>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</si>
  <si>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</si>
  <si>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</si>
  <si>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</si>
  <si>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</si>
  <si>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</si>
  <si>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</si>
  <si>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</si>
  <si>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</si>
  <si>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</si>
  <si>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</si>
  <si>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</si>
  <si>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</si>
  <si>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</si>
  <si>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</si>
  <si>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</si>
  <si>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</si>
  <si>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</si>
  <si>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</si>
  <si>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</si>
  <si>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</si>
  <si>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</si>
  <si>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</si>
  <si>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</si>
  <si>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</si>
  <si>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</si>
  <si>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</si>
  <si>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</si>
  <si>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</si>
  <si>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</si>
  <si>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</si>
  <si>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</si>
  <si>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</si>
  <si>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</si>
  <si>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</si>
  <si>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</si>
  <si>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</si>
  <si>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</si>
  <si>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</si>
  <si>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</si>
  <si>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</si>
  <si>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</si>
  <si>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</si>
  <si>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</si>
  <si>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</si>
  <si>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</si>
  <si>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</si>
  <si>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</si>
  <si>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</si>
  <si>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</si>
  <si>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</si>
  <si>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</si>
  <si>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</si>
  <si>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</si>
  <si>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</si>
  <si>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</si>
  <si>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</si>
  <si>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</si>
  <si>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</si>
  <si>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</si>
  <si>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</si>
  <si>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</si>
  <si>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</si>
  <si>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</si>
  <si>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</si>
  <si>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</si>
  <si>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</si>
  <si>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</si>
  <si>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</si>
  <si>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</si>
  <si>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</si>
  <si>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</si>
  <si>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</si>
  <si>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</si>
  <si>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</si>
  <si>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</si>
  <si>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</si>
  <si>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</si>
  <si>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</si>
  <si>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</si>
  <si>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</si>
  <si>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</si>
  <si>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</si>
  <si>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</si>
  <si>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</si>
  <si>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</si>
  <si>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</si>
  <si>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</si>
  <si>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</si>
  <si>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</si>
  <si>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</si>
  <si>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</si>
  <si>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</si>
  <si>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</si>
  <si>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</si>
  <si>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</si>
  <si>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</si>
  <si>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</si>
  <si>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</si>
  <si>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</si>
  <si>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</si>
  <si>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</si>
  <si>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</si>
  <si>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</si>
  <si>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</si>
  <si>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</si>
  <si>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</si>
  <si>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</si>
  <si>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</si>
  <si>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</si>
  <si>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</si>
  <si>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</si>
  <si>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</si>
  <si>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</si>
  <si>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</si>
  <si>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</si>
  <si>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</si>
  <si>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</si>
  <si>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</si>
  <si>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</si>
  <si>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</si>
  <si>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</si>
  <si>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</si>
  <si>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</si>
  <si>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</si>
  <si>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</si>
  <si>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</si>
  <si>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</si>
  <si>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</si>
  <si>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</si>
  <si>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</si>
  <si>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</si>
  <si>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</si>
  <si>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</si>
  <si>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</si>
  <si>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</si>
  <si>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</si>
  <si>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</si>
  <si>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</si>
  <si>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</si>
  <si>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</si>
  <si>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</si>
  <si>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</si>
  <si>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</si>
  <si>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</si>
  <si>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</si>
  <si>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</si>
  <si>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</si>
  <si>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</si>
  <si>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</si>
  <si>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</si>
  <si>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</si>
  <si>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</si>
  <si>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</si>
  <si>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</si>
  <si>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</si>
  <si>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</si>
  <si>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</si>
  <si>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</si>
  <si>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</si>
  <si>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</si>
  <si>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</si>
  <si>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</si>
  <si>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</si>
  <si>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</si>
  <si>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</si>
  <si>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</si>
  <si>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</si>
  <si>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</si>
  <si>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</si>
  <si>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</si>
  <si>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</si>
  <si>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</si>
  <si>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</si>
  <si>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</si>
  <si>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</si>
  <si>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</si>
  <si>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</si>
  <si>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</si>
  <si>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</si>
  <si>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</si>
  <si>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</si>
  <si>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</si>
  <si>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</si>
  <si>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</si>
  <si>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</si>
  <si>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</si>
  <si>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</si>
  <si>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</si>
  <si>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</si>
  <si>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</si>
  <si>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</si>
  <si>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</si>
  <si>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</si>
  <si>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</si>
  <si>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</si>
  <si>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</si>
  <si>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</si>
  <si>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</si>
  <si>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</si>
  <si>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</si>
  <si>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</si>
  <si>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</si>
  <si>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</si>
  <si>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</si>
  <si>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</si>
  <si>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</si>
  <si>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</si>
  <si>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</si>
  <si>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</si>
  <si>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</si>
  <si>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</si>
  <si>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</si>
  <si>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</si>
  <si>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</si>
  <si>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</si>
  <si>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</si>
  <si>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</si>
  <si>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</si>
  <si>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</si>
  <si>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</si>
  <si>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</si>
  <si>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</si>
  <si>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</si>
  <si>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</si>
  <si>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</si>
  <si>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</si>
  <si>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</si>
  <si>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</si>
  <si>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</si>
  <si>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</si>
  <si>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</si>
  <si>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</si>
  <si>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</si>
  <si>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</si>
  <si>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</si>
  <si>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</si>
  <si>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</si>
  <si>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</si>
  <si>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</si>
  <si>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</si>
  <si>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</si>
  <si>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</si>
  <si>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</si>
  <si>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</si>
  <si>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</si>
  <si>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</si>
  <si>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</si>
  <si>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</si>
  <si>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</si>
  <si>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</si>
  <si>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</si>
  <si>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</si>
  <si>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</si>
  <si>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</si>
  <si>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</si>
  <si>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</si>
  <si>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</si>
  <si>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</si>
  <si>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</si>
  <si>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</si>
  <si>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</si>
  <si>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</si>
  <si>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</si>
  <si>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</si>
  <si>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</si>
  <si>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</si>
  <si>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</si>
  <si>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</si>
  <si>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</si>
  <si>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</si>
  <si>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</si>
  <si>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</si>
  <si>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</si>
  <si>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</si>
  <si>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</si>
  <si>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</si>
  <si>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</si>
  <si>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</si>
  <si>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</si>
  <si>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</si>
  <si>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</si>
  <si>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</si>
  <si>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</si>
  <si>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</si>
  <si>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</si>
  <si>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</si>
  <si>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</si>
  <si>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</si>
  <si>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</si>
  <si>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</si>
  <si>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</si>
  <si>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</si>
  <si>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</si>
  <si>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</si>
  <si>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</si>
  <si>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</si>
  <si>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</si>
  <si>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</si>
  <si>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</si>
  <si>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</si>
  <si>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</si>
  <si>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</si>
  <si>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</si>
  <si>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</si>
  <si>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</si>
  <si>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</si>
  <si>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</si>
  <si>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</si>
  <si>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</si>
  <si>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</si>
  <si>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</si>
  <si>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</si>
  <si>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</si>
  <si>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</si>
  <si>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</si>
  <si>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</si>
  <si>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</si>
  <si>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</si>
  <si>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</si>
  <si>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</si>
  <si>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</si>
  <si>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</si>
  <si>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</si>
  <si>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</si>
  <si>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</si>
  <si>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</si>
  <si>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</si>
  <si>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</si>
  <si>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</si>
  <si>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</si>
  <si>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</si>
  <si>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</si>
  <si>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</si>
  <si>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</si>
  <si>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</si>
  <si>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</si>
  <si>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</si>
  <si>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</si>
  <si>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</si>
  <si>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</si>
  <si>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</si>
  <si>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</si>
  <si>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</si>
  <si>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</si>
  <si>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</si>
  <si>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</si>
  <si>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</si>
  <si>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</si>
  <si>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</si>
  <si>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</si>
  <si>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</si>
  <si>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</si>
  <si>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</si>
  <si>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</si>
  <si>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</si>
  <si>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</si>
  <si>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</si>
  <si>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</si>
  <si>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</si>
  <si>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</si>
  <si>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</si>
  <si>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</si>
  <si>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</si>
  <si>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</si>
  <si>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</si>
  <si>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</si>
  <si>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</si>
  <si>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</si>
  <si>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</si>
  <si>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</si>
  <si>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</si>
  <si>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</si>
  <si>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</si>
  <si>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</si>
  <si>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</si>
  <si>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</si>
  <si>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</si>
  <si>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</si>
  <si>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</si>
  <si>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</si>
  <si>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</si>
  <si>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</si>
  <si>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</si>
  <si>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</si>
  <si>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</si>
  <si>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</si>
  <si>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</si>
  <si>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</si>
  <si>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</si>
  <si>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</si>
  <si>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</si>
  <si>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</si>
  <si>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</si>
  <si>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</si>
  <si>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</si>
  <si>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</si>
  <si>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</si>
  <si>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</si>
  <si>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</si>
  <si>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</si>
  <si>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</si>
  <si>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</si>
  <si>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</si>
  <si>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</si>
  <si>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</si>
  <si>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</si>
  <si>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</si>
  <si>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</si>
  <si>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</si>
  <si>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</si>
  <si>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</si>
  <si>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</si>
  <si>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</si>
  <si>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</si>
  <si>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</si>
  <si>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</si>
  <si>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</si>
  <si>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</si>
  <si>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</si>
  <si>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</si>
  <si>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</si>
  <si>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</si>
  <si>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</si>
  <si>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</si>
  <si>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</si>
  <si>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</si>
  <si>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</si>
  <si>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</si>
  <si>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</si>
  <si>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</si>
  <si>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</si>
  <si>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</si>
  <si>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</si>
  <si>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</si>
  <si>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</si>
  <si>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</si>
  <si>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</si>
  <si>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</si>
  <si>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</si>
  <si>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</si>
  <si>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</si>
  <si>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</si>
  <si>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</si>
  <si>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</si>
  <si>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</si>
  <si>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</si>
  <si>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</si>
  <si>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</si>
  <si>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</si>
  <si>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</si>
  <si>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</si>
  <si>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</si>
  <si>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</si>
  <si>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</si>
  <si>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</si>
  <si>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</si>
  <si>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</si>
  <si>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</si>
  <si>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</si>
  <si>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</si>
  <si>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</si>
  <si>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</si>
  <si>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</si>
  <si>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</si>
  <si>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</si>
  <si>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</si>
  <si>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</si>
  <si>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</si>
  <si>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</si>
  <si>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</si>
  <si>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</si>
  <si>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</si>
  <si>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</si>
  <si>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</si>
  <si>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</si>
  <si>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</si>
  <si>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</si>
  <si>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</si>
  <si>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</si>
  <si>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</si>
  <si>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</si>
  <si>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</si>
  <si>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</si>
  <si>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</si>
  <si>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</si>
  <si>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</si>
  <si>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</si>
  <si>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</si>
  <si>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</si>
  <si>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</si>
  <si>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</si>
  <si>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</si>
  <si>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</si>
  <si>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</si>
  <si>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</si>
  <si>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</si>
  <si>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</si>
  <si>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</si>
  <si>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</si>
  <si>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</si>
  <si>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</si>
  <si>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</si>
  <si>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</si>
  <si>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</si>
  <si>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</si>
  <si>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</si>
  <si>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</si>
  <si>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</si>
  <si>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</si>
  <si>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</si>
  <si>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</si>
  <si>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</si>
  <si>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</si>
  <si>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</si>
  <si>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</si>
  <si>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</si>
  <si>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</si>
  <si>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</si>
  <si>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</si>
  <si>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</si>
  <si>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</si>
  <si>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</si>
  <si>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</si>
  <si>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</si>
  <si>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</si>
  <si>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</si>
  <si>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</si>
  <si>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</si>
  <si>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</si>
  <si>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</si>
  <si>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</si>
  <si>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</si>
  <si>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</si>
  <si>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</si>
  <si>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</si>
  <si>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</si>
  <si>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</si>
  <si>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</si>
  <si>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</si>
  <si>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</si>
  <si>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</si>
  <si>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</si>
  <si>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</si>
  <si>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</si>
  <si>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</si>
  <si>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</si>
  <si>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</si>
  <si>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</si>
  <si>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</si>
  <si>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</si>
  <si>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</si>
  <si>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</si>
  <si>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</si>
  <si>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</si>
  <si>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</si>
  <si>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</si>
  <si>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</si>
  <si>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</si>
  <si>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</si>
  <si>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</si>
  <si>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</si>
  <si>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</si>
  <si>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</si>
  <si>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</si>
  <si>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</si>
  <si>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</si>
  <si>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</si>
  <si>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</si>
  <si>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</si>
  <si>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</si>
  <si>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</si>
  <si>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</si>
  <si>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</si>
  <si>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</si>
  <si>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</si>
  <si>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</si>
  <si>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</si>
  <si>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</si>
  <si>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</si>
  <si>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</si>
  <si>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</si>
  <si>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</si>
  <si>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</si>
  <si>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</si>
  <si>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</si>
  <si>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</si>
  <si>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</si>
  <si>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</si>
  <si>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</si>
  <si>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</si>
  <si>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</si>
  <si>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</si>
  <si>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</si>
  <si>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</si>
  <si>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</si>
  <si>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</si>
  <si>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</si>
  <si>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</si>
  <si>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</si>
  <si>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</si>
  <si>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</si>
  <si>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</si>
  <si>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</si>
  <si>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</si>
  <si>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</si>
  <si>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</si>
  <si>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</si>
  <si>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</si>
  <si>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</si>
  <si>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</si>
  <si>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</si>
  <si>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</si>
  <si>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</si>
  <si>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</si>
  <si>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</si>
  <si>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</si>
  <si>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</si>
  <si>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</si>
  <si>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</si>
  <si>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</si>
  <si>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</si>
  <si>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</si>
  <si>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</si>
  <si>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</si>
  <si>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</si>
  <si>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</si>
  <si>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</si>
  <si>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</si>
  <si>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</si>
  <si>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</si>
  <si>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</si>
  <si>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</si>
  <si>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</si>
  <si>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</si>
  <si>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 Desoneração</t>
  </si>
  <si>
    <t>Sem Desoneração</t>
  </si>
  <si>
    <t>Fonte</t>
  </si>
  <si>
    <t>SINAPI 09/25</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</si>
  <si>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</si>
  <si>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</si>
  <si>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</si>
  <si>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</si>
  <si>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</si>
  <si>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</si>
  <si>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</si>
  <si>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</si>
  <si>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</si>
  <si>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</si>
  <si>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</si>
  <si>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</si>
  <si>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</si>
  <si>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</si>
  <si>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</si>
  <si>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</si>
  <si>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</si>
  <si>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</si>
  <si>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</si>
  <si>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</si>
  <si>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</si>
  <si>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</si>
  <si>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</si>
  <si>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</si>
  <si>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</si>
  <si>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</si>
  <si>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</si>
  <si>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</si>
  <si>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</si>
  <si>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</si>
  <si>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</si>
  <si>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</si>
  <si>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</si>
  <si>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</si>
  <si>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</si>
  <si>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</si>
  <si>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</si>
  <si>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</si>
  <si>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</si>
  <si>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</si>
  <si>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</si>
  <si>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</si>
  <si>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</si>
  <si>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</si>
  <si>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</si>
  <si>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</si>
  <si>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</si>
  <si>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</si>
  <si>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</si>
  <si>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</si>
  <si>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</si>
  <si>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</si>
  <si>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</si>
  <si>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</si>
  <si>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</si>
  <si>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</si>
  <si>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</si>
  <si>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</si>
  <si>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</si>
  <si>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</si>
  <si>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</si>
  <si>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</si>
  <si>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</si>
  <si>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</si>
  <si>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</si>
  <si>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</si>
  <si>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</si>
  <si>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</si>
  <si>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</si>
  <si>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</si>
  <si>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</si>
  <si>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</si>
  <si>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</si>
  <si>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</si>
  <si>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</si>
  <si>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</si>
  <si>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</si>
  <si>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</si>
  <si>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</si>
  <si>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</si>
  <si>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</si>
  <si>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</si>
  <si>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</si>
  <si>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</si>
  <si>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</si>
  <si>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</si>
  <si>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</si>
  <si>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</si>
  <si>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</si>
  <si>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</si>
  <si>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</si>
  <si>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</si>
  <si>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</si>
  <si>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</si>
  <si>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</si>
  <si>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</si>
  <si>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</si>
  <si>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</si>
  <si>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</si>
  <si>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</si>
  <si>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</si>
  <si>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</si>
  <si>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</si>
  <si>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</si>
  <si>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</si>
  <si>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</si>
  <si>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</si>
  <si>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</si>
  <si>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</si>
  <si>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</si>
  <si>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</si>
  <si>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</si>
  <si>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</si>
  <si>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</si>
  <si>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</si>
  <si>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</si>
  <si>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</si>
  <si>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</si>
  <si>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</si>
  <si>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</si>
  <si>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</si>
  <si>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</si>
  <si>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</si>
  <si>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</si>
  <si>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</si>
  <si>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</si>
  <si>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</si>
  <si>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</si>
  <si>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</si>
  <si>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</si>
  <si>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</si>
  <si>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</si>
  <si>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</si>
  <si>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</si>
  <si>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</si>
  <si>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</si>
  <si>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</si>
  <si>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</si>
  <si>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</si>
  <si>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</si>
  <si>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</si>
  <si>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</si>
  <si>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</si>
  <si>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</si>
  <si>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</si>
  <si>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</si>
  <si>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</si>
  <si>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</si>
  <si>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</si>
  <si>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</si>
  <si>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</si>
  <si>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</si>
  <si>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</si>
  <si>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</si>
  <si>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</si>
  <si>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</si>
  <si>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</si>
  <si>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</si>
  <si>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</si>
  <si>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</si>
  <si>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</si>
  <si>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</si>
  <si>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</si>
  <si>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</si>
  <si>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</si>
  <si>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</si>
  <si>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</si>
  <si>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</si>
  <si>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</si>
  <si>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</si>
  <si>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</si>
  <si>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</si>
  <si>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</si>
  <si>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</si>
  <si>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</si>
  <si>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</si>
  <si>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</si>
  <si>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</si>
  <si>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</si>
  <si>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</si>
  <si>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</si>
  <si>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</si>
  <si>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</si>
  <si>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</si>
  <si>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</si>
  <si>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</si>
  <si>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</si>
  <si>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</si>
  <si>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</si>
  <si>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</si>
  <si>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</si>
  <si>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</si>
  <si>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</si>
  <si>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</si>
  <si>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</si>
  <si>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</si>
  <si>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</si>
  <si>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</si>
  <si>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</si>
  <si>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</si>
  <si>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</si>
  <si>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</si>
  <si>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</si>
  <si>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</si>
  <si>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</si>
  <si>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</si>
  <si>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</si>
  <si>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</si>
  <si>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</si>
  <si>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</si>
  <si>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</si>
  <si>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</si>
  <si>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</si>
  <si>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</si>
  <si>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</si>
  <si>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</si>
  <si>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</si>
  <si>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</si>
  <si>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</si>
  <si>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</si>
  <si>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</si>
  <si>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</si>
  <si>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</si>
  <si>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</si>
  <si>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</si>
  <si>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</si>
  <si>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</si>
  <si>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</si>
  <si>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</si>
  <si>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</si>
  <si>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</si>
  <si>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</si>
  <si>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</si>
  <si>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</si>
  <si>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</si>
  <si>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</si>
  <si>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</si>
  <si>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</si>
  <si>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</si>
  <si>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</si>
  <si>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</si>
  <si>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</si>
  <si>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</si>
  <si>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</si>
  <si>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</si>
  <si>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</si>
  <si>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</si>
  <si>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</si>
  <si>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</si>
  <si>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</si>
  <si>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</si>
  <si>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</si>
  <si>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</si>
  <si>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</si>
  <si>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</si>
  <si>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</si>
  <si>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</si>
  <si>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</si>
  <si>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</si>
  <si>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</si>
  <si>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</si>
  <si>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</si>
  <si>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</si>
  <si>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</si>
  <si>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</si>
  <si>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</si>
  <si>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</si>
  <si>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</si>
  <si>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</si>
  <si>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</si>
  <si>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</si>
  <si>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</si>
  <si>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</si>
  <si>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</si>
  <si>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</si>
  <si>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</si>
  <si>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</si>
  <si>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</si>
  <si>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</si>
  <si>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</si>
  <si>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</si>
  <si>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</si>
  <si>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</si>
  <si>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</si>
  <si>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</si>
  <si>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</si>
  <si>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</si>
  <si>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</si>
  <si>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</si>
  <si>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</si>
  <si>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</si>
  <si>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</si>
  <si>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</si>
  <si>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</si>
  <si>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</si>
  <si>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</si>
  <si>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</si>
  <si>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</si>
  <si>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</si>
  <si>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</si>
  <si>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</si>
  <si>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</si>
  <si>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</si>
  <si>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</si>
  <si>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</si>
  <si>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</si>
  <si>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</si>
  <si>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</si>
  <si>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</si>
  <si>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</si>
  <si>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</si>
  <si>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</si>
  <si>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</si>
  <si>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</si>
  <si>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</si>
  <si>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</si>
  <si>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</si>
  <si>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</si>
  <si>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</si>
  <si>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</si>
  <si>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</si>
  <si>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</si>
  <si>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</si>
  <si>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</si>
  <si>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</si>
  <si>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</si>
  <si>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</si>
  <si>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</si>
  <si>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</si>
  <si>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</si>
  <si>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</si>
  <si>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</si>
  <si>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</si>
  <si>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</si>
  <si>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</si>
  <si>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</si>
  <si>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</si>
  <si>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</si>
  <si>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</si>
  <si>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</si>
  <si>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</si>
  <si>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</si>
  <si>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</si>
  <si>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</si>
  <si>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</si>
  <si>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</si>
  <si>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</si>
  <si>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</si>
  <si>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</si>
  <si>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</si>
  <si>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</si>
  <si>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</si>
  <si>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</si>
  <si>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</si>
  <si>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</si>
  <si>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</si>
  <si>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</si>
  <si>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</si>
  <si>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</si>
  <si>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</si>
  <si>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</si>
  <si>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</si>
  <si>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</si>
  <si>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</si>
  <si>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</si>
  <si>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</si>
  <si>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</si>
  <si>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</si>
  <si>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</si>
  <si>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</si>
  <si>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</si>
  <si>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</si>
  <si>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</si>
  <si>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</si>
  <si>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</si>
  <si>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</si>
  <si>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</si>
  <si>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</si>
  <si>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</si>
  <si>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</si>
  <si>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</si>
  <si>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</si>
  <si>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</si>
  <si>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</si>
  <si>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</si>
  <si>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</si>
  <si>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</si>
  <si>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</si>
  <si>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</si>
  <si>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</si>
  <si>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</si>
  <si>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</si>
  <si>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</si>
  <si>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</si>
  <si>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</si>
  <si>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</si>
  <si>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</si>
  <si>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</si>
  <si>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</si>
  <si>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</si>
  <si>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</si>
  <si>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</si>
  <si>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</si>
  <si>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</si>
  <si>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</si>
  <si>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</si>
  <si>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</si>
  <si>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</si>
  <si>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</si>
  <si>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</si>
  <si>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</si>
  <si>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</si>
  <si>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</si>
  <si>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</si>
  <si>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</si>
  <si>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</si>
  <si>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</si>
  <si>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</si>
  <si>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</si>
  <si>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</si>
  <si>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</si>
  <si>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</si>
  <si>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</si>
  <si>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</si>
  <si>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</si>
  <si>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</si>
  <si>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</si>
  <si>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</si>
  <si>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</si>
  <si>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</si>
  <si>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</si>
  <si>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</si>
  <si>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</si>
  <si>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</si>
  <si>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</si>
  <si>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</si>
  <si>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</si>
  <si>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</si>
  <si>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</si>
  <si>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</si>
  <si>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</si>
  <si>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</si>
  <si>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</si>
  <si>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</si>
  <si>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</si>
  <si>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</si>
  <si>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</si>
  <si>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</si>
  <si>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</si>
  <si>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</si>
  <si>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</si>
  <si>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</si>
  <si>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</si>
  <si>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</si>
  <si>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</si>
  <si>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</si>
  <si>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</si>
  <si>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</si>
  <si>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</si>
  <si>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</si>
  <si>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</si>
  <si>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</si>
  <si>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</si>
  <si>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</si>
  <si>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</si>
  <si>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</si>
  <si>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</si>
  <si>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</si>
  <si>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</si>
  <si>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</si>
  <si>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</si>
  <si>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</si>
  <si>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</si>
  <si>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</si>
  <si>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</si>
  <si>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</si>
  <si>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</si>
  <si>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</si>
  <si>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</si>
  <si>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</si>
  <si>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</si>
  <si>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</si>
  <si>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</si>
  <si>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</si>
  <si>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</si>
  <si>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</si>
  <si>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</si>
  <si>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</si>
  <si>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</si>
  <si>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</si>
  <si>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</si>
  <si>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</si>
  <si>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</si>
  <si>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</si>
  <si>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</si>
  <si>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</si>
  <si>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</si>
  <si>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</si>
  <si>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</si>
  <si>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</si>
  <si>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</si>
  <si>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</si>
  <si>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</si>
  <si>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</si>
  <si>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</si>
  <si>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</si>
  <si>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</si>
  <si>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</si>
  <si>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</si>
  <si>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</si>
  <si>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</si>
  <si>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</si>
  <si>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</si>
  <si>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</si>
  <si>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</si>
  <si>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</si>
  <si>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</si>
  <si>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</si>
  <si>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</si>
  <si>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</si>
  <si>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</si>
  <si>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</si>
  <si>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</si>
  <si>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</si>
  <si>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</si>
  <si>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</si>
  <si>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</si>
  <si>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</si>
  <si>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</si>
  <si>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</si>
  <si>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</si>
  <si>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</si>
  <si>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</si>
  <si>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</si>
  <si>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</si>
  <si>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</si>
  <si>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</si>
  <si>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</si>
  <si>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</si>
  <si>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</si>
  <si>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</si>
  <si>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</si>
  <si>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</si>
  <si>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</si>
  <si>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</si>
  <si>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</si>
  <si>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</si>
  <si>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</si>
  <si>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</si>
  <si>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</si>
  <si>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</si>
  <si>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</si>
  <si>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</si>
  <si>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</si>
  <si>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</si>
  <si>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</si>
  <si>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</si>
  <si>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</si>
  <si>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</si>
  <si>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</si>
  <si>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</si>
  <si>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</si>
  <si>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</si>
  <si>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</si>
  <si>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</si>
  <si>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</si>
  <si>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</si>
  <si>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</si>
  <si>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</si>
  <si>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</si>
  <si>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</si>
  <si>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</si>
  <si>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</si>
  <si>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</si>
  <si>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</si>
  <si>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</si>
  <si>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</si>
  <si>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</si>
  <si>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</si>
  <si>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</si>
  <si>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</si>
  <si>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</si>
  <si>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</si>
  <si>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</si>
  <si>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</si>
  <si>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</si>
  <si>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</si>
  <si>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</si>
  <si>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</si>
  <si>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</si>
  <si>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</si>
  <si>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</si>
  <si>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</si>
  <si>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</si>
  <si>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</si>
  <si>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</si>
  <si>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</si>
  <si>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</si>
  <si>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</si>
  <si>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</si>
  <si>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</si>
  <si>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</si>
  <si>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</si>
  <si>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</si>
  <si>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</si>
  <si>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</si>
  <si>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</si>
  <si>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</si>
  <si>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</si>
  <si>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</si>
  <si>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</si>
  <si>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</si>
  <si>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</si>
  <si>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</si>
  <si>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</si>
  <si>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</si>
  <si>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</si>
  <si>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</si>
  <si>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</si>
  <si>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</si>
  <si>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</si>
  <si>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</si>
  <si>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</si>
  <si>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</si>
  <si>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</si>
  <si>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</si>
  <si>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</si>
  <si>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</si>
  <si>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</si>
  <si>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</si>
  <si>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</si>
  <si>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</si>
  <si>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</si>
  <si>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</si>
  <si>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</si>
  <si>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</si>
  <si>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</si>
  <si>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</si>
  <si>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</si>
  <si>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</si>
  <si>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</si>
  <si>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</si>
  <si>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</si>
  <si>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</si>
  <si>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</si>
  <si>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</si>
  <si>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</si>
  <si>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</si>
  <si>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</si>
  <si>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</si>
  <si>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</si>
  <si>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</si>
  <si>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</si>
  <si>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</si>
  <si>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</si>
  <si>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</si>
  <si>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</si>
  <si>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</si>
  <si>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</si>
  <si>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</si>
  <si>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</si>
  <si>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</si>
  <si>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</si>
  <si>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</si>
  <si>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</si>
  <si>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</si>
  <si>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</si>
  <si>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</si>
  <si>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</si>
  <si>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</si>
  <si>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</si>
  <si>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</si>
  <si>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</si>
  <si>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</si>
  <si>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</si>
  <si>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</si>
  <si>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</si>
  <si>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</si>
  <si>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</si>
  <si>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</si>
  <si>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</si>
  <si>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</si>
  <si>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</si>
  <si>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</si>
  <si>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</si>
  <si>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</si>
  <si>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</si>
  <si>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</si>
  <si>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</si>
  <si>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</si>
  <si>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</si>
  <si>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</si>
  <si>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</si>
  <si>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</si>
  <si>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</si>
  <si>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</si>
  <si>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</si>
  <si>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</si>
  <si>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</si>
  <si>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</si>
  <si>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</si>
  <si>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</si>
  <si>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</si>
  <si>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</si>
  <si>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</si>
  <si>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</si>
  <si>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</si>
  <si>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</si>
  <si>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</si>
  <si>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</si>
  <si>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</si>
  <si>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</si>
  <si>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</si>
  <si>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</si>
  <si>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</si>
  <si>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</si>
  <si>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</si>
  <si>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</si>
  <si>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</si>
  <si>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</si>
  <si>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</si>
  <si>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</si>
  <si>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</si>
  <si>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</si>
  <si>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</si>
  <si>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</si>
  <si>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</si>
  <si>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</si>
  <si>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</si>
  <si>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</si>
  <si>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</si>
  <si>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</si>
  <si>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</si>
  <si>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</si>
  <si>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</si>
  <si>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</si>
  <si>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</si>
  <si>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</si>
  <si>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</si>
  <si>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</si>
  <si>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</si>
  <si>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</si>
  <si>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</si>
  <si>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</si>
  <si>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</si>
  <si>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</si>
  <si>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</si>
  <si>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</si>
  <si>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</si>
  <si>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</si>
  <si>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</si>
  <si>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</si>
  <si>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</si>
  <si>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</si>
  <si>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</si>
  <si>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</si>
  <si>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</si>
  <si>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</si>
  <si>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</si>
  <si>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</si>
  <si>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</si>
  <si>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</si>
  <si>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</si>
  <si>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</si>
  <si>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</si>
  <si>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</si>
  <si>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</si>
  <si>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</si>
  <si>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</si>
  <si>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</si>
  <si>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</si>
  <si>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</si>
  <si>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</si>
  <si>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</si>
  <si>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</si>
  <si>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</si>
  <si>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</si>
  <si>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</si>
  <si>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</si>
  <si>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</si>
  <si>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</si>
  <si>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</si>
  <si>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</si>
  <si>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</si>
  <si>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</si>
  <si>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</si>
  <si>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</si>
  <si>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</si>
  <si>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</si>
  <si>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</si>
  <si>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</si>
  <si>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</si>
  <si>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</si>
  <si>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</si>
  <si>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</si>
  <si>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</si>
  <si>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</si>
  <si>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</si>
  <si>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</si>
  <si>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</si>
  <si>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</si>
  <si>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</si>
  <si>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</si>
  <si>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</si>
  <si>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</si>
  <si>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</si>
  <si>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</si>
  <si>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</si>
  <si>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</si>
  <si>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</si>
  <si>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</si>
  <si>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</si>
  <si>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</si>
  <si>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</si>
  <si>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</si>
  <si>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</si>
  <si>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</si>
  <si>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</si>
  <si>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</si>
  <si>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</si>
  <si>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</si>
  <si>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</si>
  <si>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</si>
  <si>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</si>
  <si>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</si>
  <si>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</si>
  <si>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</si>
  <si>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</si>
  <si>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</si>
  <si>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</si>
  <si>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</si>
  <si>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</si>
  <si>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</si>
  <si>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</si>
  <si>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</si>
  <si>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</si>
  <si>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</si>
  <si>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</si>
  <si>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</si>
  <si>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</si>
  <si>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</si>
  <si>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</si>
  <si>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</si>
  <si>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</si>
  <si>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</si>
  <si>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</si>
  <si>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</si>
  <si>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</si>
  <si>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</si>
  <si>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</si>
  <si>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</si>
  <si>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</si>
  <si>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</si>
  <si>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</si>
  <si>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</si>
  <si>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</si>
  <si>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</si>
  <si>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</si>
  <si>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</si>
  <si>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</si>
  <si>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</si>
  <si>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</si>
  <si>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</si>
  <si>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</si>
  <si>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</si>
  <si>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</si>
  <si>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</si>
  <si>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</si>
  <si>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</si>
  <si>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</si>
  <si>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</si>
  <si>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</si>
  <si>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</si>
  <si>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</si>
  <si>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</si>
  <si>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</si>
  <si>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</si>
  <si>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</si>
  <si>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</si>
  <si>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</si>
  <si>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</si>
  <si>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</si>
  <si>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</si>
  <si>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</si>
  <si>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</si>
  <si>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</si>
  <si>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</si>
  <si>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</si>
  <si>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</si>
  <si>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</si>
  <si>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</si>
  <si>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</si>
  <si>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</si>
  <si>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</si>
  <si>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</si>
  <si>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</si>
  <si>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</si>
  <si>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</si>
  <si>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</si>
  <si>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</si>
  <si>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</si>
  <si>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</si>
  <si>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</si>
  <si>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</si>
  <si>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</si>
  <si>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</si>
  <si>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</si>
  <si>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</si>
  <si>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</si>
  <si>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</si>
  <si>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</si>
  <si>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</si>
  <si>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</si>
  <si>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</si>
  <si>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</si>
  <si>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</si>
  <si>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</si>
  <si>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</si>
  <si>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</si>
  <si>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</si>
  <si>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</si>
  <si>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</si>
  <si>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</si>
  <si>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</si>
  <si>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</si>
  <si>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</si>
  <si>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</si>
  <si>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</si>
  <si>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</si>
  <si>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</si>
  <si>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</si>
  <si>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</si>
  <si>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</si>
  <si>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</si>
  <si>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</si>
  <si>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</si>
  <si>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</si>
  <si>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</si>
  <si>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</si>
  <si>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</si>
  <si>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</si>
  <si>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</si>
  <si>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</si>
  <si>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</si>
  <si>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</si>
  <si>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</si>
  <si>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</si>
  <si>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</si>
  <si>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</si>
  <si>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</si>
  <si>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</si>
  <si>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</si>
  <si>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</si>
  <si>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</si>
  <si>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</si>
  <si>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</si>
  <si>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</si>
  <si>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</si>
  <si>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</si>
  <si>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</si>
  <si>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</si>
  <si>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</si>
  <si>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</si>
  <si>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</si>
  <si>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</si>
  <si>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</si>
  <si>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</si>
  <si>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</si>
  <si>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</si>
  <si>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</si>
  <si>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</si>
  <si>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</si>
  <si>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</si>
  <si>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</si>
  <si>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</si>
  <si>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</si>
  <si>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</si>
  <si>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</si>
  <si>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</si>
  <si>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</si>
  <si>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</si>
  <si>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</si>
  <si>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</si>
  <si>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</si>
  <si>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</si>
  <si>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</si>
  <si>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</si>
  <si>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</si>
  <si>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</si>
  <si>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</si>
  <si>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</si>
  <si>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</si>
  <si>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</si>
  <si>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</si>
  <si>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</si>
  <si>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</si>
  <si>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</si>
  <si>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</si>
  <si>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</si>
  <si>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</si>
  <si>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</si>
  <si>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</si>
  <si>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</si>
  <si>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</si>
  <si>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</si>
  <si>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</si>
  <si>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</si>
  <si>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</si>
  <si>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</si>
  <si>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</si>
  <si>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</si>
  <si>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</si>
  <si>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</si>
  <si>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</si>
  <si>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</si>
  <si>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</si>
  <si>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</si>
  <si>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</si>
  <si>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</si>
  <si>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</si>
  <si>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</si>
  <si>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</si>
  <si>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</si>
  <si>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</si>
  <si>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</si>
  <si>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</si>
  <si>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</si>
  <si>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</si>
  <si>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</si>
  <si>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</si>
  <si>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</si>
  <si>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</si>
  <si>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</si>
  <si>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</si>
  <si>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</si>
  <si>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</si>
  <si>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</si>
  <si>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</si>
  <si>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</si>
  <si>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</si>
  <si>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</si>
  <si>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</si>
  <si>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</si>
  <si>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</si>
  <si>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</si>
  <si>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</si>
  <si>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</si>
  <si>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</si>
  <si>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</si>
  <si>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</si>
  <si>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</si>
  <si>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</si>
  <si>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</si>
  <si>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</si>
  <si>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</si>
  <si>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</si>
  <si>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</si>
  <si>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</si>
  <si>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</si>
  <si>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</si>
  <si>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</si>
  <si>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</si>
  <si>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</si>
  <si>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</si>
  <si>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</si>
  <si>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</si>
  <si>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</si>
  <si>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</si>
  <si>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</si>
  <si>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</si>
  <si>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</si>
  <si>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</si>
  <si>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</si>
  <si>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</si>
  <si>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</si>
  <si>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</si>
  <si>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</si>
  <si>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</si>
  <si>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</si>
  <si>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</si>
  <si>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</si>
  <si>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</si>
  <si>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</si>
  <si>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</si>
  <si>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</si>
  <si>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</si>
  <si>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</si>
  <si>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</si>
  <si>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</si>
  <si>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</si>
  <si>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</si>
  <si>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</si>
  <si>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</si>
  <si>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</si>
  <si>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</si>
  <si>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</si>
  <si>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</si>
  <si>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</si>
  <si>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</si>
  <si>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</si>
  <si>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</si>
  <si>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</si>
  <si>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</si>
  <si>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</si>
  <si>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</si>
  <si>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</si>
  <si>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</si>
  <si>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</si>
  <si>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</si>
  <si>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</si>
  <si>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</si>
  <si>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</si>
  <si>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</si>
  <si>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</si>
  <si>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</si>
  <si>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</si>
  <si>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</si>
  <si>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</si>
  <si>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</si>
  <si>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</si>
  <si>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</si>
  <si>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</si>
  <si>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</si>
  <si>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</si>
  <si>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</si>
  <si>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</si>
  <si>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</si>
  <si>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</si>
  <si>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</si>
  <si>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</si>
  <si>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</si>
  <si>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</si>
  <si>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</si>
  <si>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</si>
  <si>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</si>
  <si>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</si>
  <si>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</si>
  <si>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</si>
  <si>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</si>
  <si>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</si>
  <si>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</si>
  <si>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</si>
  <si>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</si>
  <si>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</si>
  <si>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</si>
  <si>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</si>
  <si>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</si>
  <si>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</si>
  <si>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</si>
  <si>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</si>
  <si>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</si>
  <si>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</si>
  <si>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</si>
  <si>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</si>
  <si>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</si>
  <si>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</si>
  <si>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</si>
  <si>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</si>
  <si>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</si>
  <si>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</si>
  <si>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</si>
  <si>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</si>
  <si>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</si>
  <si>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</si>
  <si>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</si>
  <si>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</si>
  <si>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</si>
  <si>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</si>
  <si>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</si>
  <si>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</si>
  <si>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</si>
  <si>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</si>
  <si>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</si>
  <si>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</si>
  <si>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</si>
  <si>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</si>
  <si>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</si>
  <si>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</si>
  <si>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</si>
  <si>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</si>
  <si>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</si>
  <si>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</si>
  <si>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</si>
  <si>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</si>
  <si>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</si>
  <si>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</si>
  <si>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</si>
  <si>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</si>
  <si>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</si>
  <si>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</si>
  <si>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</si>
  <si>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</si>
  <si>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</si>
  <si>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</si>
  <si>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</si>
  <si>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</si>
  <si>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</si>
  <si>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</si>
  <si>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</si>
  <si>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</si>
  <si>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</si>
  <si>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</si>
  <si>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</si>
  <si>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</si>
  <si>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</si>
  <si>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</si>
  <si>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</si>
  <si>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</si>
  <si>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</si>
  <si>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</si>
  <si>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</si>
  <si>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</si>
  <si>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</si>
  <si>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</si>
  <si>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</si>
  <si>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</si>
  <si>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</si>
  <si>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</si>
  <si>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</si>
  <si>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</si>
  <si>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</si>
  <si>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</si>
  <si>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</si>
  <si>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</si>
  <si>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</si>
  <si>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</si>
  <si>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</si>
  <si>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</si>
  <si>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</si>
  <si>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</si>
  <si>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</si>
  <si>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</si>
  <si>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</si>
  <si>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</si>
  <si>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</si>
  <si>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</si>
  <si>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</si>
  <si>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</si>
  <si>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</si>
  <si>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</si>
  <si>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</si>
  <si>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</si>
  <si>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</si>
  <si>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</si>
  <si>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</si>
  <si>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</si>
  <si>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</si>
  <si>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</si>
  <si>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</si>
  <si>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</si>
  <si>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</si>
  <si>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</si>
  <si>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</si>
  <si>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</si>
  <si>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</si>
  <si>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</si>
  <si>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</si>
  <si>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</si>
  <si>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</si>
  <si>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</si>
  <si>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</si>
  <si>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</si>
  <si>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</si>
  <si>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</si>
  <si>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</si>
  <si>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</si>
  <si>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</si>
  <si>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</si>
  <si>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</si>
  <si>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</si>
  <si>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</si>
  <si>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</si>
  <si>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</si>
  <si>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</si>
  <si>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</si>
  <si>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</si>
  <si>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</si>
  <si>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</si>
  <si>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</si>
  <si>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</si>
  <si>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</si>
  <si>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</si>
  <si>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</si>
  <si>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</si>
  <si>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</si>
  <si>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</si>
  <si>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</si>
  <si>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</si>
  <si>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</si>
  <si>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</si>
  <si>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</si>
  <si>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</si>
  <si>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</si>
  <si>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</si>
  <si>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</si>
  <si>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</si>
  <si>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</si>
  <si>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</si>
  <si>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</si>
  <si>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</si>
  <si>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</si>
  <si>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</si>
  <si>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</si>
  <si>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</si>
  <si>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</si>
  <si>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</si>
  <si>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</si>
  <si>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</si>
  <si>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</si>
  <si>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</si>
  <si>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</si>
  <si>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</si>
  <si>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</si>
  <si>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</si>
  <si>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</si>
  <si>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</si>
  <si>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</si>
  <si>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</si>
  <si>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</si>
  <si>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</si>
  <si>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</si>
  <si>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</si>
  <si>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</si>
  <si>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</si>
  <si>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</si>
  <si>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</si>
  <si>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</si>
  <si>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</si>
  <si>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</si>
  <si>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</si>
  <si>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</si>
  <si>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</si>
  <si>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</si>
  <si>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</si>
  <si>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</si>
  <si>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</si>
  <si>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</si>
  <si>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</si>
  <si>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</si>
  <si>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</si>
  <si>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</si>
  <si>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</si>
  <si>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</si>
  <si>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</si>
  <si>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</si>
  <si>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</si>
  <si>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</si>
  <si>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</si>
  <si>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</si>
  <si>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</si>
  <si>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</si>
  <si>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</si>
  <si>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</si>
  <si>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</si>
  <si>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</si>
  <si>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</si>
  <si>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</si>
  <si>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</si>
  <si>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</si>
  <si>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</si>
  <si>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</si>
  <si>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</si>
  <si>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</si>
  <si>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</si>
  <si>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</si>
  <si>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</si>
  <si>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</si>
  <si>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</si>
  <si>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</si>
  <si>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</si>
  <si>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</si>
  <si>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</si>
  <si>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</si>
  <si>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</si>
  <si>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</si>
  <si>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</si>
  <si>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</si>
  <si>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</si>
  <si>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</si>
  <si>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</si>
  <si>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</si>
  <si>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</si>
  <si>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</si>
  <si>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</si>
  <si>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</si>
  <si>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</si>
  <si>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</si>
  <si>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</si>
  <si>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</si>
  <si>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</si>
  <si>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</si>
  <si>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</si>
  <si>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</si>
  <si>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</si>
  <si>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</si>
  <si>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</si>
  <si>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</si>
  <si>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</si>
  <si>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</si>
  <si>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</si>
  <si>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</si>
  <si>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</si>
  <si>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</si>
  <si>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</si>
  <si>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</si>
  <si>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</si>
  <si>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</si>
  <si>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</si>
  <si>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</si>
  <si>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</si>
  <si>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</si>
  <si>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</si>
  <si>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</si>
  <si>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</si>
  <si>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</si>
  <si>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</si>
  <si>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</si>
  <si>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</si>
  <si>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</si>
  <si>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</si>
  <si>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</si>
  <si>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</si>
  <si>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</si>
  <si>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</si>
  <si>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</si>
  <si>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</si>
  <si>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</si>
  <si>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</si>
  <si>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</si>
  <si>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</si>
  <si>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</si>
  <si>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</si>
  <si>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</si>
  <si>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</si>
  <si>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</si>
  <si>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</si>
  <si>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</si>
  <si>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</si>
  <si>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</si>
  <si>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</si>
  <si>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</si>
  <si>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</si>
  <si>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</si>
  <si>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</si>
  <si>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</si>
  <si>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</si>
  <si>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</si>
  <si>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</si>
  <si>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</si>
  <si>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</si>
  <si>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</si>
  <si>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</si>
  <si>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</si>
  <si>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</si>
  <si>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</si>
  <si>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</si>
  <si>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</si>
  <si>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</si>
  <si>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</si>
  <si>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</si>
  <si>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</si>
  <si>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</si>
  <si>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</si>
  <si>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</si>
  <si>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</si>
  <si>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</si>
  <si>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</si>
  <si>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</si>
  <si>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</si>
  <si>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</si>
  <si>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</si>
  <si>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</si>
  <si>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</si>
  <si>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</si>
  <si>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</si>
  <si>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</si>
  <si>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</si>
  <si>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</si>
  <si>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</si>
  <si>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</si>
  <si>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</si>
  <si>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</si>
  <si>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</si>
  <si>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</si>
  <si>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</si>
  <si>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</si>
  <si>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</si>
  <si>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</si>
  <si>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</si>
  <si>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</si>
  <si>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</si>
  <si>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</si>
  <si>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</si>
  <si>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</si>
  <si>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</si>
  <si>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</si>
  <si>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</si>
  <si>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</si>
  <si>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</si>
  <si>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</si>
  <si>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</si>
  <si>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</si>
  <si>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</si>
  <si>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</si>
  <si>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</si>
  <si>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</si>
  <si>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</si>
  <si>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</si>
  <si>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</si>
  <si>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</si>
  <si>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</si>
  <si>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</si>
  <si>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</si>
  <si>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</si>
  <si>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</si>
  <si>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</si>
  <si>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</si>
  <si>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</si>
  <si>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</si>
  <si>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</si>
  <si>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</si>
  <si>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</si>
  <si>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</si>
  <si>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</si>
  <si>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</si>
  <si>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</si>
  <si>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</si>
  <si>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</si>
  <si>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</si>
  <si>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</si>
  <si>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</si>
  <si>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</si>
  <si>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</si>
  <si>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</si>
  <si>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</si>
  <si>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</si>
  <si>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</si>
  <si>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</si>
  <si>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</si>
  <si>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</si>
  <si>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</si>
  <si>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</si>
  <si>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</si>
  <si>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</si>
  <si>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</si>
  <si>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</si>
  <si>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</si>
  <si>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</si>
  <si>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</si>
  <si>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</si>
  <si>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</si>
  <si>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</si>
  <si>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</si>
  <si>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</si>
  <si>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</si>
  <si>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</si>
  <si>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</si>
  <si>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</si>
  <si>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</si>
  <si>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</si>
  <si>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</si>
  <si>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</si>
  <si>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</si>
  <si>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</si>
  <si>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</si>
  <si>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</si>
  <si>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</si>
  <si>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</si>
  <si>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</si>
  <si>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</si>
  <si>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</si>
  <si>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</si>
  <si>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</si>
  <si>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</si>
  <si>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</si>
  <si>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</si>
  <si>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</si>
  <si>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</si>
  <si>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</si>
  <si>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</si>
  <si>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</si>
  <si>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</si>
  <si>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</si>
  <si>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</si>
  <si>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</si>
  <si>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</si>
  <si>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</si>
  <si>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</si>
  <si>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</si>
  <si>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</si>
  <si>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</si>
  <si>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</si>
  <si>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</si>
  <si>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</si>
  <si>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</si>
  <si>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</si>
  <si>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</si>
  <si>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</si>
  <si>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</si>
  <si>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</si>
  <si>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</si>
  <si>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</si>
  <si>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</si>
  <si>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</si>
  <si>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</si>
  <si>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</si>
  <si>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</si>
  <si>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</si>
  <si>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</si>
  <si>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</si>
  <si>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</si>
  <si>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</si>
  <si>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</si>
  <si>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</si>
  <si>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</si>
  <si>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</si>
  <si>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</si>
  <si>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</si>
  <si>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</si>
  <si>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</si>
  <si>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</si>
  <si>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</si>
  <si>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</si>
  <si>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</si>
  <si>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</si>
  <si>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</si>
  <si>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</si>
  <si>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</si>
  <si>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</si>
  <si>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</si>
  <si>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</si>
  <si>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</si>
  <si>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</si>
  <si>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</si>
  <si>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</si>
  <si>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</si>
  <si>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</si>
  <si>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</si>
  <si>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</si>
  <si>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</si>
  <si>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</si>
  <si>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</si>
  <si>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</si>
  <si>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</si>
  <si>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</si>
  <si>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</si>
  <si>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</si>
  <si>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</si>
  <si>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</si>
  <si>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</si>
  <si>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</si>
  <si>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</si>
  <si>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</si>
  <si>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</si>
  <si>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</si>
  <si>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</si>
  <si>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</si>
  <si>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</si>
  <si>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</si>
  <si>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</si>
  <si>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</si>
  <si>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</si>
  <si>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</si>
  <si>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</si>
  <si>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</si>
  <si>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</si>
  <si>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</si>
  <si>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</si>
  <si>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</si>
  <si>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</si>
  <si>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</si>
  <si>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</si>
  <si>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</si>
  <si>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</si>
  <si>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</si>
  <si>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</si>
  <si>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</si>
  <si>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</si>
  <si>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</si>
  <si>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</si>
  <si>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</si>
  <si>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</si>
  <si>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</si>
  <si>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</si>
  <si>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</si>
  <si>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</si>
  <si>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</si>
  <si>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</si>
  <si>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</si>
  <si>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</si>
  <si>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</si>
  <si>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</si>
  <si>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</si>
  <si>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</si>
  <si>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</si>
  <si>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</si>
  <si>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</si>
  <si>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</si>
  <si>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</si>
  <si>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</si>
  <si>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</si>
  <si>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</si>
  <si>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</si>
  <si>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</si>
  <si>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</si>
  <si>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</si>
  <si>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</si>
  <si>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</si>
  <si>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</si>
  <si>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</si>
  <si>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</si>
  <si>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</si>
  <si>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</si>
  <si>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</si>
  <si>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</si>
  <si>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</si>
  <si>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</si>
  <si>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</si>
  <si>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</si>
  <si>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</si>
  <si>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</si>
  <si>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</si>
  <si>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</si>
  <si>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</si>
  <si>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</si>
  <si>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</si>
  <si>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</si>
  <si>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</si>
  <si>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</si>
  <si>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</si>
  <si>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</si>
  <si>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</si>
  <si>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</si>
  <si>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</si>
  <si>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</si>
  <si>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</si>
  <si>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</si>
  <si>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</si>
  <si>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</si>
  <si>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</si>
  <si>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</si>
  <si>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</si>
  <si>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</si>
  <si>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</si>
  <si>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</si>
  <si>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</si>
  <si>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</si>
  <si>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</si>
  <si>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</si>
  <si>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</si>
  <si>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</si>
  <si>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</si>
  <si>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</si>
  <si>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</si>
  <si>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</si>
  <si>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</si>
  <si>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</si>
  <si>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</si>
  <si>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</si>
  <si>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</si>
  <si>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</si>
  <si>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</si>
  <si>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</si>
  <si>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</si>
  <si>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</si>
  <si>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</si>
  <si>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</si>
  <si>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</si>
  <si>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</si>
  <si>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</si>
  <si>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</si>
  <si>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</si>
  <si>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</si>
  <si>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</si>
  <si>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</si>
  <si>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</si>
  <si>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</si>
  <si>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</si>
  <si>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</si>
  <si>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</si>
  <si>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</si>
  <si>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</si>
  <si>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</si>
  <si>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</si>
  <si>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</si>
  <si>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</si>
  <si>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</si>
  <si>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</si>
  <si>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</si>
  <si>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</si>
  <si>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</si>
  <si>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</si>
  <si>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</si>
  <si>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</si>
  <si>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</si>
  <si>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</si>
  <si>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</si>
  <si>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</si>
  <si>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</si>
  <si>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</si>
  <si>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</si>
  <si>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</si>
  <si>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</si>
  <si>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</si>
  <si>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</si>
  <si>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</si>
  <si>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</si>
  <si>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</si>
  <si>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</si>
  <si>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</si>
  <si>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</si>
  <si>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</si>
  <si>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</si>
  <si>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</si>
  <si>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</si>
  <si>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</si>
  <si>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</si>
  <si>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</si>
  <si>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</si>
  <si>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</si>
  <si>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</si>
  <si>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</si>
  <si>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</si>
  <si>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</si>
  <si>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</si>
  <si>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</si>
  <si>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</si>
  <si>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</si>
  <si>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</si>
  <si>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</si>
  <si>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</si>
  <si>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</si>
  <si>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</si>
  <si>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</si>
  <si>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</si>
  <si>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</si>
  <si>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</si>
  <si>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</si>
  <si>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</si>
  <si>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</si>
  <si>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</si>
  <si>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</si>
  <si>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</si>
  <si>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</si>
  <si>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</si>
  <si>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</si>
  <si>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</si>
  <si>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</si>
  <si>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</si>
  <si>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</si>
  <si>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</si>
  <si>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</si>
  <si>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</si>
  <si>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</si>
  <si>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</si>
  <si>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</si>
  <si>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</si>
  <si>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</si>
  <si>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</si>
  <si>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</si>
  <si>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</si>
  <si>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</si>
  <si>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</si>
  <si>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</si>
  <si>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</si>
  <si>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</si>
  <si>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</si>
  <si>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</si>
  <si>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</si>
  <si>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</si>
  <si>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</si>
  <si>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</si>
  <si>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</si>
  <si>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</si>
  <si>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</si>
  <si>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</si>
  <si>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</si>
  <si>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</si>
  <si>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</si>
  <si>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</si>
  <si>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</si>
  <si>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</si>
  <si>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</si>
  <si>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</si>
  <si>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</si>
  <si>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</si>
  <si>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</si>
  <si>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</si>
  <si>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</si>
  <si>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</si>
  <si>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</si>
  <si>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</si>
  <si>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</si>
  <si>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</si>
  <si>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</si>
  <si>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</si>
  <si>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</si>
  <si>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</si>
  <si>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</si>
  <si>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</si>
  <si>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</si>
  <si>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</si>
  <si>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</si>
  <si>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</si>
  <si>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</si>
  <si>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</si>
  <si>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</si>
  <si>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</si>
  <si>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</si>
  <si>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</si>
  <si>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</si>
  <si>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</si>
  <si>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</si>
  <si>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</si>
  <si>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</si>
  <si>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</si>
  <si>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</si>
  <si>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</si>
  <si>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</si>
  <si>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</si>
  <si>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</si>
  <si>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</si>
  <si>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</si>
  <si>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</si>
  <si>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</si>
  <si>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</si>
  <si>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</si>
  <si>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</si>
  <si>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</si>
  <si>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</si>
  <si>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</si>
  <si>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</si>
  <si>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</si>
  <si>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</si>
  <si>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</si>
  <si>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</si>
  <si>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</si>
  <si>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</si>
  <si>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</si>
  <si>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</si>
  <si>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</si>
  <si>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</si>
  <si>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</si>
  <si>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</si>
  <si>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</si>
  <si>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</si>
  <si>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</si>
  <si>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</si>
  <si>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</si>
  <si>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</si>
  <si>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</si>
  <si>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</si>
  <si>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</si>
  <si>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</si>
  <si>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</si>
  <si>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</si>
  <si>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</si>
  <si>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</si>
  <si>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</si>
  <si>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</si>
  <si>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</si>
  <si>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</si>
  <si>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</si>
  <si>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</si>
  <si>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</si>
  <si>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</si>
  <si>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</si>
  <si>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</si>
  <si>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</si>
  <si>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</si>
  <si>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</si>
  <si>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</si>
  <si>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</si>
  <si>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</si>
  <si>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</si>
  <si>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</si>
  <si>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</si>
  <si>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</si>
  <si>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</si>
  <si>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</si>
  <si>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</si>
  <si>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</si>
  <si>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</si>
  <si>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</si>
  <si>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</si>
  <si>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</si>
  <si>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</si>
  <si>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</si>
  <si>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</si>
  <si>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</si>
  <si>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</si>
  <si>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</si>
  <si>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</si>
  <si>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</si>
  <si>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</si>
  <si>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</si>
  <si>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</si>
  <si>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</si>
  <si>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</si>
  <si>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</si>
  <si>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</si>
  <si>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</si>
  <si>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</si>
  <si>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</si>
  <si>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</si>
  <si>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</si>
  <si>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</si>
  <si>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</si>
  <si>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</si>
  <si>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</si>
  <si>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</si>
  <si>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</si>
  <si>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</si>
  <si>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</si>
  <si>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</si>
  <si>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</si>
  <si>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</si>
  <si>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</si>
  <si>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</si>
  <si>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</si>
  <si>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</si>
  <si>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</si>
  <si>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</si>
  <si>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</si>
  <si>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</si>
  <si>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</si>
  <si>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</si>
  <si>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</si>
  <si>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</si>
  <si>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</si>
  <si>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</si>
  <si>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</si>
  <si>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</si>
  <si>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</si>
  <si>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</si>
  <si>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</si>
  <si>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</si>
  <si>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</si>
  <si>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</si>
  <si>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</si>
  <si>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</si>
  <si>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</si>
  <si>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</si>
  <si>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</si>
  <si>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</si>
  <si>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</si>
  <si>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</si>
  <si>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</si>
  <si>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</si>
  <si>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</si>
  <si>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</si>
  <si>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</si>
  <si>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</si>
  <si>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</si>
  <si>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</si>
  <si>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</si>
  <si>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</si>
  <si>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</si>
  <si>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</si>
  <si>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</si>
  <si>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</si>
  <si>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</si>
  <si>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</si>
  <si>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</si>
  <si>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</si>
  <si>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</si>
  <si>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</si>
  <si>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</si>
  <si>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</si>
  <si>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</si>
  <si>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</si>
  <si>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</si>
  <si>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</si>
  <si>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</si>
  <si>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</si>
  <si>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</si>
  <si>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</si>
  <si>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</si>
  <si>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</si>
  <si>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</si>
  <si>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</si>
  <si>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</si>
  <si>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</si>
  <si>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</si>
  <si>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</si>
  <si>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</si>
  <si>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</si>
  <si>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</si>
  <si>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</si>
  <si>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</si>
  <si>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</si>
  <si>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</si>
  <si>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</si>
  <si>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</si>
  <si>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</si>
  <si>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</si>
  <si>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</si>
  <si>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</si>
  <si>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</si>
  <si>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</si>
  <si>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</si>
  <si>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</si>
  <si>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</si>
  <si>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</si>
  <si>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</si>
  <si>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</si>
  <si>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</si>
  <si>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</si>
  <si>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</si>
  <si>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</si>
  <si>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</si>
  <si>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</si>
  <si>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</si>
  <si>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</si>
  <si>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</si>
  <si>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</si>
  <si>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</si>
  <si>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</si>
  <si>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</si>
  <si>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</si>
  <si>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</si>
  <si>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</si>
  <si>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</si>
  <si>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</si>
  <si>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</si>
  <si>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</si>
  <si>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</si>
  <si>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</si>
  <si>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</si>
  <si>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</si>
  <si>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</si>
  <si>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</si>
  <si>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</si>
  <si>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</si>
  <si>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</si>
  <si>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</si>
  <si>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</si>
  <si>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</si>
  <si>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</si>
  <si>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</si>
  <si>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</si>
  <si>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</si>
  <si>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</si>
  <si>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</si>
  <si>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</si>
  <si>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</si>
  <si>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</si>
  <si>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</si>
  <si>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</si>
  <si>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</si>
  <si>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</si>
  <si>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</si>
  <si>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</si>
  <si>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</si>
  <si>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</si>
  <si>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</si>
  <si>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</si>
  <si>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</si>
  <si>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</si>
  <si>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</si>
  <si>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</si>
  <si>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</si>
  <si>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</si>
  <si>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</si>
  <si>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</si>
  <si>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</si>
  <si>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</si>
  <si>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</si>
  <si>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</si>
  <si>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</si>
  <si>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</si>
  <si>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</si>
  <si>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</si>
  <si>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</si>
  <si>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</si>
  <si>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</si>
  <si>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</si>
  <si>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</si>
  <si>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</si>
  <si>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</si>
  <si>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</si>
  <si>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</si>
  <si>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</si>
  <si>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</si>
  <si>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</si>
  <si>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</si>
  <si>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</si>
  <si>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</si>
  <si>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</si>
  <si>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</si>
  <si>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</si>
  <si>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</si>
  <si>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</si>
  <si>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</si>
  <si>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</si>
  <si>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</si>
  <si>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</si>
  <si>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</si>
  <si>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</si>
  <si>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</si>
  <si>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</si>
  <si>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</si>
  <si>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</si>
  <si>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</si>
  <si>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</si>
  <si>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</si>
  <si>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</si>
  <si>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</si>
  <si>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</si>
  <si>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</si>
  <si>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</si>
  <si>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</si>
  <si>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</si>
  <si>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</si>
  <si>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</si>
  <si>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</si>
  <si>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</si>
  <si>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</si>
  <si>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</si>
  <si>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</si>
  <si>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</si>
  <si>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</si>
  <si>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</si>
  <si>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</si>
  <si>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</si>
  <si>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</si>
  <si>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</si>
  <si>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</si>
  <si>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</si>
  <si>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</si>
  <si>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</si>
  <si>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</si>
  <si>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</si>
  <si>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</si>
  <si>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</si>
  <si>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</si>
  <si>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</si>
  <si>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</si>
  <si>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</si>
  <si>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</si>
  <si>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</si>
  <si>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</si>
  <si>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</si>
  <si>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</si>
  <si>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</si>
  <si>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</si>
  <si>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</si>
  <si>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</si>
  <si>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</si>
  <si>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</si>
  <si>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</si>
  <si>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</si>
  <si>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</si>
  <si>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</si>
  <si>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</si>
  <si>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</si>
  <si>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</si>
  <si>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</si>
  <si>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</si>
  <si>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</si>
  <si>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</si>
  <si>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</si>
  <si>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</si>
  <si>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</si>
  <si>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</si>
  <si>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</si>
  <si>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</si>
  <si>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</si>
  <si>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</si>
  <si>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</si>
  <si>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</si>
  <si>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</si>
  <si>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</si>
  <si>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</si>
  <si>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</si>
  <si>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</si>
  <si>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</si>
  <si>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</si>
  <si>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</si>
  <si>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</si>
  <si>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</si>
  <si>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</si>
  <si>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</si>
  <si>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</si>
  <si>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</si>
  <si>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</si>
  <si>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</si>
  <si>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</si>
  <si>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</si>
  <si>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</si>
  <si>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</si>
  <si>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</si>
  <si>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</si>
  <si>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</si>
  <si>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</si>
  <si>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</si>
  <si>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</si>
  <si>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</si>
  <si>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</si>
  <si>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</si>
  <si>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</si>
  <si>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</si>
  <si>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</si>
  <si>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</si>
  <si>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</si>
  <si>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</si>
  <si>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</si>
  <si>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</si>
  <si>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</si>
  <si>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</si>
  <si>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</si>
  <si>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</si>
  <si>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</si>
  <si>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</si>
  <si>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</si>
  <si>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</si>
  <si>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</si>
  <si>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</si>
  <si>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</si>
  <si>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</si>
  <si>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</si>
  <si>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</si>
  <si>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</si>
  <si>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</si>
  <si>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</si>
  <si>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</si>
  <si>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</si>
  <si>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</si>
  <si>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</si>
  <si>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</si>
  <si>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</si>
  <si>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</si>
  <si>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</si>
  <si>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</si>
  <si>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</si>
  <si>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</si>
  <si>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</si>
  <si>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</si>
  <si>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</si>
  <si>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</si>
  <si>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</si>
  <si>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</si>
  <si>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</si>
  <si>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</si>
  <si>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</si>
  <si>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</si>
  <si>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</si>
  <si>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</si>
  <si>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</si>
  <si>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</si>
  <si>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</si>
  <si>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</si>
  <si>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</si>
  <si>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</si>
  <si>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</si>
  <si>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</si>
  <si>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</si>
  <si>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</si>
  <si>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</si>
  <si>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</si>
  <si>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</si>
  <si>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</si>
  <si>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</si>
  <si>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</si>
  <si>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</si>
  <si>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</si>
  <si>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</si>
  <si>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</si>
  <si>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</si>
  <si>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</si>
  <si>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</si>
  <si>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</si>
  <si>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</si>
  <si>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</si>
  <si>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</si>
  <si>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</si>
  <si>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</si>
  <si>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</si>
  <si>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</si>
  <si>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</si>
  <si>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</si>
  <si>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</si>
  <si>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</si>
  <si>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</si>
  <si>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</si>
  <si>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</si>
  <si>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</si>
  <si>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</si>
  <si>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</si>
  <si>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</si>
  <si>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</si>
  <si>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</si>
  <si>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</si>
  <si>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</si>
  <si>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</si>
  <si>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</si>
  <si>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</si>
  <si>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</si>
  <si>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</si>
  <si>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</si>
  <si>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</si>
  <si>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</si>
  <si>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</si>
  <si>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</si>
  <si>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</si>
  <si>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</si>
  <si>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</si>
  <si>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</si>
  <si>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</si>
  <si>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</si>
  <si>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</si>
  <si>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</si>
  <si>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</si>
  <si>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</si>
  <si>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</si>
  <si>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</si>
  <si>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</si>
  <si>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</si>
  <si>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</si>
  <si>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</si>
  <si>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</si>
  <si>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</si>
  <si>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</si>
  <si>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</si>
  <si>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</si>
  <si>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</si>
  <si>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</si>
  <si>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</si>
  <si>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</si>
  <si>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</si>
  <si>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</si>
  <si>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</si>
  <si>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</si>
  <si>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</si>
  <si>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</si>
  <si>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</si>
  <si>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</si>
  <si>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</si>
  <si>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</si>
  <si>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</si>
  <si>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</si>
  <si>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</si>
  <si>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</si>
  <si>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</si>
  <si>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</si>
  <si>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</si>
  <si>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</si>
  <si>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</si>
  <si>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</si>
  <si>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</si>
  <si>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</si>
  <si>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</si>
  <si>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</si>
  <si>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</si>
  <si>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</si>
  <si>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</si>
  <si>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</si>
  <si>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</si>
  <si>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</si>
  <si>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</si>
  <si>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</si>
  <si>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</si>
  <si>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</si>
  <si>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</si>
  <si>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</si>
  <si>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</si>
  <si>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</si>
  <si>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</si>
  <si>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</si>
  <si>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</si>
  <si>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</si>
  <si>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</si>
  <si>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</si>
  <si>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</si>
  <si>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</si>
  <si>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</si>
  <si>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</si>
  <si>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</si>
  <si>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</si>
  <si>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</si>
  <si>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</si>
  <si>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</si>
  <si>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</si>
  <si>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</si>
  <si>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</si>
  <si>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</si>
  <si>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</si>
  <si>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</si>
  <si>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</si>
  <si>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</si>
  <si>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</si>
  <si>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</si>
  <si>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</si>
  <si>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</si>
  <si>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</si>
  <si>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</si>
  <si>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</si>
  <si>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</si>
  <si>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</si>
  <si>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</si>
  <si>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</si>
  <si>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</si>
  <si>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</si>
  <si>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</si>
  <si>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</si>
  <si>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</si>
  <si>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</si>
  <si>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</si>
  <si>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</si>
  <si>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</si>
  <si>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</si>
  <si>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</si>
  <si>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</si>
  <si>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</si>
  <si>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</si>
  <si>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</si>
  <si>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</si>
  <si>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</si>
  <si>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</si>
  <si>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</si>
  <si>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</si>
  <si>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</si>
  <si>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</si>
  <si>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</si>
  <si>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</si>
  <si>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</si>
  <si>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</si>
  <si>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</si>
  <si>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</si>
  <si>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</si>
  <si>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</si>
  <si>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</si>
  <si>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</si>
  <si>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</si>
  <si>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</si>
  <si>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</si>
  <si>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</si>
  <si>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</si>
  <si>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</si>
  <si>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</si>
  <si>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</si>
  <si>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</si>
  <si>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</si>
  <si>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</si>
  <si>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</si>
  <si>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</si>
  <si>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</si>
  <si>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</si>
  <si>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</si>
  <si>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</si>
  <si>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</si>
  <si>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</si>
  <si>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</si>
  <si>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</si>
  <si>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</si>
  <si>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</si>
  <si>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</si>
  <si>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</si>
  <si>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</si>
  <si>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</si>
  <si>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</si>
  <si>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</si>
  <si>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</si>
  <si>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</si>
  <si>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</si>
  <si>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</si>
  <si>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</si>
  <si>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</si>
  <si>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</si>
  <si>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</si>
  <si>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</si>
  <si>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</si>
  <si>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</si>
  <si>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</si>
  <si>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</si>
  <si>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</si>
  <si>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</si>
  <si>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</si>
  <si>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</si>
  <si>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</si>
  <si>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</si>
  <si>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</si>
  <si>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</si>
  <si>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</si>
  <si>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</si>
  <si>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</si>
  <si>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</si>
  <si>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</si>
  <si>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</si>
  <si>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</si>
  <si>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</si>
  <si>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</si>
  <si>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</si>
  <si>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</si>
  <si>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</si>
  <si>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</si>
  <si>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</si>
  <si>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</si>
  <si>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</si>
  <si>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</si>
  <si>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</si>
  <si>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</si>
  <si>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</si>
  <si>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</si>
  <si>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</si>
  <si>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</si>
  <si>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</si>
  <si>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</si>
  <si>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</si>
  <si>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</si>
  <si>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</si>
  <si>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</si>
  <si>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</si>
  <si>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</si>
  <si>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</si>
  <si>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</si>
  <si>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</si>
  <si>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</si>
  <si>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</si>
  <si>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</si>
  <si>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</si>
  <si>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</si>
  <si>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</si>
  <si>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</si>
  <si>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</si>
  <si>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</si>
  <si>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</si>
  <si>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</si>
  <si>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</si>
  <si>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</si>
  <si>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</si>
  <si>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</si>
  <si>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</si>
  <si>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</si>
  <si>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</si>
  <si>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</si>
  <si>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</si>
  <si>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</si>
  <si>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</si>
  <si>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</si>
  <si>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</si>
  <si>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</si>
  <si>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</si>
  <si>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</si>
  <si>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</si>
  <si>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</si>
  <si>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</si>
  <si>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</si>
  <si>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</si>
  <si>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</si>
  <si>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</si>
  <si>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</si>
  <si>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</si>
  <si>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</si>
  <si>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</si>
  <si>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</si>
  <si>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</si>
  <si>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</si>
  <si>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</si>
  <si>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</si>
  <si>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</si>
  <si>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</si>
  <si>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</si>
  <si>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</si>
  <si>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</si>
  <si>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</si>
  <si>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</si>
  <si>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</si>
  <si>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</si>
  <si>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</si>
  <si>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</si>
  <si>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</si>
  <si>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</si>
  <si>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</si>
  <si>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</si>
  <si>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</si>
  <si>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</si>
  <si>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</si>
  <si>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</si>
  <si>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</si>
  <si>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</si>
  <si>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</si>
  <si>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</si>
  <si>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</si>
  <si>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</si>
  <si>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</si>
  <si>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</si>
  <si>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</si>
  <si>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</si>
  <si>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</si>
  <si>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</si>
  <si>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</si>
  <si>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</si>
  <si>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</si>
  <si>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</si>
  <si>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</si>
  <si>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</si>
  <si>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</si>
  <si>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</si>
  <si>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</si>
  <si>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</si>
  <si>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</si>
  <si>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</si>
  <si>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</si>
  <si>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</si>
  <si>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</si>
  <si>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</si>
  <si>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</si>
  <si>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</si>
  <si>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</si>
  <si>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</si>
  <si>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</si>
  <si>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</si>
  <si>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</si>
  <si>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</si>
  <si>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</si>
  <si>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</si>
  <si>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</si>
  <si>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</si>
  <si>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</si>
  <si>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</si>
  <si>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</si>
  <si>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</si>
  <si>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</si>
  <si>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</si>
  <si>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</si>
  <si>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</si>
  <si>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</si>
  <si>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</si>
  <si>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</si>
  <si>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</si>
  <si>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</si>
  <si>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</si>
  <si>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</si>
  <si>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</si>
  <si>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</si>
  <si>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</si>
  <si>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</si>
  <si>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</si>
  <si>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</si>
  <si>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</si>
  <si>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</si>
  <si>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</si>
  <si>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</si>
  <si>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</si>
  <si>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</si>
  <si>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</si>
  <si>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</si>
  <si>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</si>
  <si>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</si>
  <si>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</si>
  <si>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</si>
  <si>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</si>
  <si>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</si>
  <si>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</si>
  <si>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</si>
  <si>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</si>
  <si>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</si>
  <si>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</si>
  <si>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</si>
  <si>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</si>
  <si>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</si>
  <si>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</si>
  <si>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</si>
  <si>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</si>
  <si>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</si>
  <si>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</si>
  <si>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</si>
  <si>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</si>
  <si>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</si>
  <si>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</si>
  <si>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</si>
  <si>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</si>
  <si>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</si>
  <si>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</si>
  <si>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</si>
  <si>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</si>
  <si>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</si>
  <si>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</si>
  <si>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</si>
  <si>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</si>
  <si>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</si>
  <si>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</si>
  <si>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</si>
  <si>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</si>
  <si>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</si>
  <si>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</si>
  <si>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</si>
  <si>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</si>
  <si>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</si>
  <si>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</si>
  <si>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</si>
  <si>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</si>
  <si>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</si>
  <si>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</si>
  <si>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</si>
  <si>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</si>
  <si>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</si>
  <si>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</si>
  <si>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</si>
  <si>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</si>
  <si>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</si>
  <si>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</si>
  <si>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</si>
  <si>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</si>
  <si>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</si>
  <si>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</si>
  <si>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</si>
  <si>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</si>
  <si>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</si>
  <si>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</si>
  <si>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</si>
  <si>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</si>
  <si>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</si>
  <si>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</si>
  <si>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</si>
  <si>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</si>
  <si>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</si>
  <si>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</si>
  <si>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</si>
  <si>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</si>
  <si>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</si>
  <si>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</si>
  <si>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</si>
  <si>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</si>
  <si>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</si>
  <si>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</si>
  <si>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</si>
  <si>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</si>
  <si>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</si>
  <si>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</si>
  <si>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</si>
  <si>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</si>
  <si>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</si>
  <si>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</si>
  <si>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</si>
  <si>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</si>
  <si>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</si>
  <si>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</si>
  <si>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</si>
  <si>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</si>
  <si>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</si>
  <si>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</si>
  <si>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</si>
  <si>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</si>
  <si>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</si>
  <si>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</si>
  <si>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</si>
  <si>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</si>
  <si>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</si>
  <si>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</si>
  <si>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</si>
  <si>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</si>
  <si>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</si>
  <si>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</si>
  <si>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</si>
  <si>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</si>
  <si>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</si>
  <si>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</si>
  <si>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</si>
  <si>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</si>
  <si>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</si>
  <si>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</si>
  <si>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</si>
  <si>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</si>
  <si>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</si>
  <si>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</si>
  <si>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</si>
  <si>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</si>
  <si>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</si>
  <si>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</si>
  <si>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</si>
  <si>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</si>
  <si>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</si>
  <si>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</si>
  <si>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</si>
  <si>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</si>
  <si>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</si>
  <si>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</si>
  <si>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</si>
  <si>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</si>
  <si>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</si>
  <si>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</si>
  <si>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</si>
  <si>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</si>
  <si>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</si>
  <si>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</si>
  <si>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</si>
  <si>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</si>
  <si>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</si>
  <si>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</si>
  <si>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</si>
  <si>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</si>
  <si>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</si>
  <si>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</si>
  <si>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</si>
  <si>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</si>
  <si>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</si>
  <si>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</si>
  <si>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</si>
  <si>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</si>
  <si>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</si>
  <si>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</si>
  <si>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</si>
  <si>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</si>
  <si>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</si>
  <si>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</si>
  <si>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</si>
  <si>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</si>
  <si>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</si>
  <si>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</si>
  <si>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</si>
  <si>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</si>
  <si>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</si>
  <si>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</si>
  <si>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</si>
  <si>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</si>
  <si>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</si>
  <si>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</si>
  <si>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</si>
  <si>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</si>
  <si>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</si>
  <si>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</si>
  <si>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</si>
  <si>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</si>
  <si>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</si>
  <si>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</si>
  <si>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</si>
  <si>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</si>
  <si>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</si>
  <si>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</si>
  <si>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</si>
  <si>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</si>
  <si>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</si>
  <si>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</si>
  <si>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</si>
  <si>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</si>
  <si>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</si>
  <si>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</si>
  <si>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</si>
  <si>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</si>
  <si>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</si>
  <si>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</si>
  <si>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</si>
  <si>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</si>
  <si>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</si>
  <si>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</si>
  <si>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</si>
  <si>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</si>
  <si>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</si>
  <si>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</si>
  <si>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</si>
  <si>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</si>
  <si>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</si>
  <si>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</si>
  <si>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</si>
  <si>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</si>
  <si>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</si>
  <si>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</si>
  <si>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</si>
  <si>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</si>
  <si>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</si>
  <si>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</si>
  <si>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</si>
  <si>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</si>
  <si>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</si>
  <si>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</si>
  <si>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</si>
  <si>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</si>
  <si>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</si>
  <si>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</si>
  <si>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</si>
  <si>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</si>
  <si>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</si>
  <si>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</si>
  <si>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</si>
  <si>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</si>
  <si>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</si>
  <si>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</si>
  <si>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</si>
  <si>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</si>
  <si>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</si>
  <si>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</si>
  <si>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</si>
  <si>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</si>
  <si>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</si>
  <si>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</si>
  <si>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</si>
  <si>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</si>
  <si>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</si>
  <si>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</si>
  <si>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</si>
  <si>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</si>
  <si>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</si>
  <si>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</si>
  <si>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</si>
  <si>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</si>
  <si>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</si>
  <si>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</si>
  <si>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</si>
  <si>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</si>
  <si>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</si>
  <si>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</si>
  <si>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</si>
  <si>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</si>
  <si>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</si>
  <si>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</si>
  <si>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</si>
  <si>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</si>
  <si>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</si>
  <si>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</si>
  <si>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</si>
  <si>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</si>
  <si>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</si>
  <si>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</si>
  <si>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</si>
  <si>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</si>
  <si>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</si>
  <si>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</si>
  <si>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</si>
  <si>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</si>
  <si>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</si>
  <si>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</si>
  <si>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</si>
  <si>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</si>
  <si>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</si>
  <si>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</si>
  <si>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</si>
  <si>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</si>
  <si>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</si>
  <si>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</si>
  <si>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</si>
  <si>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</si>
  <si>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</si>
  <si>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</si>
  <si>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</si>
  <si>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</si>
  <si>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</si>
  <si>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</si>
  <si>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</si>
  <si>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</si>
  <si>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</si>
  <si>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</si>
  <si>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</si>
  <si>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</si>
  <si>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</si>
  <si>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</si>
  <si>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</si>
  <si>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</si>
  <si>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</si>
  <si>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</si>
  <si>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</si>
  <si>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</si>
  <si>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</si>
  <si>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</si>
  <si>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</si>
  <si>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</si>
  <si>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</si>
  <si>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</si>
  <si>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</si>
  <si>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</si>
  <si>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</si>
  <si>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</si>
  <si>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</si>
  <si>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</si>
  <si>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</si>
  <si>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</si>
  <si>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</si>
  <si>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</si>
  <si>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</si>
  <si>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</si>
  <si>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</si>
  <si>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</si>
  <si>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</si>
  <si>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</si>
  <si>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</si>
  <si>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</si>
  <si>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</si>
  <si>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</si>
  <si>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</si>
  <si>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</si>
  <si>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</si>
  <si>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</si>
  <si>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</si>
  <si>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</si>
  <si>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</si>
  <si>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</si>
  <si>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</si>
  <si>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</si>
  <si>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</si>
  <si>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</si>
  <si>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</si>
  <si>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</si>
  <si>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</si>
  <si>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</si>
  <si>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</si>
  <si>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</si>
  <si>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</si>
  <si>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</si>
  <si>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</si>
  <si>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</si>
  <si>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</si>
  <si>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</si>
  <si>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</si>
  <si>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</si>
  <si>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</si>
  <si>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</si>
  <si>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</si>
  <si>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</si>
  <si>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</si>
  <si>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</si>
  <si>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</si>
  <si>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</si>
  <si>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</si>
  <si>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</si>
  <si>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</si>
  <si>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</si>
  <si>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</si>
  <si>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</si>
  <si>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</si>
  <si>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</si>
  <si>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</si>
  <si>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</si>
  <si>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</si>
  <si>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</si>
  <si>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</si>
  <si>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</si>
  <si>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</si>
  <si>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</si>
  <si>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</si>
  <si>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</si>
  <si>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</si>
  <si>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</si>
  <si>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</si>
  <si>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</si>
  <si>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</si>
  <si>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</si>
  <si>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</si>
  <si>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</si>
  <si>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</si>
  <si>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</si>
  <si>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</si>
  <si>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</si>
  <si>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</si>
  <si>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</si>
  <si>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</si>
  <si>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</si>
  <si>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</si>
  <si>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</si>
  <si>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</si>
  <si>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</si>
  <si>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</si>
  <si>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</si>
  <si>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</si>
  <si>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</si>
  <si>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</si>
  <si>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</si>
  <si>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</si>
  <si>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</si>
  <si>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</si>
  <si>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</si>
  <si>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</si>
  <si>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</si>
  <si>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</si>
  <si>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</si>
  <si>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</si>
  <si>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</si>
  <si>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</si>
  <si>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</si>
  <si>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</si>
  <si>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</si>
  <si>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</si>
  <si>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</si>
  <si>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</si>
  <si>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</si>
  <si>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</si>
  <si>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</si>
  <si>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</si>
  <si>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</si>
  <si>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</si>
  <si>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</si>
  <si>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</si>
  <si>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</si>
  <si>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</si>
  <si>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</si>
  <si>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</si>
  <si>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</si>
  <si>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</si>
  <si>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</si>
  <si>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</si>
  <si>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</si>
  <si>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</si>
  <si>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</si>
  <si>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</si>
  <si>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</si>
  <si>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</si>
  <si>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</si>
  <si>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</si>
  <si>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</si>
  <si>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</si>
  <si>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</si>
  <si>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</si>
  <si>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</si>
  <si>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</si>
  <si>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</si>
  <si>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</si>
  <si>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</si>
  <si>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</si>
  <si>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</si>
  <si>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</si>
  <si>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</si>
  <si>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</si>
  <si>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</si>
  <si>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</si>
  <si>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</si>
  <si>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</si>
  <si>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</si>
  <si>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</si>
  <si>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</si>
  <si>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</si>
  <si>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</si>
  <si>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</si>
  <si>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</si>
  <si>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</si>
  <si>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</si>
  <si>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</si>
  <si>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</si>
  <si>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</si>
  <si>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</si>
  <si>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</si>
  <si>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</si>
  <si>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</si>
  <si>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</si>
  <si>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</si>
  <si>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</si>
  <si>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</si>
  <si>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</si>
  <si>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</si>
  <si>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</si>
  <si>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</si>
  <si>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</si>
  <si>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</si>
  <si>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</si>
  <si>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</si>
  <si>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</si>
  <si>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</si>
  <si>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</si>
  <si>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</si>
  <si>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</si>
  <si>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</si>
  <si>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</si>
  <si>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</si>
  <si>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</si>
  <si>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</si>
  <si>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</si>
  <si>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</si>
  <si>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</si>
  <si>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</si>
  <si>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</si>
  <si>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</si>
  <si>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</si>
  <si>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</si>
  <si>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</si>
  <si>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</si>
  <si>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</si>
  <si>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</si>
  <si>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</si>
  <si>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</si>
  <si>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</si>
  <si>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</si>
  <si>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</si>
  <si>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</si>
  <si>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</si>
  <si>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</si>
  <si>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</si>
  <si>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</si>
  <si>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</si>
  <si>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</si>
  <si>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</si>
  <si>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</si>
  <si>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</si>
  <si>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</si>
  <si>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</si>
  <si>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</si>
  <si>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</si>
  <si>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</si>
  <si>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</si>
  <si>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</si>
  <si>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</si>
  <si>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</si>
  <si>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</si>
  <si>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</si>
  <si>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</si>
  <si>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</si>
  <si>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</si>
  <si>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</si>
  <si>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</si>
  <si>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</si>
  <si>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</si>
  <si>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</si>
  <si>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</si>
  <si>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</si>
  <si>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</si>
  <si>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</si>
  <si>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</si>
  <si>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</si>
  <si>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</si>
  <si>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</si>
  <si>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</si>
  <si>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</si>
  <si>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</si>
  <si>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</si>
  <si>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</si>
  <si>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</si>
  <si>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</si>
  <si>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</si>
  <si>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</si>
  <si>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</si>
  <si>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</si>
  <si>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</si>
  <si>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</si>
  <si>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</si>
  <si>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</si>
  <si>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</si>
  <si>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</si>
  <si>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</si>
  <si>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</si>
  <si>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</si>
  <si>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</si>
  <si>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</si>
  <si>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</si>
  <si>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</si>
  <si>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</si>
  <si>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</si>
  <si>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</si>
  <si>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</si>
  <si>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</si>
  <si>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</si>
  <si>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</si>
  <si>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</si>
  <si>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</si>
  <si>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</si>
  <si>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</si>
  <si>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</si>
  <si>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</si>
  <si>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</si>
  <si>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</si>
  <si>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</si>
  <si>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</si>
  <si>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</si>
  <si>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</si>
  <si>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</si>
  <si>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</si>
  <si>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</si>
  <si>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</si>
  <si>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</si>
  <si>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</si>
  <si>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</si>
  <si>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</si>
  <si>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</si>
  <si>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</si>
  <si>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</si>
  <si>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</si>
  <si>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</si>
  <si>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</si>
  <si>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</si>
  <si>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</si>
  <si>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</si>
  <si>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</si>
  <si>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</si>
  <si>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</si>
  <si>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</si>
  <si>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</si>
  <si>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</si>
  <si>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</si>
  <si>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</si>
  <si>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</si>
  <si>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</si>
  <si>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</si>
  <si>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</si>
  <si>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</si>
  <si>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</si>
  <si>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</si>
  <si>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</si>
  <si>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</si>
  <si>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</si>
  <si>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</si>
  <si>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</si>
  <si>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</si>
  <si>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</si>
  <si>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</si>
  <si>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</si>
  <si>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</si>
  <si>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</si>
  <si>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</si>
  <si>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</si>
  <si>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</si>
  <si>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</si>
  <si>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</si>
  <si>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</si>
  <si>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</si>
  <si>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</si>
  <si>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</si>
  <si>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</si>
  <si>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</si>
  <si>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</si>
  <si>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</si>
  <si>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</si>
  <si>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</si>
  <si>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</si>
  <si>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</si>
  <si>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</si>
  <si>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</si>
  <si>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</si>
  <si>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</si>
  <si>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</si>
  <si>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</si>
  <si>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</si>
  <si>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</si>
  <si>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</si>
  <si>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</si>
  <si>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</si>
  <si>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</si>
  <si>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</si>
  <si>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</si>
  <si>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</si>
  <si>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</si>
  <si>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</si>
  <si>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</si>
  <si>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</si>
  <si>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</si>
  <si>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</si>
  <si>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</si>
  <si>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</si>
  <si>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</si>
  <si>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</si>
  <si>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</si>
  <si>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</si>
  <si>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</si>
  <si>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</si>
  <si>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</si>
  <si>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</si>
  <si>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</si>
  <si>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</si>
  <si>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</si>
  <si>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</si>
  <si>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</si>
  <si>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</si>
  <si>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</si>
  <si>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</si>
  <si>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</si>
  <si>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</si>
  <si>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</si>
  <si>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</si>
  <si>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</si>
  <si>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</si>
  <si>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</si>
  <si>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</si>
  <si>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</si>
  <si>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</si>
  <si>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</si>
  <si>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</si>
  <si>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</si>
  <si>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</si>
  <si>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</si>
  <si>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</si>
  <si>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</si>
  <si>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</si>
  <si>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</si>
  <si>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</si>
  <si>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</si>
  <si>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</si>
  <si>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</si>
  <si>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</si>
  <si>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</si>
  <si>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</si>
  <si>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</si>
  <si>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</si>
  <si>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</si>
  <si>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</si>
  <si>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</si>
  <si>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</si>
  <si>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</si>
  <si>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</si>
  <si>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</si>
  <si>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</si>
  <si>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</si>
  <si>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</si>
  <si>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</si>
  <si>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</si>
  <si>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</si>
  <si>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</si>
  <si>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</si>
  <si>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</si>
  <si>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</si>
  <si>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</si>
  <si>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</si>
  <si>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</si>
  <si>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</si>
  <si>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</si>
  <si>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</si>
  <si>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</si>
  <si>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</si>
  <si>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</si>
  <si>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</si>
  <si>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</si>
  <si>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</si>
  <si>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</si>
  <si>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</si>
  <si>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</si>
  <si>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</si>
  <si>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</si>
  <si>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</si>
  <si>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</si>
  <si>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</si>
  <si>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</si>
  <si>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</si>
  <si>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</si>
  <si>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</si>
  <si>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</si>
  <si>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</si>
  <si>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</si>
  <si>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</si>
  <si>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</si>
  <si>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</si>
  <si>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</si>
  <si>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</si>
  <si>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</si>
  <si>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</si>
  <si>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</si>
  <si>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</si>
  <si>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</si>
  <si>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</si>
  <si>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</si>
  <si>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</si>
  <si>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</si>
  <si>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</si>
  <si>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</si>
  <si>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</si>
  <si>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</si>
  <si>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</si>
  <si>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</si>
  <si>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</si>
  <si>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</si>
  <si>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</si>
  <si>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</si>
  <si>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</si>
  <si>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</si>
  <si>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</si>
  <si>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</si>
  <si>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</si>
  <si>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</si>
  <si>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</si>
  <si>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</si>
  <si>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</si>
  <si>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</si>
  <si>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</si>
  <si>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</si>
  <si>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</si>
  <si>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</si>
  <si>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</si>
  <si>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</si>
  <si>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</si>
  <si>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</si>
  <si>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</si>
  <si>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</si>
  <si>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</si>
  <si>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</si>
  <si>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</si>
  <si>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</si>
  <si>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</si>
  <si>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</si>
  <si>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</si>
  <si>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</si>
  <si>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</si>
  <si>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</si>
  <si>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</si>
  <si>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</si>
  <si>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</si>
  <si>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</si>
  <si>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</si>
  <si>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</si>
  <si>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</si>
  <si>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</si>
  <si>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</si>
  <si>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</si>
  <si>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</si>
  <si>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</si>
  <si>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</si>
  <si>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</si>
  <si>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</si>
  <si>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</si>
  <si>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</si>
  <si>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</si>
  <si>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</si>
  <si>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</si>
  <si>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</si>
  <si>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</si>
  <si>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</si>
  <si>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</si>
  <si>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</si>
  <si>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</si>
  <si>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</si>
  <si>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</si>
  <si>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</si>
  <si>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</si>
  <si>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</si>
  <si>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</si>
  <si>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</si>
  <si>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</si>
  <si>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</si>
  <si>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</si>
  <si>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</si>
  <si>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</si>
  <si>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</si>
  <si>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</si>
  <si>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</si>
  <si>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</si>
  <si>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</si>
  <si>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</si>
  <si>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</si>
  <si>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</si>
  <si>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</si>
  <si>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</si>
  <si>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</si>
  <si>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</si>
  <si>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</si>
  <si>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</si>
  <si>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</si>
  <si>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</si>
  <si>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</si>
  <si>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</si>
  <si>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</si>
  <si>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</si>
  <si>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</si>
  <si>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</si>
  <si>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</si>
  <si>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</si>
  <si>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</si>
  <si>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</si>
  <si>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</si>
  <si>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</si>
  <si>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</si>
  <si>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</si>
  <si>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</si>
  <si>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</si>
  <si>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</si>
  <si>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</si>
  <si>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</si>
  <si>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</si>
  <si>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</si>
  <si>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</si>
  <si>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</si>
  <si>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</si>
  <si>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</si>
  <si>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</si>
  <si>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</si>
  <si>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</si>
  <si>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</si>
  <si>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</si>
  <si>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</si>
  <si>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</si>
  <si>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</si>
  <si>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</si>
  <si>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</si>
  <si>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</si>
  <si>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</si>
  <si>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</si>
  <si>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</si>
  <si>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</si>
  <si>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</si>
  <si>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</si>
  <si>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</si>
  <si>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</si>
  <si>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</si>
  <si>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</si>
  <si>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</si>
  <si>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</si>
  <si>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</si>
  <si>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</si>
  <si>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</si>
  <si>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</si>
  <si>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</si>
  <si>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</si>
  <si>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</si>
  <si>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</si>
  <si>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</si>
  <si>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</si>
  <si>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</si>
  <si>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</si>
  <si>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</si>
  <si>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</si>
  <si>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</si>
  <si>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</si>
  <si>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</si>
  <si>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</si>
  <si>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</si>
  <si>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</si>
  <si>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</si>
  <si>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</si>
  <si>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</si>
  <si>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</si>
  <si>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</si>
  <si>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</si>
  <si>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</si>
  <si>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</si>
  <si>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</si>
  <si>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</si>
  <si>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</si>
  <si>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</si>
  <si>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</si>
  <si>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</si>
  <si>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</si>
  <si>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</si>
  <si>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</si>
  <si>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</si>
  <si>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</si>
  <si>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</si>
  <si>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</si>
  <si>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</si>
  <si>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</si>
  <si>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</si>
  <si>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</si>
  <si>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</si>
  <si>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</si>
  <si>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</si>
  <si>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</si>
  <si>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</si>
  <si>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</si>
  <si>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</si>
  <si>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</si>
  <si>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</si>
  <si>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</si>
  <si>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</si>
  <si>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</si>
  <si>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</si>
  <si>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</si>
  <si>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</si>
  <si>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</si>
  <si>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</si>
  <si>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</si>
  <si>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</si>
  <si>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</si>
  <si>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</si>
  <si>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</si>
  <si>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</si>
  <si>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</si>
  <si>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</si>
  <si>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</si>
  <si>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</si>
  <si>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</si>
  <si>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</si>
  <si>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</si>
  <si>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</si>
  <si>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</si>
  <si>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</si>
  <si>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</si>
  <si>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</si>
  <si>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</si>
  <si>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</si>
  <si>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</si>
  <si>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</si>
  <si>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</si>
  <si>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</si>
  <si>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</si>
  <si>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</si>
  <si>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</si>
  <si>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</si>
  <si>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</si>
  <si>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</si>
  <si>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</si>
  <si>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</si>
  <si>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</si>
  <si>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</si>
  <si>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</si>
  <si>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</si>
  <si>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</si>
  <si>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</si>
  <si>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</si>
  <si>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</si>
  <si>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</si>
  <si>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</si>
  <si>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</si>
  <si>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</si>
  <si>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</si>
  <si>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</si>
  <si>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</si>
  <si>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</si>
  <si>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</si>
  <si>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</si>
  <si>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</si>
  <si>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</si>
  <si>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</si>
  <si>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</si>
  <si>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</si>
  <si>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</si>
  <si>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</si>
  <si>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</si>
  <si>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</si>
  <si>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</si>
  <si>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</si>
  <si>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</si>
  <si>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</si>
  <si>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</si>
  <si>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</si>
  <si>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</si>
  <si>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</si>
  <si>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</si>
  <si>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</si>
  <si>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</si>
  <si>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</si>
  <si>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</si>
  <si>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</si>
  <si>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</si>
  <si>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</si>
  <si>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</si>
  <si>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</si>
  <si>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</si>
  <si>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</si>
  <si>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</si>
  <si>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</si>
  <si>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</si>
  <si>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</si>
  <si>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</si>
  <si>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</si>
  <si>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</si>
  <si>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</si>
  <si>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</si>
  <si>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</si>
  <si>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</si>
  <si>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</si>
  <si>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</si>
  <si>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</si>
  <si>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</si>
  <si>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</si>
  <si>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</si>
  <si>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</si>
  <si>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</si>
  <si>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</si>
  <si>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</si>
  <si>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</si>
  <si>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</si>
  <si>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</si>
  <si>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</si>
  <si>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</si>
  <si>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</si>
  <si>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</si>
  <si>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</si>
  <si>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</si>
  <si>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</si>
  <si>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</si>
  <si>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</si>
  <si>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</si>
  <si>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</si>
  <si>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</si>
  <si>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</si>
  <si>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</si>
  <si>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</si>
  <si>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</si>
  <si>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</si>
  <si>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</si>
  <si>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</si>
  <si>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</si>
  <si>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</si>
  <si>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</si>
  <si>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</si>
  <si>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</si>
  <si>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</si>
  <si>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</si>
  <si>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</si>
  <si>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</si>
  <si>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</si>
  <si>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</si>
  <si>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</si>
  <si>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</si>
  <si>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</si>
  <si>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</si>
  <si>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</si>
  <si>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</si>
  <si>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</si>
  <si>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</si>
  <si>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</si>
  <si>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</si>
  <si>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</si>
  <si>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</si>
  <si>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</si>
  <si>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</si>
  <si>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</si>
  <si>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</si>
  <si>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</si>
  <si>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</si>
  <si>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</si>
  <si>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</si>
  <si>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</si>
  <si>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</si>
  <si>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</si>
  <si>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</si>
  <si>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</si>
  <si>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</si>
  <si>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</si>
  <si>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</si>
  <si>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</si>
  <si>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</si>
  <si>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</si>
  <si>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</si>
  <si>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</si>
  <si>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</si>
  <si>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</si>
  <si>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</si>
  <si>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</si>
  <si>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</si>
  <si>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</si>
  <si>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</si>
  <si>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</si>
  <si>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</si>
  <si>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</si>
  <si>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</si>
  <si>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</si>
  <si>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</si>
  <si>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</si>
  <si>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</si>
  <si>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</si>
  <si>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</si>
  <si>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</si>
  <si>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</si>
  <si>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</si>
  <si>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</si>
  <si>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</si>
  <si>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</si>
  <si>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</si>
  <si>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</si>
  <si>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</si>
  <si>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</si>
  <si>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</si>
  <si>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</si>
  <si>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</si>
  <si>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</si>
  <si>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</si>
  <si>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</si>
  <si>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</si>
  <si>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</si>
  <si>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</si>
  <si>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</si>
  <si>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</si>
  <si>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</si>
  <si>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</si>
  <si>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</si>
  <si>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</si>
  <si>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</si>
  <si>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</si>
  <si>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</si>
  <si>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</si>
  <si>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</si>
  <si>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</si>
  <si>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</si>
  <si>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</si>
  <si>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</si>
  <si>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</si>
  <si>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</si>
  <si>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</si>
  <si>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</si>
  <si>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</si>
  <si>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</si>
  <si>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</si>
  <si>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</si>
  <si>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</si>
  <si>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</si>
  <si>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</si>
  <si>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</si>
  <si>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</si>
  <si>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</si>
  <si>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</si>
  <si>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</si>
  <si>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</si>
  <si>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</si>
  <si>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</si>
  <si>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</si>
  <si>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</si>
  <si>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</si>
  <si>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</si>
  <si>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</si>
  <si>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</si>
  <si>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</si>
  <si>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</si>
  <si>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</si>
  <si>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</si>
  <si>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</si>
  <si>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</si>
  <si>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</si>
  <si>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</si>
  <si>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</si>
  <si>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</si>
  <si>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</si>
  <si>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</si>
  <si>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</si>
  <si>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</si>
  <si>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</si>
  <si>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</si>
  <si>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</si>
  <si>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</si>
  <si>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</si>
  <si>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</si>
  <si>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</si>
  <si>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</si>
  <si>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</si>
  <si>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</si>
  <si>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</si>
  <si>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</si>
  <si>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</si>
  <si>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</si>
  <si>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</si>
  <si>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</si>
  <si>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</si>
  <si>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</si>
  <si>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</si>
  <si>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</si>
  <si>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</si>
  <si>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</si>
  <si>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</si>
  <si>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</si>
  <si>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</si>
  <si>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</si>
  <si>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</si>
  <si>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</si>
  <si>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</si>
  <si>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</si>
  <si>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</si>
  <si>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</si>
  <si>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</si>
  <si>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</si>
  <si>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</si>
  <si>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</si>
  <si>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</si>
  <si>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</si>
  <si>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</si>
  <si>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</si>
  <si>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</si>
  <si>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</si>
  <si>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</si>
  <si>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</si>
  <si>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</si>
  <si>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</si>
  <si>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</si>
  <si>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</si>
  <si>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</si>
  <si>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</si>
  <si>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</si>
  <si>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</si>
  <si>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</si>
  <si>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</si>
  <si>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</si>
  <si>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</si>
  <si>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</si>
  <si>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</si>
  <si>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</si>
  <si>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</si>
  <si>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</si>
  <si>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</si>
  <si>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</si>
  <si>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</si>
  <si>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</si>
  <si>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</si>
  <si>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</si>
  <si>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</si>
  <si>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</si>
  <si>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</si>
  <si>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</si>
  <si>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</si>
  <si>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</si>
  <si>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</si>
  <si>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</si>
  <si>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</si>
  <si>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</si>
  <si>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</si>
  <si>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</si>
  <si>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</si>
  <si>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</si>
  <si>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</si>
  <si>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</si>
  <si>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</si>
  <si>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</si>
  <si>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</si>
  <si>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</si>
  <si>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</si>
  <si>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</si>
  <si>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</si>
  <si>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</si>
  <si>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</si>
  <si>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</si>
  <si>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</si>
  <si>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</si>
  <si>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</si>
  <si>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</si>
  <si>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</si>
  <si>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</si>
  <si>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</si>
  <si>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</si>
  <si>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</si>
  <si>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</si>
  <si>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</si>
  <si>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</si>
  <si>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</si>
  <si>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</si>
  <si>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</si>
  <si>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</si>
  <si>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</si>
  <si>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</si>
  <si>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</si>
  <si>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</si>
  <si>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</si>
  <si>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</si>
  <si>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</si>
  <si>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</si>
  <si>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</si>
  <si>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</si>
  <si>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</si>
  <si>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</si>
  <si>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</si>
  <si>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</si>
  <si>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</si>
  <si>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</si>
  <si>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</si>
  <si>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</si>
  <si>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</si>
  <si>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</si>
  <si>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</si>
  <si>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</si>
  <si>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</si>
  <si>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</si>
  <si>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</si>
  <si>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</si>
  <si>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</si>
  <si>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</si>
  <si>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</si>
  <si>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</si>
  <si>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</si>
  <si>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</si>
  <si>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</si>
  <si>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</si>
  <si>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</si>
  <si>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</si>
  <si>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</si>
  <si>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</si>
  <si>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</si>
  <si>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</si>
  <si>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</si>
  <si>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</si>
  <si>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</si>
  <si>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</si>
  <si>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</si>
  <si>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</si>
  <si>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</si>
  <si>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</si>
  <si>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</si>
  <si>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</si>
  <si>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</si>
  <si>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</si>
  <si>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</si>
  <si>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</si>
  <si>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</si>
  <si>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</si>
  <si>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</si>
  <si>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</si>
  <si>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</si>
  <si>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</si>
  <si>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</si>
  <si>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</si>
  <si>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</si>
  <si>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</si>
  <si>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</si>
  <si>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</si>
  <si>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</si>
  <si>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</si>
  <si>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</si>
  <si>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</si>
  <si>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</si>
  <si>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</si>
  <si>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</si>
  <si>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</si>
  <si>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</si>
  <si>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</si>
  <si>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</si>
  <si>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</si>
  <si>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</si>
  <si>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</si>
  <si>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</si>
  <si>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</si>
  <si>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</si>
  <si>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</si>
  <si>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</si>
  <si>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</si>
  <si>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</si>
  <si>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</si>
  <si>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</si>
  <si>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</si>
  <si>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</si>
  <si>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</si>
  <si>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</si>
  <si>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</si>
  <si>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</si>
  <si>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</si>
  <si>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</si>
  <si>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</si>
  <si>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</si>
  <si>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</si>
  <si>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</si>
  <si>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</si>
  <si>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</si>
  <si>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</si>
  <si>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</si>
  <si>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</si>
  <si>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</si>
  <si>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</si>
  <si>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</si>
  <si>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</si>
  <si>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</si>
  <si>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</si>
  <si>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</si>
  <si>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</si>
  <si>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</si>
  <si>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</si>
  <si>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</si>
  <si>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</si>
  <si>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</si>
  <si>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</si>
  <si>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</si>
  <si>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</si>
  <si>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</si>
  <si>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</si>
  <si>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</si>
  <si>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</si>
  <si>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</si>
  <si>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</si>
  <si>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</si>
  <si>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</si>
  <si>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</si>
  <si>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</si>
  <si>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</si>
  <si>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</si>
  <si>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</si>
  <si>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</si>
  <si>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</si>
  <si>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</si>
  <si>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</si>
  <si>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</si>
  <si>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</si>
  <si>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</si>
  <si>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</si>
  <si>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</si>
  <si>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</si>
  <si>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</si>
  <si>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</si>
  <si>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</si>
  <si>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</si>
  <si>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</si>
  <si>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</si>
  <si>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</si>
  <si>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</si>
  <si>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</si>
  <si>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</si>
  <si>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</si>
  <si>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</si>
  <si>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</si>
  <si>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</si>
  <si>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</si>
  <si>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</si>
  <si>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</si>
  <si>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</si>
  <si>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</si>
  <si>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</si>
  <si>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</si>
  <si>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</si>
  <si>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</si>
  <si>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</si>
  <si>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</si>
  <si>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</si>
  <si>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</si>
  <si>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</si>
  <si>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</si>
  <si>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</si>
  <si>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</si>
  <si>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</si>
  <si>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</si>
  <si>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</si>
  <si>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</si>
  <si>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</si>
  <si>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</si>
  <si>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</si>
  <si>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</si>
  <si>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</si>
  <si>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</si>
  <si>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</si>
  <si>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</si>
  <si>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</si>
  <si>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</si>
  <si>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</si>
  <si>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</si>
  <si>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</si>
  <si>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</si>
  <si>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</si>
  <si>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</si>
  <si>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</si>
  <si>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</si>
  <si>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</si>
  <si>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</si>
  <si>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</si>
  <si>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</si>
  <si>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</si>
  <si>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</si>
  <si>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</si>
  <si>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</si>
  <si>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</si>
  <si>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</si>
  <si>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</si>
  <si>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</si>
  <si>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</si>
  <si>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</si>
  <si>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</si>
  <si>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</si>
  <si>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</si>
  <si>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</si>
  <si>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</si>
  <si>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</si>
  <si>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</si>
  <si>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</si>
  <si>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</si>
  <si>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</si>
  <si>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</si>
  <si>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</si>
  <si>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</si>
  <si>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</si>
  <si>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</si>
  <si>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</si>
  <si>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</si>
  <si>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</si>
  <si>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</si>
  <si>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</si>
  <si>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</si>
  <si>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</si>
  <si>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</si>
  <si>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</si>
  <si>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</si>
  <si>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</si>
  <si>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</si>
  <si>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</si>
  <si>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</si>
  <si>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</si>
  <si>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</si>
  <si>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</si>
  <si>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</si>
  <si>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</si>
  <si>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</si>
  <si>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</si>
  <si>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</si>
  <si>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</si>
  <si>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</si>
  <si>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</si>
  <si>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</si>
  <si>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</si>
  <si>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</si>
  <si>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</si>
  <si>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</si>
  <si>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</si>
  <si>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</si>
  <si>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</si>
  <si>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</si>
  <si>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</si>
  <si>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</si>
  <si>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</si>
  <si>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</si>
  <si>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</si>
  <si>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</si>
  <si>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</si>
  <si>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</si>
  <si>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</si>
  <si>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</si>
  <si>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</si>
  <si>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</si>
  <si>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</si>
  <si>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</si>
  <si>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</si>
  <si>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</si>
  <si>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</si>
  <si>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</si>
  <si>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</si>
  <si>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</si>
  <si>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</si>
  <si>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</si>
  <si>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</si>
  <si>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</si>
  <si>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</si>
  <si>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</si>
  <si>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</si>
  <si>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</si>
  <si>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</si>
  <si>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</si>
  <si>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</si>
  <si>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</si>
  <si>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</si>
  <si>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</si>
  <si>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</si>
  <si>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</si>
  <si>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</si>
  <si>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</si>
  <si>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</si>
  <si>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</si>
  <si>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</si>
  <si>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</si>
  <si>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</si>
  <si>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</si>
  <si>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</si>
  <si>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</si>
  <si>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</si>
  <si>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</si>
  <si>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</si>
  <si>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</si>
  <si>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</si>
  <si>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</si>
  <si>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</si>
  <si>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</si>
  <si>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</si>
  <si>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</si>
  <si>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</si>
  <si>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</si>
  <si>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</si>
  <si>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</si>
  <si>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</si>
  <si>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</si>
  <si>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</si>
  <si>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</si>
  <si>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</si>
  <si>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</si>
  <si>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</si>
  <si>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</si>
  <si>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</si>
  <si>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</si>
  <si>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</si>
  <si>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</si>
  <si>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</si>
  <si>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</si>
  <si>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</si>
  <si>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</si>
  <si>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</si>
  <si>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</si>
  <si>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</si>
  <si>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</si>
  <si>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</si>
  <si>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</si>
  <si>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</si>
  <si>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</si>
  <si>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</si>
  <si>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</si>
  <si>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</si>
  <si>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</si>
  <si>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</si>
  <si>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</si>
  <si>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</si>
  <si>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</si>
  <si>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</si>
  <si>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</si>
  <si>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</si>
  <si>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</si>
  <si>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</si>
  <si>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</si>
  <si>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</si>
  <si>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</si>
  <si>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</si>
  <si>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</si>
  <si>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</si>
  <si>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</si>
  <si>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</si>
  <si>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</si>
  <si>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</si>
  <si>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</si>
  <si>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</si>
  <si>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</si>
  <si>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</si>
  <si>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</si>
  <si>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</si>
  <si>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</si>
  <si>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</si>
  <si>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</si>
  <si>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</si>
  <si>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</si>
  <si>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</si>
  <si>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</si>
  <si>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</si>
  <si>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</si>
  <si>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</si>
  <si>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</si>
  <si>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</si>
  <si>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</si>
  <si>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</si>
  <si>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</si>
  <si>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</si>
  <si>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</si>
  <si>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</si>
  <si>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</si>
  <si>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</si>
  <si>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</si>
  <si>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</si>
  <si>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</si>
  <si>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</si>
  <si>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</si>
  <si>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</si>
  <si>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</si>
  <si>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</si>
  <si>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</si>
  <si>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</si>
  <si>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</si>
  <si>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</si>
  <si>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</si>
  <si>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</si>
  <si>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</si>
  <si>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</si>
  <si>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</si>
  <si>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</si>
  <si>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</si>
  <si>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</si>
  <si>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</si>
  <si>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</si>
  <si>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</si>
  <si>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</si>
  <si>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</si>
  <si>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</si>
  <si>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</si>
  <si>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</si>
  <si>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</si>
  <si>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</si>
  <si>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</si>
  <si>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</si>
  <si>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</si>
  <si>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</si>
  <si>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</si>
  <si>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</si>
  <si>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</si>
  <si>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</si>
  <si>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</si>
  <si>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</si>
  <si>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</si>
  <si>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</si>
  <si>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</si>
  <si>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</si>
  <si>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</si>
  <si>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</si>
  <si>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</si>
  <si>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</si>
  <si>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</si>
  <si>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</si>
  <si>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</si>
  <si>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</si>
  <si>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</si>
  <si>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</si>
  <si>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</si>
  <si>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</si>
  <si>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</si>
  <si>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</si>
  <si>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</si>
  <si>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</si>
  <si>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</si>
  <si>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</si>
  <si>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</si>
  <si>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</si>
  <si>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</si>
  <si>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</si>
  <si>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</si>
  <si>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</si>
  <si>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</si>
  <si>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</si>
  <si>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</si>
  <si>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</si>
  <si>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</si>
  <si>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</si>
  <si>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</si>
  <si>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</si>
  <si>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</si>
  <si>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</si>
  <si>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</si>
  <si>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</si>
  <si>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</si>
  <si>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</si>
  <si>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</si>
  <si>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</si>
  <si>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</si>
  <si>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</si>
  <si>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</si>
  <si>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</si>
  <si>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</si>
  <si>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</si>
  <si>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</si>
  <si>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</si>
  <si>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</si>
  <si>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</si>
  <si>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</si>
  <si>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</si>
  <si>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</si>
  <si>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</si>
  <si>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</si>
  <si>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</si>
  <si>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</si>
  <si>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</si>
  <si>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</si>
  <si>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</si>
  <si>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</si>
  <si>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</si>
  <si>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</si>
  <si>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</si>
  <si>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</si>
  <si>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</si>
  <si>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</si>
  <si>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</si>
  <si>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</si>
  <si>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</si>
  <si>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</si>
  <si>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</si>
  <si>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</si>
  <si>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</si>
  <si>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</si>
  <si>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</si>
  <si>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</si>
  <si>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</si>
  <si>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</si>
  <si>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</si>
  <si>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</si>
  <si>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</si>
  <si>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</si>
  <si>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</si>
  <si>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</si>
  <si>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</si>
  <si>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</si>
  <si>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</si>
  <si>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</si>
  <si>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</si>
  <si>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</si>
  <si>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</si>
  <si>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</si>
  <si>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</si>
  <si>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</si>
  <si>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</si>
  <si>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</si>
  <si>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</si>
  <si>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</si>
  <si>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</si>
  <si>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</si>
  <si>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</si>
  <si>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</si>
  <si>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</si>
  <si>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</si>
  <si>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</si>
  <si>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</si>
  <si>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</si>
  <si>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</si>
  <si>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</si>
  <si>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</si>
  <si>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</si>
  <si>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</si>
  <si>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</si>
  <si>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</si>
  <si>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</si>
  <si>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</si>
  <si>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</si>
  <si>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</si>
  <si>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</si>
  <si>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</si>
  <si>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</si>
  <si>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</si>
  <si>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</si>
  <si>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</si>
  <si>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</si>
  <si>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</si>
  <si>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</si>
  <si>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</si>
  <si>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</si>
  <si>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</si>
  <si>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</si>
  <si>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</si>
  <si>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</si>
  <si>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</si>
  <si>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</si>
  <si>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</si>
  <si>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</si>
  <si>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</si>
  <si>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</si>
  <si>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</si>
  <si>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</si>
  <si>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</si>
  <si>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</si>
  <si>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</si>
  <si>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</si>
  <si>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</si>
  <si>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</si>
  <si>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</si>
  <si>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</si>
  <si>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</si>
  <si>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</si>
  <si>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</si>
  <si>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</si>
  <si>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</si>
  <si>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</si>
  <si>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</si>
  <si>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</si>
  <si>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</si>
  <si>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</si>
  <si>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</si>
  <si>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</si>
  <si>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</si>
  <si>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</si>
  <si>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</si>
  <si>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</si>
  <si>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</si>
  <si>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</si>
  <si>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</si>
  <si>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</si>
  <si>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</si>
  <si>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</si>
  <si>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</si>
  <si>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</si>
  <si>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</si>
  <si>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</si>
  <si>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</si>
  <si>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</si>
  <si>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</si>
  <si>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</si>
  <si>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</si>
  <si>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</si>
  <si>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</si>
  <si>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</si>
  <si>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</si>
  <si>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</si>
  <si>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</si>
  <si>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</si>
  <si>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</si>
  <si>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</si>
  <si>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</si>
  <si>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</si>
  <si>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</si>
  <si>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</si>
  <si>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</si>
  <si>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</si>
  <si>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</si>
  <si>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</si>
  <si>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</si>
  <si>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</si>
  <si>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</si>
  <si>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</si>
  <si>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</si>
  <si>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</si>
  <si>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</si>
  <si>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</si>
  <si>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</si>
  <si>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</si>
  <si>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</si>
  <si>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</si>
  <si>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</si>
  <si>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</si>
  <si>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</si>
  <si>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</si>
  <si>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</si>
  <si>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</si>
  <si>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</si>
  <si>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</si>
  <si>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</si>
  <si>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</si>
  <si>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</si>
  <si>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</si>
  <si>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</si>
  <si>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</si>
  <si>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</si>
  <si>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</si>
  <si>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</si>
  <si>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</si>
  <si>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</si>
  <si>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</si>
  <si>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</si>
  <si>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</si>
  <si>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</si>
  <si>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</si>
  <si>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</si>
  <si>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</si>
  <si>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</si>
  <si>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</si>
  <si>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</si>
  <si>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</si>
  <si>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</si>
  <si>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</si>
  <si>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</si>
  <si>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</si>
  <si>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</si>
  <si>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</si>
  <si>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</si>
  <si>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</si>
  <si>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</si>
  <si>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</si>
  <si>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</si>
  <si>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</si>
  <si>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</si>
  <si>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</si>
  <si>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</si>
  <si>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</si>
  <si>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</si>
  <si>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</si>
  <si>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</si>
  <si>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</si>
  <si>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</si>
  <si>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</si>
  <si>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</si>
  <si>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</si>
  <si>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</si>
  <si>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</si>
  <si>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</si>
  <si>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</si>
  <si>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</si>
  <si>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</si>
  <si>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</si>
  <si>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</si>
  <si>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</si>
  <si>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</si>
  <si>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</si>
  <si>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</si>
  <si>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</si>
  <si>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</si>
  <si>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</si>
  <si>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</si>
  <si>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</si>
  <si>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</si>
  <si>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</si>
  <si>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</si>
  <si>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</si>
  <si>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</si>
  <si>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</si>
  <si>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</si>
  <si>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</si>
  <si>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</si>
  <si>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</si>
  <si>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</si>
  <si>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</si>
  <si>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</si>
  <si>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</si>
  <si>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</si>
  <si>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</si>
  <si>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</si>
  <si>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</si>
  <si>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</si>
  <si>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</si>
  <si>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</si>
  <si>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</si>
  <si>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</si>
  <si>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</si>
  <si>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</si>
  <si>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</si>
  <si>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</si>
  <si>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</si>
  <si>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</si>
  <si>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</si>
  <si>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</si>
  <si>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</si>
  <si>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</si>
  <si>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</si>
  <si>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</si>
  <si>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</si>
  <si>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</si>
  <si>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</si>
  <si>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</si>
  <si>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</si>
  <si>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</si>
  <si>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</si>
  <si>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</si>
  <si>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</si>
  <si>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</si>
  <si>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</si>
  <si>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</si>
  <si>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</si>
  <si>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</si>
  <si>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</si>
  <si>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</si>
  <si>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</si>
  <si>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</si>
  <si>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</si>
  <si>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</si>
  <si>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</si>
  <si>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</si>
  <si>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</si>
  <si>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</si>
  <si>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</si>
  <si>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</si>
  <si>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</si>
  <si>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</si>
  <si>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</si>
  <si>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</si>
  <si>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</si>
  <si>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</si>
  <si>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</si>
  <si>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</si>
  <si>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</si>
  <si>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</si>
  <si>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</si>
  <si>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</si>
  <si>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</si>
  <si>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</si>
  <si>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</si>
  <si>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</si>
  <si>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</si>
  <si>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</si>
  <si>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</si>
  <si>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</si>
  <si>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</si>
  <si>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</si>
  <si>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</si>
  <si>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</si>
  <si>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</si>
  <si>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</si>
  <si>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</si>
  <si>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</si>
  <si>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</si>
  <si>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</si>
  <si>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</si>
  <si>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</si>
  <si>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</si>
  <si>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</si>
  <si>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</si>
  <si>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</si>
  <si>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</si>
  <si>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</si>
  <si>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</si>
  <si>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</si>
  <si>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</si>
  <si>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</si>
  <si>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</si>
  <si>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</si>
  <si>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</si>
  <si>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</si>
  <si>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</si>
  <si>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</si>
  <si>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</si>
  <si>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</si>
  <si>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</si>
  <si>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</si>
  <si>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</si>
  <si>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</si>
  <si>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</si>
  <si>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</si>
  <si>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</si>
  <si>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</si>
  <si>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</si>
  <si>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</si>
  <si>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</si>
  <si>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</si>
  <si>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</si>
  <si>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</si>
  <si>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</si>
  <si>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</si>
  <si>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</si>
  <si>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</si>
  <si>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</si>
  <si>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</si>
  <si>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</si>
  <si>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</si>
  <si>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</si>
  <si>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</si>
  <si>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</si>
  <si>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</si>
  <si>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</si>
  <si>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</si>
  <si>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</si>
  <si>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</si>
  <si>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</si>
  <si>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</si>
  <si>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</si>
  <si>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</si>
  <si>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</si>
  <si>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</si>
  <si>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</si>
  <si>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</si>
  <si>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</si>
  <si>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</si>
  <si>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</si>
  <si>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</si>
  <si>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</si>
  <si>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</si>
  <si>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</si>
  <si>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</si>
  <si>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</si>
  <si>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</si>
  <si>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</si>
  <si>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</si>
  <si>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</si>
  <si>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</si>
  <si>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</si>
  <si>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</si>
  <si>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</si>
  <si>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</si>
  <si>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</si>
  <si>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</si>
  <si>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</si>
  <si>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</si>
  <si>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</si>
  <si>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</si>
  <si>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</si>
  <si>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</si>
  <si>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</si>
  <si>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</si>
  <si>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</si>
  <si>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</si>
  <si>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</si>
  <si>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</si>
  <si>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</si>
  <si>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</si>
  <si>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</si>
  <si>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</si>
  <si>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</si>
  <si>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</si>
  <si>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</si>
  <si>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</si>
  <si>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</si>
  <si>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</si>
  <si>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</si>
  <si>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</si>
  <si>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</si>
  <si>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</si>
  <si>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</si>
  <si>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</si>
  <si>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</si>
  <si>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</si>
  <si>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</si>
  <si>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</si>
  <si>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</si>
  <si>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</si>
  <si>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</si>
  <si>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</si>
  <si>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</si>
  <si>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</si>
  <si>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</si>
  <si>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</si>
  <si>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</si>
  <si>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</si>
  <si>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</si>
  <si>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</si>
  <si>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</si>
  <si>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</si>
  <si>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</si>
  <si>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</si>
  <si>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</si>
  <si>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</si>
  <si>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</si>
  <si>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</si>
  <si>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</si>
  <si>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</si>
  <si>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</si>
  <si>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</si>
  <si>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</si>
  <si>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</si>
  <si>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</si>
  <si>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</si>
  <si>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</si>
  <si>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</si>
  <si>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</si>
  <si>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</si>
  <si>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</si>
  <si>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</si>
  <si>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</si>
  <si>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</si>
  <si>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</si>
  <si>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</si>
  <si>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</si>
  <si>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</si>
  <si>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</si>
  <si>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</si>
  <si>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</si>
  <si>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</si>
  <si>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</si>
  <si>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</si>
  <si>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</si>
  <si>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</si>
  <si>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</si>
  <si>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</si>
  <si>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</si>
  <si>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</si>
  <si>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</si>
  <si>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</si>
  <si>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</si>
  <si>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</si>
  <si>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</si>
  <si>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</si>
  <si>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</si>
  <si>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</si>
  <si>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</si>
  <si>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</si>
  <si>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</si>
  <si>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</si>
  <si>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</si>
  <si>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</si>
  <si>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</si>
  <si>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</si>
  <si>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</si>
  <si>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</si>
  <si>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</si>
  <si>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</si>
  <si>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</si>
  <si>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</si>
  <si>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</si>
  <si>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</si>
  <si>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</si>
  <si>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</si>
  <si>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</si>
  <si>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</si>
  <si>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</si>
  <si>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</si>
  <si>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</si>
  <si>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</si>
  <si>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</si>
  <si>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</si>
  <si>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</si>
  <si>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</si>
  <si>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</si>
  <si>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</si>
  <si>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</si>
  <si>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</si>
  <si>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</si>
  <si>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</si>
  <si>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</si>
  <si>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</si>
  <si>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</si>
  <si>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</si>
  <si>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</si>
  <si>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</si>
  <si>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</si>
  <si>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</si>
  <si>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</si>
  <si>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</si>
  <si>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</si>
  <si>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</si>
  <si>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</si>
  <si>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</si>
  <si>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</si>
  <si>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</si>
  <si>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</si>
  <si>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</si>
  <si>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</si>
  <si>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</si>
  <si>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</si>
  <si>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</si>
  <si>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</si>
  <si>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</si>
  <si>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</si>
  <si>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</si>
  <si>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</si>
  <si>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</si>
  <si>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</si>
  <si>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</si>
  <si>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</si>
  <si>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</si>
  <si>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</si>
  <si>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</si>
  <si>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</si>
  <si>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</si>
  <si>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</si>
  <si>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</si>
  <si>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</si>
  <si>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</si>
  <si>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</si>
  <si>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</si>
  <si>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</si>
  <si>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</si>
  <si>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</si>
  <si>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</si>
  <si>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</si>
  <si>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</si>
  <si>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</si>
  <si>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</si>
  <si>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</si>
  <si>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</si>
  <si>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</si>
  <si>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</si>
  <si>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</si>
  <si>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</si>
  <si>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</si>
  <si>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</si>
  <si>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</si>
  <si>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</si>
  <si>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</si>
  <si>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</si>
  <si>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</si>
  <si>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</si>
  <si>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</si>
  <si>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</si>
  <si>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</si>
  <si>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</si>
  <si>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</si>
  <si>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</si>
  <si>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</si>
  <si>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</si>
  <si>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</si>
  <si>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</si>
  <si>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</si>
  <si>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</si>
  <si>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</si>
  <si>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</si>
  <si>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</si>
  <si>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</si>
  <si>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</si>
  <si>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</si>
  <si>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</si>
  <si>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</si>
  <si>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</si>
  <si>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</si>
  <si>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</si>
  <si>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</si>
  <si>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</si>
  <si>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</si>
  <si>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</si>
  <si>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</si>
  <si>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</si>
  <si>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</si>
  <si>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</si>
  <si>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</si>
  <si>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</si>
  <si>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</si>
  <si>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</si>
  <si>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</si>
  <si>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</si>
  <si>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</si>
  <si>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</si>
  <si>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</si>
  <si>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</si>
  <si>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</si>
  <si>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</si>
  <si>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</si>
  <si>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</si>
  <si>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</si>
  <si>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</si>
  <si>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</si>
  <si>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</si>
  <si>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</si>
  <si>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</si>
  <si>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</si>
  <si>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</si>
  <si>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</si>
  <si>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</si>
  <si>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</si>
  <si>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</si>
  <si>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</si>
  <si>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</si>
  <si>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</si>
  <si>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</si>
  <si>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</si>
  <si>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</si>
  <si>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</si>
  <si>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</si>
  <si>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</si>
  <si>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</si>
  <si>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</si>
  <si>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</si>
  <si>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</si>
  <si>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</si>
  <si>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</si>
  <si>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</si>
  <si>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</si>
  <si>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</si>
  <si>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</si>
  <si>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</si>
  <si>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</si>
  <si>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</si>
  <si>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</si>
  <si>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</si>
  <si>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</si>
  <si>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</si>
  <si>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</si>
  <si>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</si>
  <si>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</si>
  <si>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</si>
  <si>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</si>
  <si>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</si>
  <si>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</si>
  <si>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</si>
  <si>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</si>
  <si>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</si>
  <si>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</si>
  <si>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</si>
  <si>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</si>
  <si>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</si>
  <si>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</si>
  <si>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</si>
  <si>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</si>
  <si>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</si>
  <si>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</si>
  <si>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</si>
  <si>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</si>
  <si>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</si>
  <si>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</si>
  <si>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</si>
  <si>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</si>
  <si>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</si>
  <si>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</si>
  <si>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</si>
  <si>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</si>
  <si>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</si>
  <si>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</si>
  <si>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</si>
  <si>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</si>
  <si>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</si>
  <si>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</si>
  <si>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</si>
  <si>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</si>
  <si>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</si>
  <si>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</si>
  <si>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</si>
  <si>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</si>
  <si>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</si>
  <si>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</si>
  <si>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</si>
  <si>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</si>
  <si>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</si>
  <si>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</si>
  <si>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</si>
  <si>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</si>
  <si>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</si>
  <si>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</si>
  <si>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</si>
  <si>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</si>
  <si>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</si>
  <si>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</si>
  <si>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</si>
  <si>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</si>
  <si>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</si>
  <si>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</si>
  <si>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</si>
  <si>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</si>
  <si>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</si>
  <si>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</si>
  <si>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</si>
  <si>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</si>
  <si>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</si>
  <si>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</si>
  <si>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</si>
  <si>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</si>
  <si>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</si>
  <si>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</si>
  <si>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</si>
  <si>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</si>
  <si>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</si>
  <si>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</si>
  <si>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</si>
  <si>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</si>
  <si>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</si>
  <si>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</si>
  <si>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</si>
  <si>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</si>
  <si>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</si>
  <si>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</si>
  <si>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</si>
  <si>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</si>
  <si>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</si>
  <si>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</si>
  <si>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</si>
  <si>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</si>
  <si>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</si>
  <si>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</si>
  <si>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</si>
  <si>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</si>
  <si>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</si>
  <si>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</si>
  <si>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</si>
  <si>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</si>
  <si>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</si>
  <si>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</si>
  <si>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</si>
  <si>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</si>
  <si>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</si>
  <si>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</si>
  <si>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</si>
  <si>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</si>
  <si>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</si>
  <si>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</si>
  <si>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</si>
  <si>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</si>
  <si>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</si>
  <si>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</si>
  <si>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</si>
  <si>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</si>
  <si>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</si>
  <si>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</si>
  <si>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</si>
  <si>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</si>
  <si>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</si>
  <si>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</si>
  <si>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</si>
  <si>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</si>
  <si>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</si>
  <si>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</si>
  <si>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</si>
  <si>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</si>
  <si>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</si>
  <si>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</si>
  <si>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</si>
  <si>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</si>
  <si>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</si>
  <si>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</si>
  <si>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</si>
  <si>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</si>
  <si>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</si>
  <si>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</si>
  <si>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</si>
  <si>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</si>
  <si>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</si>
  <si>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</si>
  <si>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</si>
  <si>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</si>
  <si>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</si>
  <si>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</si>
  <si>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</si>
  <si>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</si>
  <si>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</si>
  <si>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</si>
  <si>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</si>
  <si>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</si>
  <si>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</si>
  <si>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</si>
  <si>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</si>
  <si>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</si>
  <si>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</si>
  <si>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</si>
  <si>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</si>
  <si>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</si>
  <si>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</si>
  <si>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</si>
  <si>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</si>
  <si>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</si>
  <si>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</si>
  <si>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</si>
  <si>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</si>
  <si>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</si>
  <si>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</si>
  <si>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</si>
  <si>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</si>
  <si>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</si>
  <si>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</si>
  <si>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</si>
  <si>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</si>
  <si>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</si>
  <si>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</si>
  <si>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</si>
  <si>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</si>
  <si>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</si>
  <si>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</si>
  <si>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</si>
  <si>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</si>
  <si>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</si>
  <si>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</si>
  <si>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</si>
  <si>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</si>
  <si>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</si>
  <si>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</si>
  <si>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</si>
  <si>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</si>
  <si>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</si>
  <si>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</si>
  <si>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</si>
  <si>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</si>
  <si>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</si>
  <si>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</si>
  <si>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</si>
  <si>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</si>
  <si>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</si>
  <si>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</si>
  <si>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</si>
  <si>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</si>
  <si>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</si>
  <si>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</si>
  <si>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</si>
  <si>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</si>
  <si>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</si>
  <si>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</si>
  <si>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</si>
  <si>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</si>
  <si>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</si>
  <si>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</si>
  <si>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</si>
  <si>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</si>
  <si>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</si>
  <si>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</si>
  <si>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</si>
  <si>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</si>
  <si>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</si>
  <si>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</si>
  <si>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</si>
  <si>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</si>
  <si>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</si>
  <si>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</si>
  <si>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</si>
  <si>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</si>
  <si>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</si>
  <si>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</si>
  <si>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</si>
  <si>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</si>
  <si>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</si>
  <si>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</si>
  <si>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</si>
  <si>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</si>
  <si>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</si>
  <si>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</si>
  <si>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</si>
  <si>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</si>
  <si>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</si>
  <si>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</si>
  <si>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</si>
  <si>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</si>
  <si>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</si>
  <si>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</si>
  <si>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</si>
  <si>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</si>
  <si>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</si>
  <si>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</si>
  <si>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</si>
  <si>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</si>
  <si>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</si>
  <si>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</si>
  <si>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</si>
  <si>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</si>
  <si>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</si>
  <si>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</si>
  <si>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</si>
  <si>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</si>
  <si>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</si>
  <si>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</si>
  <si>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</si>
  <si>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</si>
  <si>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</si>
  <si>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</si>
  <si>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</si>
  <si>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</si>
  <si>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</si>
  <si>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</si>
  <si>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</si>
  <si>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</si>
  <si>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</si>
  <si>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</si>
  <si>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</si>
  <si>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</si>
  <si>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</si>
  <si>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</si>
  <si>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</si>
  <si>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</si>
  <si>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</si>
  <si>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</si>
  <si>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</si>
  <si>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</si>
  <si>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</si>
  <si>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</si>
  <si>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</si>
  <si>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</si>
  <si>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</si>
  <si>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</si>
  <si>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</si>
  <si>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</si>
  <si>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</si>
  <si>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</si>
  <si>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</si>
  <si>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</si>
  <si>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</si>
  <si>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</si>
  <si>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</si>
  <si>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</si>
  <si>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</si>
  <si>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</si>
  <si>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</si>
  <si>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</si>
  <si>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</si>
  <si>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</si>
  <si>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</si>
  <si>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</si>
  <si>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</si>
  <si>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</si>
  <si>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</si>
  <si>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</si>
  <si>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</si>
  <si>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</si>
  <si>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</si>
  <si>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</si>
  <si>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</si>
  <si>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</si>
  <si>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</si>
  <si>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</si>
  <si>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</si>
  <si>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</si>
  <si>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</si>
  <si>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</si>
  <si>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</si>
  <si>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</si>
  <si>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</si>
  <si>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</si>
  <si>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</si>
  <si>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</si>
  <si>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</si>
  <si>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</si>
  <si>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</si>
  <si>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</si>
  <si>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</si>
  <si>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</si>
  <si>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</si>
  <si>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</si>
  <si>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</si>
  <si>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</si>
  <si>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</si>
  <si>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</si>
  <si>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</si>
  <si>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</si>
  <si>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</si>
  <si>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</si>
  <si>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</si>
  <si>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</si>
  <si>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</si>
  <si>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</si>
  <si>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</si>
  <si>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</si>
  <si>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</si>
  <si>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</si>
  <si>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</si>
  <si>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</si>
  <si>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</si>
  <si>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</si>
  <si>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</si>
  <si>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</si>
  <si>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</si>
  <si>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</si>
  <si>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</si>
  <si>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</si>
  <si>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</si>
  <si>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</si>
  <si>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</si>
  <si>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</si>
  <si>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</si>
  <si>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</si>
  <si>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</si>
  <si>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</si>
  <si>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</si>
  <si>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</si>
  <si>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</si>
  <si>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</si>
  <si>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</si>
  <si>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</si>
  <si>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</si>
  <si>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</si>
  <si>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</si>
  <si>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</si>
  <si>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</si>
  <si>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</si>
  <si>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</si>
  <si>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</si>
  <si>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</si>
  <si>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</si>
  <si>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</si>
  <si>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</si>
  <si>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</si>
  <si>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</si>
  <si>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</si>
  <si>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</si>
  <si>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</si>
  <si>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</si>
  <si>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</si>
  <si>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</si>
  <si>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</si>
  <si>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</si>
  <si>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</si>
  <si>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</si>
  <si>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</si>
  <si>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</si>
  <si>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</si>
  <si>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</si>
  <si>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</si>
  <si>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</si>
  <si>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</si>
  <si>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</si>
  <si>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</si>
  <si>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</si>
  <si>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</si>
  <si>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</si>
  <si>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</si>
  <si>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</si>
  <si>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</si>
  <si>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</si>
  <si>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</si>
  <si>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</si>
  <si>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</si>
  <si>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</si>
  <si>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</si>
  <si>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</si>
  <si>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</si>
  <si>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</si>
  <si>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</si>
  <si>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</si>
  <si>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</si>
  <si>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</si>
  <si>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</si>
  <si>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</si>
  <si>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</si>
  <si>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</si>
  <si>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</si>
  <si>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</si>
  <si>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</si>
  <si>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</si>
  <si>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</si>
  <si>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</si>
  <si>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</si>
  <si>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</si>
  <si>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</si>
  <si>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</si>
  <si>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</si>
  <si>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</si>
  <si>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</si>
  <si>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</si>
  <si>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</si>
  <si>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</si>
  <si>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</si>
  <si>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</si>
  <si>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</si>
  <si>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</si>
  <si>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</si>
  <si>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</si>
  <si>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</si>
  <si>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</si>
  <si>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</si>
  <si>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</si>
  <si>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</si>
  <si>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</si>
  <si>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</si>
  <si>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</si>
  <si>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</si>
  <si>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</si>
  <si>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</si>
  <si>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</si>
  <si>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</si>
  <si>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</si>
  <si>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</si>
  <si>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</si>
  <si>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</si>
  <si>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</si>
  <si>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</si>
  <si>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</si>
  <si>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</si>
  <si>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</si>
  <si>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</si>
  <si>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</si>
  <si>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</si>
  <si>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</si>
  <si>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</si>
  <si>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</si>
  <si>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</si>
  <si>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</si>
  <si>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</si>
  <si>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</si>
  <si>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</si>
  <si>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</si>
  <si>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</si>
  <si>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</si>
  <si>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</si>
  <si>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</si>
  <si>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</si>
  <si>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</si>
  <si>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</si>
  <si>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</si>
  <si>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</si>
  <si>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</si>
  <si>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</si>
  <si>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</si>
  <si>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</si>
  <si>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</si>
  <si>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</si>
  <si>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</si>
  <si>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</si>
  <si>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</si>
  <si>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</si>
  <si>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</si>
  <si>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</si>
  <si>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</si>
  <si>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</si>
  <si>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</si>
  <si>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</si>
  <si>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</si>
  <si>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</si>
  <si>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</si>
  <si>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</si>
  <si>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</si>
  <si>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</si>
  <si>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</si>
  <si>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</si>
  <si>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</si>
  <si>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</si>
  <si>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</si>
  <si>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</si>
  <si>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</si>
  <si>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</si>
  <si>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</si>
  <si>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</si>
  <si>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</si>
  <si>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</si>
  <si>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</si>
  <si>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</si>
  <si>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</si>
  <si>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</si>
  <si>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</si>
  <si>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</si>
  <si>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</si>
  <si>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</si>
  <si>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</si>
  <si>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</si>
  <si>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</si>
  <si>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</si>
  <si>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</si>
  <si>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</si>
  <si>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</si>
  <si>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</si>
  <si>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</si>
  <si>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</si>
  <si>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</si>
  <si>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</si>
  <si>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</si>
  <si>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</si>
  <si>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</si>
  <si>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</si>
  <si>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</si>
  <si>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</si>
  <si>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</si>
  <si>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</si>
  <si>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</si>
  <si>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</si>
  <si>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</si>
  <si>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</si>
  <si>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</si>
  <si>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</si>
  <si>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</si>
  <si>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</si>
  <si>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</si>
  <si>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</si>
  <si>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</si>
  <si>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</si>
  <si>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</si>
  <si>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</si>
  <si>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</si>
  <si>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</si>
  <si>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</si>
  <si>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</si>
  <si>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</si>
  <si>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</si>
  <si>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</si>
  <si>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</si>
  <si>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</si>
  <si>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</si>
  <si>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</si>
  <si>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</si>
  <si>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</si>
  <si>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</si>
  <si>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</si>
  <si>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</si>
  <si>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</si>
  <si>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</si>
  <si>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</si>
  <si>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</si>
  <si>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</si>
  <si>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</si>
  <si>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</si>
  <si>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</si>
  <si>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</si>
  <si>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</si>
  <si>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</si>
  <si>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</si>
  <si>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</si>
  <si>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</si>
  <si>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</si>
  <si>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</si>
  <si>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</si>
  <si>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</si>
  <si>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</si>
  <si>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</si>
  <si>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</si>
  <si>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</si>
  <si>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</si>
  <si>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</si>
  <si>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</si>
  <si>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</si>
  <si>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</si>
  <si>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</si>
  <si>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</si>
  <si>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</si>
  <si>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</si>
  <si>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</si>
  <si>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</si>
  <si>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</si>
  <si>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</si>
  <si>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</si>
  <si>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</si>
  <si>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</si>
  <si>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</si>
  <si>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</si>
  <si>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</si>
  <si>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</si>
  <si>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</si>
  <si>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</si>
  <si>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</si>
  <si>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</si>
  <si>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</si>
  <si>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</si>
  <si>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</si>
  <si>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</si>
  <si>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</si>
  <si>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</si>
  <si>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</si>
  <si>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</si>
  <si>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</si>
  <si>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</si>
  <si>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</si>
  <si>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</si>
  <si>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</si>
  <si>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</si>
  <si>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</si>
  <si>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</si>
  <si>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</si>
  <si>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</si>
  <si>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</si>
  <si>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</si>
  <si>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</si>
  <si>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</si>
  <si>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</si>
  <si>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</si>
  <si>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</si>
  <si>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</si>
  <si>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</si>
  <si>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</si>
  <si>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</si>
  <si>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</si>
  <si>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</si>
  <si>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</si>
  <si>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</si>
  <si>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</si>
  <si>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</si>
  <si>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</si>
  <si>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</si>
  <si>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</si>
  <si>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</si>
  <si>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</si>
  <si>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</si>
  <si>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</si>
  <si>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</si>
  <si>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</si>
  <si>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</si>
  <si>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</si>
  <si>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</si>
  <si>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</si>
  <si>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</si>
  <si>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</si>
  <si>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</si>
  <si>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</si>
  <si>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</si>
  <si>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</si>
  <si>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</si>
  <si>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</si>
  <si>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</si>
  <si>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</si>
  <si>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</si>
  <si>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</si>
  <si>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</si>
  <si>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</si>
  <si>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</si>
  <si>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</si>
  <si>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</si>
  <si>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</si>
  <si>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</si>
  <si>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</si>
  <si>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</si>
  <si>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</si>
  <si>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</si>
  <si>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</si>
  <si>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</si>
  <si>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</si>
  <si>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</si>
  <si>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</si>
  <si>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</si>
  <si>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</si>
  <si>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</si>
  <si>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</si>
  <si>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</si>
  <si>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</si>
  <si>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</si>
  <si>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</si>
  <si>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</si>
  <si>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</si>
  <si>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</si>
  <si>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</si>
  <si>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</si>
  <si>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</si>
  <si>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</si>
  <si>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</si>
  <si>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</si>
  <si>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</si>
  <si>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</si>
  <si>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</si>
  <si>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</si>
  <si>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</si>
  <si>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</si>
  <si>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</si>
  <si>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</si>
  <si>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</si>
  <si>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</si>
  <si>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</si>
  <si>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</si>
  <si>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</si>
  <si>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</si>
  <si>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</si>
  <si>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</si>
  <si>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</si>
  <si>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</si>
  <si>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</si>
  <si>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</si>
  <si>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</si>
  <si>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</si>
  <si>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</si>
  <si>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</si>
  <si>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</si>
  <si>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</si>
  <si>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</si>
  <si>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</si>
  <si>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</si>
  <si>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</si>
  <si>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</si>
  <si>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</si>
  <si>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</si>
  <si>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</si>
  <si>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</si>
  <si>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</si>
  <si>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</si>
  <si>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</si>
  <si>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</si>
  <si>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</si>
  <si>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</si>
  <si>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</si>
  <si>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</si>
  <si>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</si>
  <si>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</si>
  <si>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</si>
  <si>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</si>
  <si>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</si>
  <si>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</si>
  <si>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</si>
  <si>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</si>
  <si>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</si>
  <si>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</si>
  <si>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</si>
  <si>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</si>
  <si>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</si>
  <si>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</si>
  <si>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</si>
  <si>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</si>
  <si>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</si>
  <si>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</si>
  <si>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</si>
  <si>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</si>
  <si>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</si>
  <si>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</si>
  <si>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</si>
  <si>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</si>
  <si>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</si>
  <si>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</si>
  <si>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</si>
  <si>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</si>
  <si>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</si>
  <si>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</si>
  <si>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</si>
  <si>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</si>
  <si>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</si>
  <si>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</si>
  <si>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</si>
  <si>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</si>
  <si>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</si>
  <si>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</si>
  <si>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</si>
  <si>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</si>
  <si>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</si>
  <si>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</si>
  <si>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</si>
  <si>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</si>
  <si>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</si>
  <si>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</si>
  <si>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</si>
  <si>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</si>
  <si>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</si>
  <si>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</si>
  <si>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</si>
  <si>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</si>
  <si>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</si>
  <si>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</si>
  <si>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</si>
  <si>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</si>
  <si>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</si>
  <si>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</si>
  <si>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</si>
  <si>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</si>
  <si>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</si>
  <si>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</si>
  <si>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</si>
  <si>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</si>
  <si>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</si>
  <si>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</si>
  <si>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</si>
  <si>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</si>
  <si>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</si>
  <si>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</si>
  <si>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</si>
  <si>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</si>
  <si>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</si>
  <si>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</si>
  <si>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</si>
  <si>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</si>
  <si>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</si>
  <si>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</si>
  <si>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</si>
  <si>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</si>
  <si>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</si>
  <si>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</si>
  <si>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</si>
  <si>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</si>
  <si>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</si>
  <si>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</si>
  <si>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</si>
  <si>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</si>
  <si>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</si>
  <si>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</si>
  <si>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</si>
  <si>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</si>
  <si>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</si>
  <si>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</si>
  <si>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</si>
  <si>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</si>
  <si>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</si>
  <si>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</si>
  <si>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</si>
  <si>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</si>
  <si>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</si>
  <si>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</si>
  <si>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</si>
  <si>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</si>
  <si>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</si>
  <si>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</si>
  <si>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</si>
  <si>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</si>
  <si>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</si>
  <si>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</si>
  <si>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</si>
  <si>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</si>
  <si>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</si>
  <si>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</si>
  <si>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</si>
  <si>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</si>
  <si>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</si>
  <si>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</si>
  <si>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</si>
  <si>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</si>
  <si>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</si>
  <si>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</si>
  <si>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</si>
  <si>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</si>
  <si>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</si>
  <si>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</si>
  <si>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</si>
  <si>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</si>
  <si>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</si>
  <si>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</si>
  <si>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</si>
  <si>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</si>
  <si>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</si>
  <si>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</si>
  <si>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</si>
  <si>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</si>
  <si>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</si>
  <si>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</si>
  <si>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</si>
  <si>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</si>
  <si>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</si>
  <si>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</si>
  <si>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</si>
  <si>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</si>
  <si>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</si>
  <si>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</si>
  <si>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</si>
  <si>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</si>
  <si>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</si>
  <si>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</si>
  <si>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</si>
  <si>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</si>
  <si>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</si>
  <si>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</si>
  <si>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</si>
  <si>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</si>
  <si>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</si>
  <si>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</si>
  <si>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</si>
  <si>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</si>
  <si>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</si>
  <si>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</si>
  <si>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</si>
  <si>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</si>
  <si>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</si>
  <si>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</si>
  <si>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</si>
  <si>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</si>
  <si>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</si>
  <si>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</si>
  <si>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</si>
  <si>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</si>
  <si>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</si>
  <si>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</si>
  <si>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</si>
  <si>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</si>
  <si>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</si>
  <si>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</si>
  <si>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</si>
  <si>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</si>
  <si>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</si>
  <si>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</si>
  <si>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</si>
  <si>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</si>
  <si>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</si>
  <si>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</si>
  <si>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</si>
  <si>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</si>
  <si>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</si>
  <si>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</si>
  <si>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</si>
  <si>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</si>
  <si>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</si>
  <si>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</si>
  <si>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</si>
  <si>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</si>
  <si>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</si>
  <si>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</si>
  <si>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</si>
  <si>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</si>
  <si>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</si>
  <si>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</si>
  <si>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</si>
  <si>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</si>
  <si>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</si>
  <si>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</si>
  <si>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</si>
  <si>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</si>
  <si>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</si>
  <si>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</si>
  <si>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</si>
  <si>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</si>
  <si>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</si>
  <si>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</si>
  <si>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</si>
  <si>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</si>
  <si>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</si>
  <si>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</si>
  <si>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</si>
  <si>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</si>
  <si>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</si>
  <si>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</si>
  <si>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</si>
  <si>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</si>
  <si>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</si>
  <si>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</si>
  <si>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</si>
  <si>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</si>
  <si>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</si>
  <si>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</si>
  <si>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</si>
  <si>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</si>
  <si>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</si>
  <si>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</si>
  <si>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</si>
  <si>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</si>
  <si>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</si>
  <si>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</si>
  <si>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</si>
  <si>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</si>
  <si>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</si>
  <si>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</si>
  <si>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</si>
  <si>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</si>
  <si>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</si>
  <si>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</si>
  <si>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</si>
  <si>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</si>
  <si>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</si>
  <si>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</si>
  <si>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</si>
  <si>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</si>
  <si>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</si>
  <si>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</si>
  <si>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</si>
  <si>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</si>
  <si>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</si>
  <si>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</si>
  <si>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</si>
  <si>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</si>
  <si>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</si>
  <si>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</si>
  <si>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</si>
  <si>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</si>
  <si>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</si>
  <si>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</si>
  <si>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</si>
  <si>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</si>
  <si>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</si>
  <si>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</si>
  <si>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</si>
  <si>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</si>
  <si>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</si>
  <si>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</si>
  <si>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</si>
  <si>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</si>
  <si>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</si>
  <si>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</si>
  <si>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</si>
  <si>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</si>
  <si>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</si>
  <si>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</si>
  <si>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</si>
  <si>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</si>
  <si>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</si>
  <si>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</si>
  <si>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</si>
  <si>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</si>
  <si>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</si>
  <si>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</si>
  <si>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</si>
  <si>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</si>
  <si>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</si>
  <si>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</si>
  <si>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</si>
  <si>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</si>
  <si>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</si>
  <si>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</si>
  <si>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</si>
  <si>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</si>
  <si>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</si>
  <si>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</si>
  <si>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</si>
  <si>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</si>
  <si>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</si>
  <si>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</si>
  <si>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</si>
  <si>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</si>
  <si>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</si>
  <si>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</si>
  <si>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</si>
  <si>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</si>
  <si>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</si>
  <si>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</si>
  <si>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</si>
  <si>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</si>
  <si>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</si>
  <si>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</si>
  <si>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</si>
  <si>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</si>
  <si>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</si>
  <si>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</si>
  <si>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</si>
  <si>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</si>
  <si>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</si>
  <si>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</si>
  <si>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</si>
  <si>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</si>
  <si>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</si>
  <si>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</si>
  <si>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</si>
  <si>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</si>
  <si>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</si>
  <si>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</si>
  <si>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</si>
  <si>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</si>
  <si>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</si>
  <si>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</si>
  <si>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</si>
  <si>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</si>
  <si>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</si>
  <si>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</si>
  <si>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</si>
  <si>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</si>
  <si>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</si>
  <si>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</si>
  <si>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</si>
  <si>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</si>
  <si>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</si>
  <si>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</si>
  <si>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</si>
  <si>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</si>
  <si>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</si>
  <si>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</si>
  <si>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</si>
  <si>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</si>
  <si>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</si>
  <si>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</si>
  <si>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</si>
  <si>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</si>
  <si>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</si>
  <si>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</si>
  <si>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</si>
  <si>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</si>
  <si>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</si>
  <si>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</si>
  <si>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</si>
  <si>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</si>
  <si>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</si>
  <si>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</si>
  <si>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</si>
  <si>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</si>
  <si>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</si>
  <si>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</si>
  <si>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</si>
  <si>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</si>
  <si>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</si>
  <si>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</si>
  <si>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</si>
  <si>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</si>
  <si>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</si>
  <si>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</si>
  <si>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</si>
  <si>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</si>
  <si>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</si>
  <si>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</si>
  <si>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</si>
  <si>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</si>
  <si>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</si>
  <si>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</si>
  <si>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</si>
  <si>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</si>
  <si>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</si>
  <si>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</si>
  <si>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</si>
  <si>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</si>
  <si>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</si>
  <si>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</si>
  <si>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</si>
  <si>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</si>
  <si>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</si>
  <si>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</si>
  <si>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</si>
  <si>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</si>
  <si>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</si>
  <si>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</si>
  <si>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</si>
  <si>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</si>
  <si>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</si>
  <si>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</si>
  <si>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</si>
  <si>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</si>
  <si>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</si>
  <si>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</si>
  <si>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</si>
  <si>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</si>
  <si>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</si>
  <si>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</si>
  <si>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</si>
  <si>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</si>
  <si>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</si>
  <si>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</si>
  <si>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</si>
  <si>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</si>
  <si>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</si>
  <si>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</si>
  <si>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</si>
  <si>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</si>
  <si>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</si>
  <si>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</si>
  <si>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</si>
  <si>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</si>
  <si>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</si>
  <si>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</si>
  <si>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</si>
  <si>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</si>
  <si>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</si>
  <si>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</si>
  <si>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</si>
  <si>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</si>
  <si>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</si>
  <si>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</si>
  <si>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</si>
  <si>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</si>
  <si>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</si>
  <si>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</si>
  <si>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</si>
  <si>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</si>
  <si>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</si>
  <si>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</si>
  <si>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</si>
  <si>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</si>
  <si>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</si>
  <si>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</si>
  <si>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</si>
  <si>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</si>
  <si>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</si>
  <si>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</si>
  <si>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</si>
  <si>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</si>
  <si>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</si>
  <si>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</si>
  <si>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</si>
  <si>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</si>
  <si>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</si>
  <si>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</si>
  <si>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</si>
  <si>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</si>
  <si>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</si>
  <si>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</si>
  <si>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</si>
  <si>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</si>
  <si>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</si>
  <si>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</si>
  <si>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</si>
  <si>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</si>
  <si>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</si>
  <si>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</si>
  <si>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</si>
  <si>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</si>
  <si>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</si>
  <si>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</si>
  <si>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</si>
  <si>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</si>
  <si>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</si>
  <si>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</si>
  <si>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</si>
  <si>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</si>
  <si>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</si>
  <si>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</si>
  <si>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</si>
  <si>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</si>
  <si>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</si>
  <si>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</si>
  <si>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</si>
  <si>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</si>
  <si>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</si>
  <si>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</si>
  <si>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</si>
  <si>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</si>
  <si>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</si>
  <si>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</si>
  <si>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</si>
  <si>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</si>
  <si>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</si>
  <si>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</si>
  <si>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</si>
  <si>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</si>
  <si>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</si>
  <si>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</si>
  <si>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</si>
  <si>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</si>
  <si>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</si>
  <si>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</si>
  <si>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</si>
  <si>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</si>
  <si>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</si>
  <si>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</si>
  <si>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</si>
  <si>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</si>
  <si>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</si>
  <si>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</si>
  <si>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</si>
  <si>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</si>
  <si>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</si>
  <si>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</si>
  <si>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</si>
  <si>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</si>
  <si>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</si>
  <si>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</si>
  <si>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</si>
  <si>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</si>
  <si>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</si>
  <si>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</si>
  <si>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</si>
  <si>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</si>
  <si>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</si>
  <si>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</si>
  <si>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</si>
  <si>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</si>
  <si>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</si>
  <si>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</si>
  <si>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</si>
  <si>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</si>
  <si>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</si>
  <si>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</si>
  <si>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</si>
  <si>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</si>
  <si>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</si>
  <si>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</si>
  <si>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</si>
  <si>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</si>
  <si>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</si>
  <si>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</si>
  <si>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</si>
  <si>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</si>
  <si>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</si>
  <si>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</si>
  <si>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</si>
  <si>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</si>
  <si>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</si>
  <si>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</si>
  <si>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</si>
  <si>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</si>
  <si>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</si>
  <si>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</si>
  <si>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</si>
  <si>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</si>
  <si>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</si>
  <si>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</si>
  <si>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</si>
  <si>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</si>
  <si>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</si>
  <si>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</si>
  <si>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</si>
  <si>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</si>
  <si>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</si>
  <si>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</si>
  <si>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</si>
  <si>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</si>
  <si>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</si>
  <si>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</si>
  <si>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</si>
  <si>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</si>
  <si>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</si>
  <si>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</si>
  <si>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</si>
  <si>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</si>
  <si>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</si>
  <si>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</si>
  <si>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</si>
  <si>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</si>
  <si>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</si>
  <si>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</si>
  <si>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</si>
  <si>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</si>
  <si>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</si>
  <si>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</si>
  <si>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</si>
  <si>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</si>
  <si>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</si>
  <si>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</si>
  <si>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</si>
  <si>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</si>
  <si>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</si>
  <si>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</si>
  <si>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</si>
  <si>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</si>
  <si>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</si>
  <si>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</si>
  <si>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</si>
  <si>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</si>
  <si>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</si>
  <si>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</si>
  <si>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</si>
  <si>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</si>
  <si>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</si>
  <si>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</si>
  <si>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</si>
  <si>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</si>
  <si>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</si>
  <si>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</si>
  <si>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</si>
  <si>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</si>
  <si>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</si>
  <si>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</si>
  <si>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</si>
  <si>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</si>
  <si>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</si>
  <si>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</si>
  <si>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</si>
  <si>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</si>
  <si>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</si>
  <si>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</si>
  <si>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</si>
  <si>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</si>
  <si>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</si>
  <si>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</si>
  <si>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</si>
  <si>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</si>
  <si>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</si>
  <si>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</si>
  <si>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</si>
  <si>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</si>
  <si>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</si>
  <si>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</si>
  <si>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</si>
  <si>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</si>
  <si>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</si>
  <si>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</si>
  <si>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</si>
  <si>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</si>
  <si>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</si>
  <si>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</si>
  <si>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</si>
  <si>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</si>
  <si>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</si>
  <si>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</si>
  <si>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</si>
  <si>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</si>
  <si>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</si>
  <si>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</si>
  <si>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</si>
  <si>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</si>
  <si>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</si>
  <si>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</si>
  <si>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</si>
  <si>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</si>
  <si>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</si>
  <si>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</si>
  <si>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</si>
  <si>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</si>
  <si>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</si>
  <si>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</si>
  <si>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</si>
  <si>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</si>
  <si>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</si>
  <si>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</si>
  <si>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</si>
  <si>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</si>
  <si>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</si>
  <si>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</si>
  <si>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</si>
  <si>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</si>
  <si>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</si>
  <si>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</si>
  <si>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</si>
  <si>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</si>
  <si>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</si>
  <si>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</si>
  <si>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</si>
  <si>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</si>
  <si>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</si>
  <si>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</si>
  <si>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</si>
  <si>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</si>
  <si>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</si>
  <si>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</si>
  <si>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</si>
  <si>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</si>
  <si>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</si>
  <si>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</si>
  <si>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</si>
  <si>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</si>
  <si>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</si>
  <si>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</si>
  <si>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</si>
  <si>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</si>
  <si>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</si>
  <si>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</si>
  <si>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</si>
  <si>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</si>
  <si>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</si>
  <si>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</si>
  <si>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</si>
  <si>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</si>
  <si>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</si>
  <si>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</si>
  <si>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</si>
  <si>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</si>
  <si>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</si>
  <si>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</si>
  <si>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</si>
  <si>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</si>
  <si>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</si>
  <si>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</si>
  <si>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</si>
  <si>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</si>
  <si>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</si>
  <si>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</si>
  <si>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</si>
  <si>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</si>
  <si>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</si>
  <si>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</si>
  <si>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</si>
  <si>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</si>
  <si>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</si>
  <si>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</si>
  <si>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</si>
  <si>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</si>
  <si>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</si>
  <si>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</si>
  <si>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</si>
  <si>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</si>
  <si>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</si>
  <si>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</si>
  <si>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</si>
  <si>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</si>
  <si>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</si>
  <si>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</si>
  <si>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</si>
  <si>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</si>
  <si>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</si>
  <si>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</si>
  <si>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</si>
  <si>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</si>
  <si>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</si>
  <si>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</si>
  <si>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</si>
  <si>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</si>
  <si>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</si>
  <si>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</si>
  <si>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</si>
  <si>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</si>
  <si>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</si>
  <si>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</si>
  <si>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</si>
  <si>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</si>
  <si>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</si>
  <si>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</si>
  <si>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</si>
  <si>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</si>
  <si>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</si>
  <si>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</si>
  <si>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</si>
  <si>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</si>
  <si>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</si>
  <si>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</si>
  <si>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</si>
  <si>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</si>
  <si>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</si>
  <si>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</si>
  <si>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</si>
  <si>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</si>
  <si>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</si>
  <si>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</si>
  <si>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</si>
  <si>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</si>
  <si>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</si>
  <si>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</si>
  <si>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</si>
  <si>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</si>
  <si>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</si>
  <si>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</si>
  <si>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</si>
  <si>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</si>
  <si>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</si>
  <si>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</si>
  <si>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</si>
  <si>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</si>
  <si>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</si>
  <si>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</si>
  <si>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</si>
  <si>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</si>
  <si>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</si>
  <si>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</si>
  <si>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</si>
  <si>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</si>
  <si>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</si>
  <si>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</si>
  <si>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</si>
  <si>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</si>
  <si>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</si>
  <si>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</si>
  <si>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</si>
  <si>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</si>
  <si>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</si>
  <si>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</si>
  <si>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</si>
  <si>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</si>
  <si>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</si>
  <si>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</si>
  <si>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</si>
  <si>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</si>
  <si>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</si>
  <si>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</si>
  <si>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</si>
  <si>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</si>
  <si>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</si>
  <si>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</si>
  <si>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</si>
  <si>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</si>
  <si>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</si>
  <si>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</si>
  <si>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</si>
  <si>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</si>
  <si>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</si>
  <si>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</si>
  <si>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</si>
  <si>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</si>
  <si>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</si>
  <si>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</si>
  <si>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</si>
  <si>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</si>
  <si>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</si>
  <si>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</si>
  <si>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</si>
  <si>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</si>
  <si>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</si>
  <si>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</si>
  <si>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</si>
  <si>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</si>
  <si>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</si>
  <si>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</si>
  <si>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</si>
  <si>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</si>
  <si>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</si>
  <si>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</si>
  <si>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</si>
  <si>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</si>
  <si>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</si>
  <si>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</si>
  <si>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</si>
  <si>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</si>
  <si>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</si>
  <si>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</si>
  <si>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</si>
  <si>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</si>
  <si>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</si>
  <si>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</si>
  <si>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</si>
  <si>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</si>
  <si>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</si>
  <si>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</si>
  <si>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</si>
  <si>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</si>
  <si>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</si>
  <si>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</si>
  <si>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</si>
  <si>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</si>
  <si>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</si>
  <si>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</si>
  <si>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</si>
  <si>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</si>
  <si>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</si>
  <si>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</si>
  <si>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</si>
  <si>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</si>
  <si>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</si>
  <si>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</si>
  <si>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</si>
  <si>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</si>
  <si>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</si>
  <si>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</si>
  <si>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</si>
  <si>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</si>
  <si>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</si>
  <si>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</si>
  <si>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</si>
  <si>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</si>
  <si>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</si>
  <si>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</si>
  <si>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</si>
  <si>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</si>
  <si>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</si>
  <si>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</si>
  <si>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</si>
  <si>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</si>
  <si>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</si>
  <si>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</si>
  <si>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</si>
  <si>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</si>
  <si>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</si>
  <si>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</si>
  <si>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</si>
  <si>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</si>
  <si>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</si>
  <si>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</si>
  <si>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</si>
  <si>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</si>
  <si>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</si>
  <si>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</si>
  <si>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</si>
  <si>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</si>
  <si>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</si>
  <si>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</si>
  <si>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</si>
  <si>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</si>
  <si>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</si>
  <si>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</si>
  <si>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</si>
  <si>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</si>
  <si>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</si>
  <si>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</si>
  <si>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</si>
  <si>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</si>
  <si>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</si>
  <si>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</si>
  <si>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</si>
  <si>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</si>
  <si>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</si>
  <si>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</si>
  <si>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</si>
  <si>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</si>
  <si>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</si>
  <si>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</si>
  <si>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</si>
  <si>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</si>
  <si>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</si>
  <si>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</si>
  <si>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</si>
  <si>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</si>
  <si>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</si>
  <si>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</si>
  <si>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</si>
  <si>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</si>
  <si>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</si>
  <si>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</si>
  <si>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</si>
  <si>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</si>
  <si>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</si>
  <si>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</si>
  <si>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</si>
  <si>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</si>
  <si>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</si>
  <si>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</si>
  <si>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</si>
  <si>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</si>
  <si>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</si>
  <si>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</si>
  <si>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</si>
  <si>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</si>
  <si>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</si>
  <si>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</si>
  <si>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</si>
  <si>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</si>
  <si>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</si>
  <si>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</si>
  <si>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</si>
  <si>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</si>
  <si>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</si>
  <si>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</si>
  <si>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</si>
  <si>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</si>
  <si>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</si>
  <si>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</si>
  <si>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</si>
  <si>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</si>
  <si>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</si>
  <si>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</si>
  <si>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</si>
  <si>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</si>
  <si>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</si>
  <si>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</si>
  <si>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</si>
  <si>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</si>
  <si>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</si>
  <si>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</si>
  <si>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</si>
  <si>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</si>
  <si>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</si>
  <si>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</si>
  <si>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</si>
  <si>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</si>
  <si>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</si>
  <si>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</si>
  <si>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</si>
  <si>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</si>
  <si>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</si>
  <si>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</si>
  <si>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</si>
  <si>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</si>
  <si>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</si>
  <si>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</si>
  <si>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</si>
  <si>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</si>
  <si>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</si>
  <si>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</si>
  <si>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</si>
  <si>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</si>
  <si>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</si>
  <si>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</si>
  <si>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</si>
  <si>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</si>
  <si>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</si>
  <si>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</si>
  <si>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</si>
  <si>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</si>
  <si>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</si>
  <si>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</si>
  <si>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</si>
  <si>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</si>
  <si>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</si>
  <si>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</si>
  <si>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</si>
  <si>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</si>
  <si>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</si>
  <si>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</si>
  <si>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</si>
  <si>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</si>
  <si>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</si>
  <si>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</si>
  <si>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</si>
  <si>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</si>
  <si>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</si>
  <si>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</si>
  <si>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</si>
  <si>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</si>
  <si>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</si>
  <si>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</si>
  <si>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</si>
  <si>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</si>
  <si>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</si>
  <si>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</si>
  <si>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</si>
  <si>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</si>
  <si>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</si>
  <si>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</si>
  <si>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</si>
  <si>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</si>
  <si>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</si>
  <si>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</si>
  <si>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</si>
  <si>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</si>
  <si>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</si>
  <si>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</si>
  <si>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</si>
  <si>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</si>
  <si>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</si>
  <si>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</si>
  <si>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</si>
  <si>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</si>
  <si>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</si>
  <si>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</si>
  <si>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</si>
  <si>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</si>
  <si>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</si>
  <si>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</si>
  <si>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</si>
  <si>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</si>
  <si>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</si>
  <si>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</si>
  <si>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</si>
  <si>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</si>
  <si>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</si>
  <si>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</si>
  <si>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</si>
  <si>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</si>
  <si>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</si>
  <si>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</si>
  <si>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</si>
  <si>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</si>
  <si>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</si>
  <si>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</si>
  <si>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</si>
  <si>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</si>
  <si>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</si>
  <si>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</si>
  <si>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</si>
  <si>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</si>
  <si>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</si>
  <si>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</si>
  <si>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</si>
  <si>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</si>
  <si>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</si>
  <si>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</si>
  <si>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</si>
  <si>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</si>
  <si>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</si>
  <si>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</si>
  <si>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</si>
  <si>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</si>
  <si>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</si>
  <si>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</si>
  <si>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</si>
  <si>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</si>
  <si>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</si>
  <si>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</si>
  <si>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</si>
  <si>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</si>
  <si>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</si>
  <si>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</si>
  <si>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</si>
  <si>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</si>
  <si>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</si>
  <si>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</si>
  <si>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</si>
  <si>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</si>
  <si>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</si>
  <si>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</si>
  <si>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</si>
  <si>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</si>
  <si>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</si>
  <si>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</si>
  <si>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</si>
  <si>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</si>
  <si>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</si>
  <si>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</si>
  <si>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</si>
  <si>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</si>
  <si>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</si>
  <si>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</si>
  <si>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</si>
  <si>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</si>
  <si>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</si>
  <si>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</si>
  <si>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</si>
  <si>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</si>
  <si>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</si>
  <si>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</si>
  <si>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</si>
  <si>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</si>
  <si>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</si>
  <si>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</si>
  <si>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</si>
  <si>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</si>
  <si>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</si>
  <si>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</si>
  <si>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</si>
  <si>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</si>
  <si>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</si>
  <si>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</si>
  <si>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</si>
  <si>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</si>
  <si>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</si>
  <si>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</si>
  <si>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</si>
  <si>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</si>
  <si>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</si>
  <si>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</si>
  <si>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</si>
  <si>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</si>
  <si>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</si>
  <si>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</si>
  <si>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</si>
  <si>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</si>
  <si>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</si>
  <si>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</si>
  <si>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</si>
  <si>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</si>
  <si>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</si>
  <si>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</si>
  <si>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</si>
  <si>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</si>
  <si>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</si>
  <si>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</si>
  <si>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</si>
  <si>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</si>
  <si>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</si>
  <si>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</si>
  <si>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</si>
  <si>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</si>
  <si>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</si>
  <si>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</si>
  <si>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</si>
  <si>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</si>
  <si>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</si>
  <si>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</si>
  <si>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</si>
  <si>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</si>
  <si>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</si>
  <si>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</si>
  <si>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</si>
  <si>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</si>
  <si>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</si>
  <si>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</si>
  <si>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</si>
  <si>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</si>
  <si>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</si>
  <si>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</si>
  <si>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</si>
  <si>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</si>
  <si>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</si>
  <si>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</si>
  <si>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</si>
  <si>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</si>
  <si>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</si>
  <si>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</si>
  <si>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</si>
  <si>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</si>
  <si>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</si>
  <si>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</si>
  <si>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</si>
  <si>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</si>
  <si>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</si>
  <si>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</si>
  <si>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</si>
  <si>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</si>
  <si>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</si>
  <si>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</si>
  <si>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</si>
  <si>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</si>
  <si>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</si>
  <si>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</si>
  <si>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</si>
  <si>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</si>
  <si>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</si>
  <si>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</si>
  <si>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</si>
  <si>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</si>
  <si>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</si>
  <si>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</si>
  <si>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</si>
  <si>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</si>
  <si>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</si>
  <si>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</si>
  <si>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</si>
  <si>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</si>
  <si>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</si>
  <si>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</si>
  <si>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</si>
  <si>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</si>
  <si>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</si>
  <si>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</si>
  <si>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</si>
  <si>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</si>
  <si>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</si>
  <si>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</si>
  <si>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</si>
  <si>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</si>
  <si>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</si>
  <si>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</si>
  <si>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</si>
  <si>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</si>
  <si>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</si>
  <si>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</si>
  <si>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</si>
  <si>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</si>
  <si>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</si>
  <si>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</si>
  <si>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</si>
  <si>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</si>
  <si>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</si>
  <si>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</si>
  <si>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</si>
  <si>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</si>
  <si>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</si>
  <si>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</si>
  <si>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</si>
  <si>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</si>
  <si>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</si>
  <si>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</si>
  <si>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</si>
  <si>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</si>
  <si>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</si>
  <si>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</si>
  <si>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</si>
  <si>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</si>
  <si>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</si>
  <si>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</si>
  <si>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</si>
  <si>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</si>
  <si>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</si>
  <si>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</si>
  <si>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</si>
  <si>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</si>
  <si>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</si>
  <si>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</si>
  <si>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</si>
  <si>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</si>
  <si>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</si>
  <si>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</si>
  <si>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</si>
  <si>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</si>
  <si>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</si>
  <si>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</si>
  <si>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</si>
  <si>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</si>
  <si>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</si>
  <si>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</si>
  <si>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</si>
  <si>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Concreto asfáltico usinado a quente - Binder</t>
  </si>
  <si>
    <t>Camada de rolamento em concreto betuminoso usinado quente - CBUQ</t>
  </si>
  <si>
    <t>54.03.221</t>
  </si>
  <si>
    <t>Restauração de pavimento asfáltico com concreto betuminoso usinado quente - CBUQ</t>
  </si>
  <si>
    <t>Imprimação betuminosa ligante</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</si>
  <si>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</si>
  <si>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</si>
  <si>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</si>
  <si>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</si>
  <si>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</si>
  <si>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</si>
  <si>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</si>
  <si>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</si>
  <si>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</si>
  <si>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</si>
  <si>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</si>
  <si>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</si>
  <si>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</si>
  <si>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</si>
  <si>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</si>
  <si>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</si>
  <si>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</si>
  <si>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</si>
  <si>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</si>
  <si>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</si>
  <si>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</si>
  <si>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</si>
  <si>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</si>
  <si>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</si>
  <si>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</si>
  <si>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</si>
  <si>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</si>
  <si>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</si>
  <si>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</si>
  <si>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</si>
  <si>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</si>
  <si>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</si>
  <si>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</si>
  <si>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</si>
  <si>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</si>
  <si>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</si>
  <si>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</si>
  <si>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</si>
  <si>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</si>
  <si>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</si>
  <si>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</si>
  <si>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</si>
  <si>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</si>
  <si>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</si>
  <si>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</si>
  <si>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</si>
  <si>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</si>
  <si>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</si>
  <si>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</si>
  <si>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</si>
  <si>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</si>
  <si>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</si>
  <si>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</si>
  <si>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</si>
  <si>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</si>
  <si>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</si>
  <si>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</si>
  <si>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</si>
  <si>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</si>
  <si>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</si>
  <si>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</si>
  <si>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</si>
  <si>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</si>
  <si>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</si>
  <si>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</si>
  <si>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</si>
  <si>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</si>
  <si>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</si>
  <si>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</si>
  <si>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</si>
  <si>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</si>
  <si>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</si>
  <si>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</si>
  <si>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</si>
  <si>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</si>
  <si>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</si>
  <si>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</si>
  <si>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</si>
  <si>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</si>
  <si>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</si>
  <si>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</si>
  <si>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</si>
  <si>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</si>
  <si>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</si>
  <si>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</si>
  <si>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</si>
  <si>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</si>
  <si>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</si>
  <si>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</si>
  <si>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</si>
  <si>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</si>
  <si>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</si>
  <si>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</si>
  <si>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</si>
  <si>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</si>
  <si>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</si>
  <si>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</si>
  <si>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</si>
  <si>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</si>
  <si>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</si>
  <si>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</si>
  <si>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</si>
  <si>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</si>
  <si>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</si>
  <si>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</si>
  <si>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</si>
  <si>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</si>
  <si>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</si>
  <si>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</si>
  <si>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</si>
  <si>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</si>
  <si>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</si>
  <si>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</si>
  <si>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</si>
  <si>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</si>
  <si>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</si>
  <si>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</si>
  <si>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</si>
  <si>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</si>
  <si>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</si>
  <si>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</si>
  <si>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</si>
  <si>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</si>
  <si>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</si>
  <si>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</si>
  <si>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</si>
  <si>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</si>
  <si>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</si>
  <si>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</si>
  <si>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</si>
  <si>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</si>
  <si>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</si>
  <si>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</si>
  <si>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</si>
  <si>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</si>
  <si>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</si>
  <si>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</si>
  <si>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</si>
  <si>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</si>
  <si>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</si>
  <si>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</si>
  <si>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</si>
  <si>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</si>
  <si>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</si>
  <si>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</si>
  <si>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</si>
  <si>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</si>
  <si>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</si>
  <si>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</si>
  <si>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</si>
  <si>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</si>
  <si>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</si>
  <si>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</si>
  <si>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</si>
  <si>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</si>
  <si>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</si>
  <si>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</si>
  <si>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</si>
  <si>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</si>
  <si>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</si>
  <si>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</si>
  <si>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</si>
  <si>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</si>
  <si>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</si>
  <si>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</si>
  <si>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</si>
  <si>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</si>
  <si>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</si>
  <si>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</si>
  <si>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</si>
  <si>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</si>
  <si>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</si>
  <si>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</si>
  <si>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</si>
  <si>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</si>
  <si>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</si>
  <si>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</si>
  <si>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</si>
  <si>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</si>
  <si>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</si>
  <si>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</si>
  <si>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</si>
  <si>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</si>
  <si>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</si>
  <si>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</si>
  <si>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</si>
  <si>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</si>
  <si>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</si>
  <si>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</si>
  <si>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</si>
  <si>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</si>
  <si>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</si>
  <si>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</si>
  <si>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</si>
  <si>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</si>
  <si>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</si>
  <si>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</si>
  <si>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</si>
  <si>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</si>
  <si>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</si>
  <si>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</si>
  <si>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</si>
  <si>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</si>
  <si>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</si>
  <si>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</si>
  <si>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</si>
  <si>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</si>
  <si>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</si>
  <si>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</si>
  <si>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</si>
  <si>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</si>
  <si>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</si>
  <si>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</si>
  <si>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</si>
  <si>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</si>
  <si>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</si>
  <si>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</si>
  <si>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</si>
  <si>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</si>
  <si>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</si>
  <si>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</si>
  <si>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</si>
  <si>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</si>
  <si>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</si>
  <si>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</si>
  <si>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</si>
  <si>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</si>
  <si>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</si>
  <si>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</si>
  <si>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</si>
  <si>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</si>
  <si>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</si>
  <si>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</si>
  <si>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</si>
  <si>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</si>
  <si>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</si>
  <si>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</si>
  <si>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</si>
  <si>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</si>
  <si>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</si>
  <si>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</si>
  <si>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</si>
  <si>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</si>
  <si>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</si>
  <si>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</si>
  <si>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</si>
  <si>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</si>
  <si>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</si>
  <si>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</si>
  <si>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</si>
  <si>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</si>
  <si>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</si>
  <si>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</si>
  <si>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</si>
  <si>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</si>
  <si>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</si>
  <si>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</si>
  <si>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</si>
  <si>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</si>
  <si>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</si>
  <si>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</si>
  <si>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</si>
  <si>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</si>
  <si>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</si>
  <si>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</si>
  <si>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</si>
  <si>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</si>
  <si>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</si>
  <si>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</si>
  <si>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</si>
  <si>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</si>
  <si>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</si>
  <si>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</si>
  <si>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</si>
  <si>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</si>
  <si>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</si>
  <si>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</si>
  <si>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</si>
  <si>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</si>
  <si>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</si>
  <si>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</si>
  <si>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</si>
  <si>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</si>
  <si>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</si>
  <si>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</si>
  <si>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</si>
  <si>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</si>
  <si>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</si>
  <si>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</si>
  <si>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</si>
  <si>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</si>
  <si>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</si>
  <si>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</si>
  <si>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</si>
  <si>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</si>
  <si>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</si>
  <si>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</si>
  <si>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</si>
  <si>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</si>
  <si>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</si>
  <si>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</si>
  <si>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</si>
  <si>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</si>
  <si>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</si>
  <si>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</si>
  <si>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</si>
  <si>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</si>
  <si>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</si>
  <si>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</si>
  <si>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</si>
  <si>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</si>
  <si>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</si>
  <si>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</si>
  <si>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</si>
  <si>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</si>
  <si>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</si>
  <si>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</si>
  <si>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</si>
  <si>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</si>
  <si>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</si>
  <si>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</si>
  <si>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</si>
  <si>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</si>
  <si>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</si>
  <si>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</si>
  <si>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</si>
  <si>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</si>
  <si>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</si>
  <si>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</si>
  <si>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</si>
  <si>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</si>
  <si>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</si>
  <si>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</si>
  <si>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</si>
  <si>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</si>
  <si>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</si>
  <si>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</si>
  <si>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</si>
  <si>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</si>
  <si>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</si>
  <si>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</si>
  <si>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</si>
  <si>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</si>
  <si>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</si>
  <si>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</si>
  <si>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</si>
  <si>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</si>
  <si>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</si>
  <si>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</si>
  <si>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</si>
  <si>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</si>
  <si>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</si>
  <si>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</si>
  <si>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</si>
  <si>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</si>
  <si>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</si>
  <si>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</si>
  <si>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</si>
  <si>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</si>
  <si>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</si>
  <si>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</si>
  <si>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</si>
  <si>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</si>
  <si>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</si>
  <si>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</si>
  <si>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</si>
  <si>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</si>
  <si>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</si>
  <si>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</si>
  <si>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</si>
  <si>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</si>
  <si>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</si>
  <si>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</si>
  <si>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</si>
  <si>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</si>
  <si>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</si>
  <si>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</si>
  <si>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</si>
  <si>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</si>
  <si>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</si>
  <si>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</si>
  <si>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</si>
  <si>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</si>
  <si>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</si>
  <si>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</si>
  <si>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</si>
  <si>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</si>
  <si>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</si>
  <si>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</si>
  <si>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</si>
  <si>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</si>
  <si>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</si>
  <si>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</si>
  <si>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</si>
  <si>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</si>
  <si>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</si>
  <si>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</si>
  <si>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</si>
  <si>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</si>
  <si>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</si>
  <si>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</si>
  <si>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</si>
  <si>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</si>
  <si>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</si>
  <si>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</si>
  <si>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</si>
  <si>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</si>
  <si>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</si>
  <si>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</si>
  <si>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</si>
  <si>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</si>
  <si>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</si>
  <si>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</si>
  <si>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</si>
  <si>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</si>
  <si>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</si>
  <si>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</si>
  <si>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</si>
  <si>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</si>
  <si>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</si>
  <si>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</si>
  <si>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</si>
  <si>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</si>
  <si>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</si>
  <si>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</si>
  <si>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</si>
  <si>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</si>
  <si>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</si>
  <si>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</si>
  <si>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</si>
  <si>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</si>
  <si>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</si>
  <si>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</si>
  <si>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</si>
  <si>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</si>
  <si>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</si>
  <si>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</si>
  <si>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</si>
  <si>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</si>
  <si>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</si>
  <si>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</si>
  <si>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</si>
  <si>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</si>
  <si>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</si>
  <si>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</si>
  <si>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</si>
  <si>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</si>
  <si>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</si>
  <si>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</si>
  <si>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</si>
  <si>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</si>
  <si>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</si>
  <si>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</si>
  <si>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</si>
  <si>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</si>
  <si>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</si>
  <si>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</si>
  <si>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</si>
  <si>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</si>
  <si>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</si>
  <si>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</si>
  <si>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</si>
  <si>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</si>
  <si>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</si>
  <si>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</si>
  <si>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</si>
  <si>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</si>
  <si>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</si>
  <si>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</si>
  <si>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</si>
  <si>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</si>
  <si>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</si>
  <si>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</si>
  <si>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</si>
  <si>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</si>
  <si>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</si>
  <si>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</si>
  <si>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</si>
  <si>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</si>
  <si>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</si>
  <si>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</si>
  <si>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</si>
  <si>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</si>
  <si>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</si>
  <si>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</si>
  <si>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</si>
  <si>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</si>
  <si>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</si>
  <si>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</si>
  <si>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</si>
  <si>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</si>
  <si>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</si>
  <si>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</si>
  <si>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</si>
  <si>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</si>
  <si>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</si>
  <si>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</si>
  <si>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</si>
  <si>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</si>
  <si>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</si>
  <si>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</si>
  <si>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</si>
  <si>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</si>
  <si>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</si>
  <si>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</si>
  <si>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</si>
  <si>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</si>
  <si>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</si>
  <si>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</si>
  <si>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</si>
  <si>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</si>
  <si>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</si>
  <si>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</si>
  <si>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</si>
  <si>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</si>
  <si>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</si>
  <si>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</si>
  <si>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</si>
  <si>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</si>
  <si>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</si>
  <si>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</si>
  <si>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</si>
  <si>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</si>
  <si>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</si>
  <si>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</si>
  <si>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</si>
  <si>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</si>
  <si>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</si>
  <si>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</si>
  <si>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</si>
  <si>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</si>
  <si>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</si>
  <si>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</si>
  <si>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</si>
  <si>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</si>
  <si>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</si>
  <si>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</si>
  <si>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</si>
  <si>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</si>
  <si>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</si>
  <si>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</si>
  <si>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</si>
  <si>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</si>
  <si>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</si>
  <si>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</si>
  <si>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</si>
  <si>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</si>
  <si>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</si>
  <si>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</si>
  <si>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</si>
  <si>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</si>
  <si>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</si>
  <si>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</si>
  <si>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</si>
  <si>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</si>
  <si>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</si>
  <si>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</si>
  <si>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</si>
  <si>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</si>
  <si>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</si>
  <si>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</si>
  <si>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</si>
  <si>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</si>
  <si>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</si>
  <si>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</si>
  <si>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</si>
  <si>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</si>
  <si>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</si>
  <si>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</si>
  <si>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</si>
  <si>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</si>
  <si>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</si>
  <si>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</si>
  <si>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</si>
  <si>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</si>
  <si>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</si>
  <si>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</si>
  <si>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</si>
  <si>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</si>
  <si>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</si>
  <si>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</si>
  <si>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</si>
  <si>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</si>
  <si>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</si>
  <si>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</si>
  <si>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</si>
  <si>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</si>
  <si>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</si>
  <si>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</si>
  <si>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</si>
  <si>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</si>
  <si>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</si>
  <si>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</si>
  <si>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</si>
  <si>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</si>
  <si>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</si>
  <si>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</si>
  <si>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</si>
  <si>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</si>
  <si>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</si>
  <si>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</si>
  <si>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</si>
  <si>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</si>
  <si>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</si>
  <si>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</si>
  <si>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</si>
  <si>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</si>
  <si>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</si>
  <si>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</si>
  <si>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</si>
  <si>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</si>
  <si>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</si>
  <si>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</si>
  <si>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</si>
  <si>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</si>
  <si>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</si>
  <si>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</si>
  <si>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</si>
  <si>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</si>
  <si>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</si>
  <si>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</si>
  <si>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</si>
  <si>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</si>
  <si>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</si>
  <si>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</si>
  <si>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</si>
  <si>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</si>
  <si>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</si>
  <si>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</si>
  <si>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</si>
  <si>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</si>
  <si>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</si>
  <si>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</si>
  <si>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</si>
  <si>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</si>
  <si>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</si>
  <si>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</si>
  <si>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</si>
  <si>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</si>
  <si>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</si>
  <si>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</si>
  <si>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</si>
  <si>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</si>
  <si>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</si>
  <si>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</si>
  <si>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</si>
  <si>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</si>
  <si>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</si>
  <si>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</si>
  <si>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</si>
  <si>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</si>
  <si>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</si>
  <si>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</si>
  <si>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</si>
  <si>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</si>
  <si>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</si>
  <si>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</si>
  <si>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</si>
  <si>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</si>
  <si>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</si>
  <si>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</si>
  <si>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</si>
  <si>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</si>
  <si>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</si>
  <si>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</si>
  <si>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</si>
  <si>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</si>
  <si>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</si>
  <si>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</si>
  <si>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</si>
  <si>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</si>
  <si>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</si>
  <si>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</si>
  <si>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</si>
  <si>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</si>
  <si>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</si>
  <si>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</si>
  <si>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</si>
  <si>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</si>
  <si>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</si>
  <si>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</si>
  <si>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</si>
  <si>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</si>
  <si>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</si>
  <si>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</si>
  <si>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</si>
  <si>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</si>
  <si>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</si>
  <si>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</si>
  <si>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</si>
  <si>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</si>
  <si>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</si>
  <si>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</si>
  <si>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</si>
  <si>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</si>
  <si>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</si>
  <si>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</si>
  <si>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</si>
  <si>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</si>
  <si>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</si>
  <si>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</si>
  <si>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</si>
  <si>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</si>
  <si>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</si>
  <si>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</si>
  <si>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</si>
  <si>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</si>
  <si>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</si>
  <si>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</si>
  <si>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</si>
  <si>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</si>
  <si>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</si>
  <si>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</si>
  <si>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</si>
  <si>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</si>
  <si>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</si>
  <si>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</si>
  <si>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</si>
  <si>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</si>
  <si>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</si>
  <si>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</si>
  <si>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</si>
  <si>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</si>
  <si>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</si>
  <si>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</si>
  <si>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</si>
  <si>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</si>
  <si>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</si>
  <si>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</si>
  <si>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</si>
  <si>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</si>
  <si>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</si>
  <si>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</si>
  <si>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</si>
  <si>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</si>
  <si>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</si>
  <si>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</si>
  <si>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</si>
  <si>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</si>
  <si>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</si>
  <si>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</si>
  <si>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</si>
  <si>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</si>
  <si>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</si>
  <si>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</si>
  <si>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</si>
  <si>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</si>
  <si>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</si>
  <si>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</si>
  <si>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</si>
  <si>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</si>
  <si>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</si>
  <si>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</si>
  <si>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</si>
  <si>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</si>
  <si>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</si>
  <si>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</si>
  <si>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</si>
  <si>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</si>
  <si>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</si>
  <si>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</si>
  <si>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</si>
  <si>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</si>
  <si>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</si>
  <si>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</si>
  <si>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</si>
  <si>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</si>
  <si>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</si>
  <si>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</si>
  <si>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</si>
  <si>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</si>
  <si>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</si>
  <si>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</si>
  <si>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</si>
  <si>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</si>
  <si>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</si>
  <si>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</si>
  <si>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</si>
  <si>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</si>
  <si>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</si>
  <si>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</si>
  <si>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</si>
  <si>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</si>
  <si>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</si>
  <si>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</si>
  <si>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</si>
  <si>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</si>
  <si>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</si>
  <si>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</si>
  <si>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</si>
  <si>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</si>
  <si>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</si>
  <si>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</si>
  <si>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</si>
  <si>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</si>
  <si>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</si>
  <si>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</si>
  <si>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</si>
  <si>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</si>
  <si>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</si>
  <si>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</si>
  <si>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</si>
  <si>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</si>
  <si>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</si>
  <si>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</si>
  <si>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</si>
  <si>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</si>
  <si>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</si>
  <si>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</si>
  <si>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</si>
  <si>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</si>
  <si>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</si>
  <si>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</si>
  <si>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</si>
  <si>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</si>
  <si>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</si>
  <si>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</si>
  <si>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</si>
  <si>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</si>
  <si>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</si>
  <si>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</si>
  <si>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CDHU 199</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</si>
  <si>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</si>
  <si>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</si>
  <si>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</si>
  <si>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</si>
  <si>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</si>
  <si>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</si>
  <si>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</si>
  <si>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</si>
  <si>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</si>
  <si>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</si>
  <si>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</si>
  <si>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</si>
  <si>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</si>
  <si>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</si>
  <si>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</si>
  <si>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</si>
  <si>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</si>
  <si>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</si>
  <si>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</si>
  <si>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</si>
  <si>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</si>
  <si>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</si>
  <si>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</si>
  <si>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</si>
  <si>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</si>
  <si>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</si>
  <si>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</si>
  <si>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</si>
  <si>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</si>
  <si>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</si>
  <si>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</si>
  <si>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</si>
  <si>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</si>
  <si>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</si>
  <si>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</si>
  <si>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</si>
  <si>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</si>
  <si>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</si>
  <si>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</si>
  <si>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</si>
  <si>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</si>
  <si>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</si>
  <si>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</si>
  <si>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</si>
  <si>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</si>
  <si>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</si>
  <si>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</si>
  <si>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</si>
  <si>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</si>
  <si>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</si>
  <si>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</si>
  <si>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</si>
  <si>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</si>
  <si>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</si>
  <si>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</si>
  <si>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</si>
  <si>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</si>
  <si>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</si>
  <si>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</si>
  <si>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</si>
  <si>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</si>
  <si>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</si>
  <si>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</si>
  <si>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</si>
  <si>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</si>
  <si>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</si>
  <si>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</si>
  <si>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</si>
  <si>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</si>
  <si>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</si>
  <si>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</si>
  <si>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</si>
  <si>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</si>
  <si>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</si>
  <si>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</si>
  <si>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</si>
  <si>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</si>
  <si>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</si>
  <si>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</si>
  <si>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</si>
  <si>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</si>
  <si>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</si>
  <si>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</si>
  <si>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</si>
  <si>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</si>
  <si>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</si>
  <si>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</si>
  <si>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</si>
  <si>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</si>
  <si>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</si>
  <si>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</si>
  <si>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</si>
  <si>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</si>
  <si>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</si>
  <si>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</si>
  <si>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</si>
  <si>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</si>
  <si>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</si>
  <si>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</si>
  <si>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</si>
  <si>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</si>
  <si>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</si>
  <si>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</si>
  <si>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</si>
  <si>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</si>
  <si>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</si>
  <si>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</si>
  <si>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</si>
  <si>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</si>
  <si>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</si>
  <si>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</si>
  <si>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</si>
  <si>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</si>
  <si>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</si>
  <si>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</si>
  <si>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</si>
  <si>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</si>
  <si>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</si>
  <si>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</si>
  <si>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</si>
  <si>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</si>
  <si>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</si>
  <si>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</si>
  <si>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</si>
  <si>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</si>
  <si>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</si>
  <si>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</si>
  <si>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</si>
  <si>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</si>
  <si>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</si>
  <si>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</si>
  <si>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</si>
  <si>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</si>
  <si>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</si>
  <si>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</si>
  <si>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</si>
  <si>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</si>
  <si>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</si>
  <si>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</si>
  <si>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</si>
  <si>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</si>
  <si>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</si>
  <si>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</si>
  <si>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</si>
  <si>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</si>
  <si>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</si>
  <si>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</si>
  <si>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</si>
  <si>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</si>
  <si>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</si>
  <si>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</si>
  <si>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</si>
  <si>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</si>
  <si>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</si>
  <si>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</si>
  <si>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</si>
  <si>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</si>
  <si>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</si>
  <si>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</si>
  <si>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</si>
  <si>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</si>
  <si>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</si>
  <si>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</si>
  <si>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</si>
  <si>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</si>
  <si>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</si>
  <si>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</si>
  <si>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</si>
  <si>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</si>
  <si>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</si>
  <si>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</si>
  <si>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</si>
  <si>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</si>
  <si>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</si>
  <si>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</si>
  <si>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</si>
  <si>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</si>
  <si>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</si>
  <si>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</si>
  <si>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</si>
  <si>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</si>
  <si>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</si>
  <si>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</si>
  <si>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</si>
  <si>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</si>
  <si>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</si>
  <si>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</si>
  <si>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</si>
  <si>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</si>
  <si>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</si>
  <si>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</si>
  <si>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</si>
  <si>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</si>
  <si>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</si>
  <si>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</si>
  <si>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</si>
  <si>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</si>
  <si>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</si>
  <si>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</si>
  <si>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</si>
  <si>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</si>
  <si>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</si>
  <si>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</si>
  <si>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</si>
  <si>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</si>
  <si>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</si>
  <si>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</si>
  <si>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</si>
  <si>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</si>
  <si>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</si>
  <si>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</si>
  <si>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</si>
  <si>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</si>
  <si>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</si>
  <si>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</si>
  <si>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</si>
  <si>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</si>
  <si>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</si>
  <si>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</si>
  <si>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</si>
  <si>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</si>
  <si>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</si>
  <si>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</si>
  <si>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</si>
  <si>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</si>
  <si>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</si>
  <si>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</si>
  <si>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</si>
  <si>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</si>
  <si>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</si>
  <si>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</si>
  <si>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</si>
  <si>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</si>
  <si>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</si>
  <si>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</si>
  <si>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</si>
  <si>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</si>
  <si>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</si>
  <si>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</si>
  <si>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</si>
  <si>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</si>
  <si>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</si>
  <si>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</si>
  <si>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</si>
  <si>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</si>
  <si>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</si>
  <si>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</si>
  <si>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</si>
  <si>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</si>
  <si>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</si>
  <si>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</si>
  <si>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</si>
  <si>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</si>
  <si>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</si>
  <si>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</si>
  <si>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</si>
  <si>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</si>
  <si>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</si>
  <si>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</si>
  <si>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</si>
  <si>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</si>
  <si>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</si>
  <si>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</si>
  <si>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</si>
  <si>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</si>
  <si>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</si>
  <si>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</si>
  <si>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</si>
  <si>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</si>
  <si>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</si>
  <si>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</si>
  <si>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</si>
  <si>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</si>
  <si>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</si>
  <si>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</si>
  <si>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</si>
  <si>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</si>
  <si>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</si>
  <si>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</si>
  <si>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</si>
  <si>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</si>
  <si>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</si>
  <si>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</si>
  <si>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</si>
  <si>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</si>
  <si>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</si>
  <si>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</si>
  <si>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</si>
  <si>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</si>
  <si>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</si>
  <si>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</si>
  <si>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</si>
  <si>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</si>
  <si>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</si>
  <si>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</si>
  <si>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</si>
  <si>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</si>
  <si>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</si>
  <si>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</si>
  <si>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</si>
  <si>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</si>
  <si>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</si>
  <si>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</si>
  <si>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</si>
  <si>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</si>
  <si>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</si>
  <si>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</si>
  <si>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</si>
  <si>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</si>
  <si>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</si>
  <si>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</si>
  <si>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</si>
  <si>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</si>
  <si>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</si>
  <si>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</si>
  <si>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</si>
  <si>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</si>
  <si>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</si>
  <si>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</si>
  <si>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</si>
  <si>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</si>
  <si>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</si>
  <si>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</si>
  <si>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</si>
  <si>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</si>
  <si>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</si>
  <si>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</si>
  <si>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</si>
  <si>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</si>
  <si>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</si>
  <si>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</si>
  <si>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</si>
  <si>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</si>
  <si>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</si>
  <si>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</si>
  <si>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</si>
  <si>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</si>
  <si>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</si>
  <si>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</si>
  <si>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</si>
  <si>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</si>
  <si>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</si>
  <si>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</si>
  <si>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</si>
  <si>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</si>
  <si>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</si>
  <si>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</si>
  <si>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</si>
  <si>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</si>
  <si>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</si>
  <si>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</si>
  <si>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</si>
  <si>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</si>
  <si>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</si>
  <si>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</si>
  <si>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</si>
  <si>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</si>
  <si>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</si>
  <si>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</si>
  <si>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</si>
  <si>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</si>
  <si>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</si>
  <si>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</si>
  <si>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</si>
  <si>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</si>
  <si>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</si>
  <si>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</si>
  <si>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</si>
  <si>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</si>
  <si>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</si>
  <si>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</si>
  <si>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</si>
  <si>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</si>
  <si>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</si>
  <si>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</si>
  <si>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</si>
  <si>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</si>
  <si>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</si>
  <si>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</si>
  <si>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</si>
  <si>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</si>
  <si>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</si>
  <si>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</si>
  <si>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</si>
  <si>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</si>
  <si>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</si>
  <si>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</si>
  <si>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</si>
  <si>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</si>
  <si>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</si>
  <si>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</si>
  <si>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</si>
  <si>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</si>
  <si>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</si>
  <si>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</si>
  <si>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</si>
  <si>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</si>
  <si>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</si>
  <si>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</si>
  <si>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</si>
  <si>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</si>
  <si>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</si>
  <si>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</si>
  <si>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</si>
  <si>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</si>
  <si>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</si>
  <si>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</si>
  <si>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</si>
  <si>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</si>
  <si>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</si>
  <si>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</si>
  <si>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</si>
  <si>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</si>
  <si>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</si>
  <si>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</si>
  <si>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</si>
  <si>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</si>
  <si>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</si>
  <si>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</si>
  <si>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</si>
  <si>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</si>
  <si>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</si>
  <si>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</si>
  <si>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</si>
  <si>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</si>
  <si>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</si>
  <si>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</si>
  <si>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</si>
  <si>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</si>
  <si>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</si>
  <si>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</si>
  <si>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</si>
  <si>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</si>
  <si>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</si>
  <si>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</si>
  <si>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</si>
  <si>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</si>
  <si>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</si>
  <si>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</si>
  <si>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</si>
  <si>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</si>
  <si>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</si>
  <si>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</si>
  <si>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</si>
  <si>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</si>
  <si>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</si>
  <si>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</si>
  <si>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</si>
  <si>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</si>
  <si>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</si>
  <si>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</si>
  <si>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</si>
  <si>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</si>
  <si>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</si>
  <si>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</si>
  <si>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</si>
  <si>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</si>
  <si>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</si>
  <si>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</si>
  <si>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</si>
  <si>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</si>
  <si>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</si>
  <si>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</si>
  <si>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</si>
  <si>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</si>
  <si>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</si>
  <si>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</si>
  <si>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</si>
  <si>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</si>
  <si>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</si>
  <si>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</si>
  <si>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</si>
  <si>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</si>
  <si>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</si>
  <si>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</si>
  <si>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</si>
  <si>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</si>
  <si>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</si>
  <si>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</si>
  <si>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</si>
  <si>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</si>
  <si>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</si>
  <si>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</si>
  <si>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</si>
  <si>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</si>
  <si>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</si>
  <si>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</si>
  <si>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</si>
  <si>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</si>
  <si>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</si>
  <si>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</si>
  <si>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</si>
  <si>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</si>
  <si>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</si>
  <si>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</si>
  <si>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</si>
  <si>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</si>
  <si>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</si>
  <si>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</si>
  <si>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</si>
  <si>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</si>
  <si>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</si>
  <si>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</si>
  <si>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</si>
  <si>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</si>
  <si>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</si>
  <si>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</si>
  <si>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</si>
  <si>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</si>
  <si>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</si>
  <si>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</si>
  <si>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</si>
  <si>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</si>
  <si>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</si>
  <si>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</si>
  <si>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</si>
  <si>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</si>
  <si>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</si>
  <si>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</si>
  <si>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</si>
  <si>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</si>
  <si>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</si>
  <si>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</si>
  <si>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</si>
  <si>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</si>
  <si>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</si>
  <si>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</si>
  <si>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</si>
  <si>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</si>
  <si>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</si>
  <si>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</si>
  <si>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</si>
  <si>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</si>
  <si>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</si>
  <si>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</si>
  <si>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</si>
  <si>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</si>
  <si>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</si>
  <si>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</si>
  <si>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</si>
  <si>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</si>
  <si>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</si>
  <si>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</si>
  <si>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</si>
  <si>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</si>
  <si>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</si>
  <si>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</si>
  <si>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</si>
  <si>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</si>
  <si>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</si>
  <si>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</si>
  <si>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</si>
  <si>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</si>
  <si>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</si>
  <si>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</si>
  <si>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</si>
  <si>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</si>
  <si>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</si>
  <si>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</si>
  <si>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</si>
  <si>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</si>
  <si>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</si>
  <si>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</si>
  <si>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</si>
  <si>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</si>
  <si>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</si>
  <si>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</si>
  <si>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</si>
  <si>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</si>
  <si>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</si>
  <si>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</si>
  <si>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</si>
  <si>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</si>
  <si>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</si>
  <si>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</si>
  <si>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</si>
  <si>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</si>
  <si>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</si>
  <si>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</si>
  <si>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</si>
  <si>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</si>
  <si>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</si>
  <si>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</si>
  <si>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</si>
  <si>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</si>
  <si>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</si>
  <si>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</si>
  <si>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</si>
  <si>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</si>
  <si>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</si>
  <si>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</si>
  <si>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</si>
  <si>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</si>
  <si>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</si>
  <si>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</si>
  <si>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</si>
  <si>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</si>
  <si>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</si>
  <si>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</si>
  <si>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</si>
  <si>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</si>
  <si>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</si>
  <si>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</si>
  <si>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</si>
  <si>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</si>
  <si>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</si>
  <si>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</si>
  <si>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</si>
  <si>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</si>
  <si>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</si>
  <si>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</si>
  <si>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</si>
  <si>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</si>
  <si>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</si>
  <si>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</si>
  <si>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</si>
  <si>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</si>
  <si>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</si>
  <si>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</si>
  <si>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</si>
  <si>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</si>
  <si>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</si>
  <si>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</si>
  <si>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</si>
  <si>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</si>
  <si>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</si>
  <si>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</si>
  <si>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</si>
  <si>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</si>
  <si>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</si>
  <si>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</si>
  <si>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</si>
  <si>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</si>
  <si>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</si>
  <si>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</si>
  <si>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</si>
  <si>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</si>
  <si>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</si>
  <si>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</si>
  <si>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</si>
  <si>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</si>
  <si>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</si>
  <si>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</si>
  <si>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</si>
  <si>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</si>
  <si>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</si>
  <si>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</si>
  <si>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</si>
  <si>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</si>
  <si>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</si>
  <si>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</si>
  <si>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</si>
  <si>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</si>
  <si>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</si>
  <si>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</si>
  <si>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</si>
  <si>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</si>
  <si>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</si>
  <si>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</si>
  <si>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</si>
  <si>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</si>
  <si>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</si>
  <si>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</si>
  <si>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</si>
  <si>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</si>
  <si>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</si>
  <si>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</si>
  <si>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</si>
  <si>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</si>
  <si>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</si>
  <si>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</si>
  <si>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</si>
  <si>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</si>
  <si>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</si>
  <si>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</si>
  <si>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</si>
  <si>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</si>
  <si>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</si>
  <si>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</si>
  <si>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</si>
  <si>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</si>
  <si>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</si>
  <si>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</si>
  <si>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</si>
  <si>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</si>
  <si>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</si>
  <si>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</si>
  <si>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</si>
  <si>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</si>
  <si>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</si>
  <si>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</si>
  <si>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</si>
  <si>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</si>
  <si>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</si>
  <si>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</si>
  <si>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</si>
  <si>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</si>
  <si>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</si>
  <si>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</si>
  <si>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</si>
  <si>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</si>
  <si>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</si>
  <si>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</si>
  <si>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</si>
  <si>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</si>
  <si>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</si>
  <si>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</si>
  <si>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</si>
  <si>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</si>
  <si>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</si>
  <si>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</si>
  <si>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</si>
  <si>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</si>
  <si>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</si>
  <si>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</si>
  <si>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</si>
  <si>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</si>
  <si>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</si>
  <si>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</si>
  <si>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</si>
  <si>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</si>
  <si>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</si>
  <si>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</si>
  <si>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</si>
  <si>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</si>
  <si>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</si>
  <si>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</si>
  <si>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</si>
  <si>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</si>
  <si>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</si>
  <si>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</si>
  <si>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</si>
  <si>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</si>
  <si>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</si>
  <si>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</si>
  <si>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</si>
  <si>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</si>
  <si>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</si>
  <si>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</si>
  <si>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</si>
  <si>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</si>
  <si>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</si>
  <si>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</si>
  <si>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</si>
  <si>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</si>
  <si>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</si>
  <si>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</si>
  <si>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</si>
  <si>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</si>
  <si>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</si>
  <si>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</si>
  <si>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</si>
  <si>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</si>
  <si>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</si>
  <si>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</si>
  <si>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</si>
  <si>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</si>
  <si>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</si>
  <si>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</si>
  <si>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</si>
  <si>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</si>
  <si>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</si>
  <si>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</si>
  <si>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</si>
  <si>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</si>
  <si>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</si>
  <si>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</si>
  <si>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</si>
  <si>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</si>
  <si>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</si>
  <si>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</si>
  <si>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</si>
  <si>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</si>
  <si>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</si>
  <si>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</si>
  <si>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</si>
  <si>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</si>
  <si>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</si>
  <si>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</si>
  <si>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</si>
  <si>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</si>
  <si>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</si>
  <si>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</si>
  <si>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</si>
  <si>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</si>
  <si>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</si>
  <si>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</si>
  <si>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</si>
  <si>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</si>
  <si>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</si>
  <si>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</si>
  <si>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</si>
  <si>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</si>
  <si>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</si>
  <si>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</si>
  <si>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</si>
  <si>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</si>
  <si>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</si>
  <si>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</si>
  <si>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</si>
  <si>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</si>
  <si>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</si>
  <si>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</si>
  <si>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</si>
  <si>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</si>
  <si>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</si>
  <si>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</si>
  <si>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</si>
  <si>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</si>
  <si>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</si>
  <si>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</si>
  <si>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</si>
  <si>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</si>
  <si>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</si>
  <si>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</si>
  <si>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</si>
  <si>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</si>
  <si>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</si>
  <si>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</si>
  <si>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</si>
  <si>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</si>
  <si>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</si>
  <si>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</si>
  <si>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</si>
  <si>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</si>
  <si>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</si>
  <si>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</si>
  <si>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</si>
  <si>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</si>
  <si>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</si>
  <si>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</si>
  <si>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</si>
  <si>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</si>
  <si>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</si>
  <si>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</si>
  <si>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</si>
  <si>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</si>
  <si>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</si>
  <si>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</si>
  <si>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</si>
  <si>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</si>
  <si>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</si>
  <si>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</si>
  <si>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</si>
  <si>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</si>
  <si>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</si>
  <si>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</si>
  <si>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</si>
  <si>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</si>
  <si>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</si>
  <si>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</si>
  <si>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</si>
  <si>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</si>
  <si>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</si>
  <si>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</si>
  <si>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</si>
  <si>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</si>
  <si>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</si>
  <si>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</si>
  <si>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</si>
  <si>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</si>
  <si>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</si>
  <si>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</si>
  <si>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</si>
  <si>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</si>
  <si>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</si>
  <si>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</si>
  <si>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</si>
  <si>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</si>
  <si>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</si>
  <si>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</si>
  <si>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</si>
  <si>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</si>
  <si>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</si>
  <si>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</si>
  <si>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</si>
  <si>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</si>
  <si>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</si>
  <si>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</si>
  <si>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</si>
  <si>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</si>
  <si>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</si>
  <si>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</si>
  <si>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</si>
  <si>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</si>
  <si>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</si>
  <si>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</si>
  <si>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</si>
  <si>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</si>
  <si>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</si>
  <si>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</si>
  <si>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</si>
  <si>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</si>
  <si>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</si>
  <si>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</si>
  <si>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</si>
  <si>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</si>
  <si>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</si>
  <si>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</si>
  <si>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</si>
  <si>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</si>
  <si>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</si>
  <si>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</si>
  <si>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</si>
  <si>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</si>
  <si>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</si>
  <si>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</si>
  <si>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</si>
  <si>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</si>
  <si>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</si>
  <si>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</si>
  <si>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</si>
  <si>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</si>
  <si>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</si>
  <si>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</si>
  <si>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</si>
  <si>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</si>
  <si>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</si>
  <si>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</si>
  <si>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</si>
  <si>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</si>
  <si>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</si>
  <si>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</si>
  <si>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</si>
  <si>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</si>
  <si>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</si>
  <si>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</si>
  <si>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</si>
  <si>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</si>
  <si>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</si>
  <si>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</si>
  <si>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</si>
  <si>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</si>
  <si>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</si>
  <si>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</si>
  <si>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</si>
  <si>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</si>
  <si>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</si>
  <si>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</si>
  <si>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</si>
  <si>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</si>
  <si>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</si>
  <si>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</si>
  <si>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</si>
  <si>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</si>
  <si>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</si>
  <si>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</si>
  <si>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</si>
  <si>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</si>
  <si>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</si>
  <si>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</si>
  <si>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</si>
  <si>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</si>
  <si>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</si>
  <si>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</si>
  <si>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</si>
  <si>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</si>
  <si>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</si>
  <si>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</si>
  <si>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</si>
  <si>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</si>
  <si>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</si>
  <si>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</si>
  <si>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</si>
  <si>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</si>
  <si>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</si>
  <si>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</si>
  <si>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</si>
  <si>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</si>
  <si>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</si>
  <si>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</si>
  <si>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</si>
  <si>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</si>
  <si>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</si>
  <si>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</si>
  <si>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</si>
  <si>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</si>
  <si>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</si>
  <si>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</si>
  <si>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</si>
  <si>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</si>
  <si>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</si>
  <si>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</si>
  <si>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</si>
  <si>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</si>
  <si>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</si>
  <si>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</si>
  <si>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</si>
  <si>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</si>
  <si>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</si>
  <si>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</si>
  <si>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</si>
  <si>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</si>
  <si>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</si>
  <si>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</si>
  <si>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</si>
  <si>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</si>
  <si>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</si>
  <si>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</si>
  <si>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</si>
  <si>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</si>
  <si>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</si>
  <si>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</si>
  <si>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</si>
  <si>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</si>
  <si>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</si>
  <si>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</si>
  <si>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</si>
  <si>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</si>
  <si>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</si>
  <si>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</si>
  <si>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</si>
  <si>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</si>
  <si>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</si>
  <si>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</si>
  <si>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</si>
  <si>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</si>
  <si>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</si>
  <si>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</si>
  <si>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</si>
  <si>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</si>
  <si>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</si>
  <si>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</si>
  <si>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</si>
  <si>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</si>
  <si>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</si>
  <si>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</si>
  <si>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</si>
  <si>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</si>
  <si>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</si>
  <si>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</si>
  <si>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</si>
  <si>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</si>
  <si>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</si>
  <si>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</si>
  <si>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</si>
  <si>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</si>
  <si>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</si>
  <si>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</si>
  <si>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</si>
  <si>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</si>
  <si>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</si>
  <si>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</si>
  <si>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</si>
  <si>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</si>
  <si>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</si>
  <si>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</si>
  <si>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</si>
  <si>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</si>
  <si>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</si>
  <si>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</si>
  <si>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</si>
  <si>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</si>
  <si>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</si>
  <si>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</si>
  <si>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</si>
  <si>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</si>
  <si>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</si>
  <si>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</si>
  <si>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</si>
  <si>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</si>
  <si>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</si>
  <si>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</si>
  <si>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</si>
  <si>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</si>
  <si>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</si>
  <si>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</si>
  <si>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</si>
  <si>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</si>
  <si>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</si>
  <si>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</si>
  <si>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</si>
  <si>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</si>
  <si>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</si>
  <si>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</si>
  <si>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</si>
  <si>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</si>
  <si>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</si>
  <si>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</si>
  <si>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</si>
  <si>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</si>
  <si>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</si>
  <si>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</si>
  <si>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</si>
  <si>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</si>
  <si>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</si>
  <si>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</si>
  <si>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</si>
  <si>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</si>
  <si>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</si>
  <si>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</si>
  <si>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</si>
  <si>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</si>
  <si>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</si>
  <si>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</si>
  <si>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</si>
  <si>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</si>
  <si>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</si>
  <si>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</si>
  <si>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</si>
  <si>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</si>
  <si>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</si>
  <si>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</si>
  <si>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</si>
  <si>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</si>
  <si>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</si>
  <si>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</si>
  <si>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</si>
  <si>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</si>
  <si>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</si>
  <si>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</si>
  <si>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</si>
  <si>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</si>
  <si>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</si>
  <si>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</si>
  <si>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</si>
  <si>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</si>
  <si>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</si>
  <si>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</si>
  <si>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</si>
  <si>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</si>
  <si>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</si>
  <si>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</si>
  <si>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</si>
  <si>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</si>
  <si>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</si>
  <si>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</si>
  <si>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</si>
  <si>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</si>
  <si>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</si>
  <si>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</si>
  <si>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</si>
  <si>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</si>
  <si>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</si>
  <si>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</si>
  <si>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</si>
  <si>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</si>
  <si>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</si>
  <si>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</si>
  <si>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</si>
  <si>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</si>
  <si>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</si>
  <si>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</si>
  <si>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</si>
  <si>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</si>
  <si>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</si>
  <si>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</si>
  <si>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</si>
  <si>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</si>
  <si>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</si>
  <si>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</si>
  <si>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</si>
  <si>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</si>
  <si>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</si>
  <si>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</si>
  <si>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</si>
  <si>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</si>
  <si>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</si>
  <si>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</si>
  <si>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</si>
  <si>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</si>
  <si>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</si>
  <si>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</si>
  <si>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</si>
  <si>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</si>
  <si>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</si>
  <si>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</si>
  <si>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</si>
  <si>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</si>
  <si>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</si>
  <si>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</si>
  <si>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</si>
  <si>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</si>
  <si>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</si>
  <si>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</si>
  <si>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</si>
  <si>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</si>
  <si>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</si>
  <si>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</si>
  <si>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</si>
  <si>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</si>
  <si>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</si>
  <si>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</si>
  <si>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</si>
  <si>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</si>
  <si>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</si>
  <si>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</si>
  <si>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</si>
  <si>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</si>
  <si>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</si>
  <si>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</si>
  <si>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</si>
  <si>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</si>
  <si>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</si>
  <si>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</si>
  <si>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</si>
  <si>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</si>
  <si>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</si>
  <si>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</si>
  <si>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</si>
  <si>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</si>
  <si>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</si>
  <si>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</si>
  <si>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</si>
  <si>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</si>
  <si>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</si>
  <si>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</si>
  <si>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</si>
  <si>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</si>
  <si>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</si>
  <si>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</si>
  <si>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</si>
  <si>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</si>
  <si>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</si>
  <si>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</si>
  <si>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</si>
  <si>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</si>
  <si>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</si>
  <si>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</si>
  <si>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</si>
  <si>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</si>
  <si>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</si>
  <si>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</si>
  <si>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</si>
  <si>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</si>
  <si>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</si>
  <si>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</si>
  <si>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</si>
  <si>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</si>
  <si>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</si>
  <si>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</si>
  <si>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</si>
  <si>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</si>
  <si>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</si>
  <si>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</si>
  <si>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</si>
  <si>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</si>
  <si>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</si>
  <si>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</si>
  <si>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</si>
  <si>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</si>
  <si>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</si>
  <si>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</si>
  <si>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</si>
  <si>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</si>
  <si>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</si>
  <si>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</si>
  <si>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</si>
  <si>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</si>
  <si>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</si>
  <si>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</si>
  <si>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</si>
  <si>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</si>
  <si>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</si>
  <si>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</si>
  <si>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</si>
  <si>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</si>
  <si>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</si>
  <si>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</si>
  <si>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</si>
  <si>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</si>
  <si>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</si>
  <si>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</si>
  <si>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</si>
  <si>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</si>
  <si>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</si>
  <si>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</si>
  <si>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</si>
  <si>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</si>
  <si>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</si>
  <si>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</si>
  <si>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</si>
  <si>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</si>
  <si>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</si>
  <si>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</si>
  <si>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</si>
  <si>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</si>
  <si>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</si>
  <si>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</si>
  <si>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</si>
  <si>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</si>
  <si>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</si>
  <si>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</si>
  <si>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</si>
  <si>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</si>
  <si>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</si>
  <si>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</si>
  <si>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</si>
  <si>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</si>
  <si>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</si>
  <si>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</si>
  <si>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</si>
  <si>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</si>
  <si>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</si>
  <si>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</si>
  <si>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</si>
  <si>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</si>
  <si>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</si>
  <si>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</si>
  <si>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</si>
  <si>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</si>
  <si>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</si>
  <si>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</si>
  <si>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</si>
  <si>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</si>
  <si>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</si>
  <si>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</si>
  <si>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</si>
  <si>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</si>
  <si>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</si>
  <si>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</si>
  <si>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</si>
  <si>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</si>
  <si>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</si>
  <si>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</si>
  <si>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</si>
  <si>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</si>
  <si>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</si>
  <si>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</si>
  <si>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</si>
  <si>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</si>
  <si>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</si>
  <si>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</si>
  <si>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</si>
  <si>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</si>
  <si>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</si>
  <si>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</si>
  <si>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</si>
  <si>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</si>
  <si>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</si>
  <si>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</si>
  <si>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</si>
  <si>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</si>
  <si>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</si>
  <si>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</si>
  <si>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</si>
  <si>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</si>
  <si>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</si>
  <si>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</si>
  <si>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</si>
  <si>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</si>
  <si>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</si>
  <si>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</si>
  <si>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</si>
  <si>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</si>
  <si>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</si>
  <si>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</si>
  <si>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</si>
  <si>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</si>
  <si>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</si>
  <si>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</si>
  <si>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</si>
  <si>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</si>
  <si>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</si>
  <si>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</si>
  <si>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</si>
  <si>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</si>
  <si>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</si>
  <si>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</si>
  <si>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</si>
  <si>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</si>
  <si>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</si>
  <si>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</si>
  <si>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</si>
  <si>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</si>
  <si>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</si>
  <si>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</si>
  <si>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</si>
  <si>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</si>
  <si>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</si>
  <si>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</si>
  <si>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</si>
  <si>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</si>
  <si>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</si>
  <si>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</si>
  <si>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</si>
  <si>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</si>
  <si>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</si>
  <si>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</si>
  <si>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</si>
  <si>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</si>
  <si>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</si>
  <si>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</si>
  <si>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</si>
  <si>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</si>
  <si>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</si>
  <si>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</si>
  <si>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</si>
  <si>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</si>
  <si>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</si>
  <si>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</si>
  <si>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</si>
  <si>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</si>
  <si>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</si>
  <si>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</si>
  <si>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</si>
  <si>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</si>
  <si>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</si>
  <si>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</si>
  <si>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</si>
  <si>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</si>
  <si>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</si>
  <si>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</si>
  <si>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</si>
  <si>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</si>
  <si>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</si>
  <si>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</si>
  <si>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</si>
  <si>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</si>
  <si>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</si>
  <si>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</si>
  <si>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</si>
  <si>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</si>
  <si>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</si>
  <si>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</si>
  <si>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</si>
  <si>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</si>
  <si>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</si>
  <si>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</si>
  <si>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</si>
  <si>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</si>
  <si>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</si>
  <si>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</si>
  <si>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</si>
  <si>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</si>
  <si>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</si>
  <si>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</si>
  <si>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</si>
  <si>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</si>
  <si>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</si>
  <si>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</si>
  <si>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</si>
  <si>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</si>
  <si>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</si>
  <si>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</si>
  <si>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</si>
  <si>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</si>
  <si>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</si>
  <si>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</si>
  <si>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</si>
  <si>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</si>
  <si>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</si>
  <si>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</si>
  <si>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</si>
  <si>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</si>
  <si>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</si>
  <si>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</si>
  <si>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</si>
  <si>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</si>
  <si>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</si>
  <si>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</si>
  <si>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</si>
  <si>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</si>
  <si>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</si>
  <si>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</si>
  <si>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</si>
  <si>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</si>
  <si>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</si>
  <si>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</si>
  <si>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</si>
  <si>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</si>
  <si>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</si>
  <si>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</si>
  <si>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</si>
  <si>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</si>
  <si>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</si>
  <si>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</si>
  <si>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</si>
  <si>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</si>
  <si>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</si>
  <si>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</si>
  <si>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</si>
  <si>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</si>
  <si>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</si>
  <si>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</si>
  <si>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</si>
  <si>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</si>
  <si>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</si>
  <si>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</si>
  <si>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</si>
  <si>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</si>
  <si>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</si>
  <si>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</si>
  <si>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</si>
  <si>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</si>
  <si>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</si>
  <si>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</si>
  <si>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</si>
  <si>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</si>
  <si>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</si>
  <si>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</si>
  <si>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</si>
  <si>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</si>
  <si>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</si>
  <si>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</si>
  <si>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</si>
  <si>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</si>
  <si>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</si>
  <si>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</si>
  <si>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</si>
  <si>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</si>
  <si>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</si>
  <si>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</si>
  <si>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</si>
  <si>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</si>
  <si>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</si>
  <si>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</si>
  <si>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</si>
  <si>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</si>
  <si>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</si>
  <si>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</si>
  <si>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</si>
  <si>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</si>
  <si>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</si>
  <si>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</si>
  <si>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</si>
  <si>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</si>
  <si>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</si>
  <si>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</si>
  <si>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</si>
  <si>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</si>
  <si>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</si>
  <si>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</si>
  <si>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</si>
  <si>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</si>
  <si>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</si>
  <si>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</si>
  <si>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</si>
  <si>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</si>
  <si>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</si>
  <si>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</si>
  <si>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</si>
  <si>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</si>
  <si>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</si>
  <si>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</si>
  <si>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</si>
  <si>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</si>
  <si>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</si>
  <si>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</si>
  <si>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</si>
  <si>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</si>
  <si>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</si>
  <si>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</si>
  <si>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</si>
  <si>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</si>
  <si>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</si>
  <si>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</si>
  <si>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</si>
  <si>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</si>
  <si>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</si>
  <si>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</si>
  <si>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</si>
  <si>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</si>
  <si>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</si>
  <si>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</si>
  <si>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</si>
  <si>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</si>
  <si>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</si>
  <si>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</si>
  <si>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</si>
  <si>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</si>
  <si>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</si>
  <si>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</si>
  <si>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</si>
  <si>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</si>
  <si>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</si>
  <si>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</si>
  <si>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</si>
  <si>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</si>
  <si>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</si>
  <si>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</si>
  <si>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</si>
  <si>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</si>
  <si>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</si>
  <si>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</si>
  <si>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</si>
  <si>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</si>
  <si>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</si>
  <si>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</si>
  <si>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</si>
  <si>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</si>
  <si>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</si>
  <si>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</si>
  <si>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</si>
  <si>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</si>
  <si>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</si>
  <si>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</si>
  <si>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</si>
  <si>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</si>
  <si>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</si>
  <si>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</si>
  <si>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</si>
  <si>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</si>
  <si>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</si>
  <si>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</si>
  <si>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</si>
  <si>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</si>
  <si>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</si>
  <si>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</si>
  <si>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</si>
  <si>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</si>
  <si>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</si>
  <si>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</si>
  <si>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</si>
  <si>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</si>
  <si>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</si>
  <si>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</si>
  <si>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</si>
  <si>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</si>
  <si>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</si>
  <si>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</si>
  <si>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</si>
  <si>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</si>
  <si>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</si>
  <si>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</si>
  <si>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</si>
  <si>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</si>
  <si>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</si>
  <si>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</si>
  <si>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</si>
  <si>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</si>
  <si>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</si>
  <si>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</si>
  <si>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</si>
  <si>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</si>
  <si>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</si>
  <si>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</si>
  <si>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</si>
  <si>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</si>
  <si>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</si>
  <si>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</si>
  <si>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</si>
  <si>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</si>
  <si>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</si>
  <si>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</si>
  <si>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</si>
  <si>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</si>
  <si>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</si>
  <si>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</si>
  <si>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</si>
  <si>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</si>
  <si>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</si>
  <si>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</si>
  <si>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</si>
  <si>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</si>
  <si>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</si>
  <si>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</si>
  <si>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</si>
  <si>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</si>
  <si>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</si>
  <si>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</si>
  <si>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</si>
  <si>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</si>
  <si>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</si>
  <si>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</si>
  <si>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</si>
  <si>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</si>
  <si>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</si>
  <si>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</si>
  <si>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</si>
  <si>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</si>
  <si>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</si>
  <si>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</si>
  <si>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</si>
  <si>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</si>
  <si>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</si>
  <si>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</si>
  <si>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</si>
  <si>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</si>
  <si>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</si>
  <si>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</si>
  <si>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</si>
  <si>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</si>
  <si>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</si>
  <si>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</si>
  <si>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</si>
  <si>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</si>
  <si>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</si>
  <si>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</si>
  <si>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</si>
  <si>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</si>
  <si>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</si>
  <si>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</si>
  <si>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</si>
  <si>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</si>
  <si>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</si>
  <si>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</si>
  <si>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</si>
  <si>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</si>
  <si>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</si>
  <si>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</si>
  <si>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</si>
  <si>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</si>
  <si>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</si>
  <si>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</si>
  <si>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</si>
  <si>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</si>
  <si>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</si>
  <si>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</si>
  <si>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</si>
  <si>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</si>
  <si>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</si>
  <si>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</si>
  <si>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</si>
  <si>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</si>
  <si>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</si>
  <si>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</si>
  <si>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</si>
  <si>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</si>
  <si>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</si>
  <si>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</si>
  <si>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</si>
  <si>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</si>
  <si>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</si>
  <si>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</si>
  <si>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</si>
  <si>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</si>
  <si>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</si>
  <si>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</si>
  <si>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</si>
  <si>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</si>
  <si>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</si>
  <si>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</si>
  <si>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</si>
  <si>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</si>
  <si>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</si>
  <si>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</si>
  <si>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</si>
  <si>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</si>
  <si>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</si>
  <si>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</si>
  <si>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</si>
  <si>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</si>
  <si>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</si>
  <si>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</si>
  <si>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</si>
  <si>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</si>
  <si>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</si>
  <si>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</si>
  <si>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</si>
  <si>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</si>
  <si>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</si>
  <si>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</si>
  <si>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</si>
  <si>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</si>
  <si>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</si>
  <si>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</si>
  <si>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</si>
  <si>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</si>
  <si>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</si>
  <si>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</si>
  <si>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</si>
  <si>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</si>
  <si>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</si>
  <si>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</si>
  <si>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</si>
  <si>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</si>
  <si>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</si>
  <si>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</si>
  <si>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</si>
  <si>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</si>
  <si>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</si>
  <si>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</si>
  <si>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</si>
  <si>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</si>
  <si>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</si>
  <si>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</si>
  <si>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</si>
  <si>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</si>
  <si>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</si>
  <si>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</si>
  <si>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</si>
  <si>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</si>
  <si>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</si>
  <si>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</si>
  <si>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</si>
  <si>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</si>
  <si>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</si>
  <si>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</si>
  <si>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</si>
  <si>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</si>
  <si>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</si>
  <si>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</si>
  <si>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</si>
  <si>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</si>
  <si>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</si>
  <si>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</si>
  <si>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</si>
  <si>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</si>
  <si>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</si>
  <si>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</si>
  <si>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</si>
  <si>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</si>
  <si>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</si>
  <si>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</si>
  <si>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</si>
  <si>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</si>
  <si>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</si>
  <si>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</si>
  <si>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</si>
  <si>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</si>
  <si>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</si>
  <si>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</si>
  <si>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</si>
  <si>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</si>
  <si>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</si>
  <si>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</si>
  <si>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</si>
  <si>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</si>
  <si>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</si>
  <si>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</si>
  <si>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</si>
  <si>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</si>
  <si>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</si>
  <si>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</si>
  <si>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</si>
  <si>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</si>
  <si>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</si>
  <si>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</si>
  <si>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</si>
  <si>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</si>
  <si>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</si>
  <si>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</si>
  <si>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</si>
  <si>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</si>
  <si>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</si>
  <si>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</si>
  <si>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</si>
  <si>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</si>
  <si>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</si>
  <si>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</si>
  <si>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</si>
  <si>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</si>
  <si>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</si>
  <si>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</si>
  <si>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</si>
  <si>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</si>
  <si>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</si>
  <si>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</si>
  <si>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</si>
  <si>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</si>
  <si>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</si>
  <si>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</si>
  <si>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</si>
  <si>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</si>
  <si>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</si>
  <si>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</si>
  <si>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</si>
  <si>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</si>
  <si>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</si>
  <si>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</si>
  <si>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</si>
  <si>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</si>
  <si>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</si>
  <si>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</si>
  <si>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</si>
  <si>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</si>
  <si>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</si>
  <si>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</si>
  <si>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</si>
  <si>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</si>
  <si>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</si>
  <si>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</si>
  <si>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</si>
  <si>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</si>
  <si>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</si>
  <si>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</si>
  <si>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</si>
  <si>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</si>
  <si>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</si>
  <si>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</si>
  <si>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</si>
  <si>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</si>
  <si>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</si>
  <si>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</si>
  <si>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</si>
  <si>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</si>
  <si>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</si>
  <si>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</si>
  <si>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</si>
  <si>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</si>
  <si>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</si>
  <si>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</si>
  <si>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</si>
  <si>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</si>
  <si>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</si>
  <si>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</si>
  <si>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</si>
  <si>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</si>
  <si>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</si>
  <si>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</si>
  <si>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</si>
  <si>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</si>
  <si>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</si>
  <si>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</si>
  <si>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</si>
  <si>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</si>
  <si>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</si>
  <si>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</si>
  <si>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</si>
  <si>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</si>
  <si>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</si>
  <si>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</si>
  <si>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</si>
  <si>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</si>
  <si>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</si>
  <si>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</si>
  <si>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</si>
  <si>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</si>
  <si>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</si>
  <si>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</si>
  <si>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</si>
  <si>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</si>
  <si>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</si>
  <si>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</si>
  <si>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</si>
  <si>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</si>
  <si>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</si>
  <si>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</si>
  <si>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</si>
  <si>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</si>
  <si>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</si>
  <si>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</si>
  <si>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</si>
  <si>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</si>
  <si>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</si>
  <si>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</si>
  <si>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</si>
  <si>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</si>
  <si>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</si>
  <si>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</si>
  <si>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</si>
  <si>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</si>
  <si>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</si>
  <si>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</si>
  <si>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</si>
  <si>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</si>
  <si>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</si>
  <si>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</si>
  <si>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</si>
  <si>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</si>
  <si>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</si>
  <si>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</si>
  <si>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</si>
  <si>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</si>
  <si>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</si>
  <si>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</si>
  <si>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</si>
  <si>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</si>
  <si>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</si>
  <si>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</si>
  <si>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</si>
  <si>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</si>
  <si>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</si>
  <si>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</si>
  <si>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</si>
  <si>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</si>
  <si>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</si>
  <si>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</si>
  <si>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</si>
  <si>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</si>
  <si>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</si>
  <si>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</si>
  <si>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</si>
  <si>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</si>
  <si>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</si>
  <si>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</si>
  <si>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</si>
  <si>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</si>
  <si>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</si>
  <si>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</si>
  <si>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</si>
  <si>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</si>
  <si>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</si>
  <si>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</si>
  <si>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</si>
  <si>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</si>
  <si>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</si>
  <si>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</si>
  <si>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</si>
  <si>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</si>
  <si>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</si>
  <si>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</si>
  <si>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</si>
  <si>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</si>
  <si>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</si>
  <si>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</si>
  <si>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</si>
  <si>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</si>
  <si>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</si>
  <si>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</si>
  <si>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</si>
  <si>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</si>
  <si>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</si>
  <si>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</si>
  <si>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</si>
  <si>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</si>
  <si>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</si>
  <si>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</si>
  <si>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</si>
  <si>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</si>
  <si>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</si>
  <si>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</si>
  <si>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</si>
  <si>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</si>
  <si>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</si>
  <si>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</si>
  <si>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</si>
  <si>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</si>
  <si>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</si>
  <si>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</si>
  <si>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</si>
  <si>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</si>
  <si>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</si>
  <si>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</si>
  <si>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</si>
  <si>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</si>
  <si>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</si>
  <si>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</si>
  <si>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</si>
  <si>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</si>
  <si>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</si>
  <si>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</si>
  <si>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</si>
  <si>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</si>
  <si>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</si>
  <si>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</si>
  <si>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</si>
  <si>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</si>
  <si>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</si>
  <si>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</si>
  <si>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</si>
  <si>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</si>
  <si>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</si>
  <si>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</si>
  <si>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</si>
  <si>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</si>
  <si>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</si>
  <si>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</si>
  <si>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</si>
  <si>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</si>
  <si>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</si>
  <si>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</si>
  <si>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</si>
  <si>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</si>
  <si>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</si>
  <si>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</si>
  <si>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</si>
  <si>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</si>
  <si>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</si>
  <si>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</si>
  <si>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</si>
  <si>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</si>
  <si>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</si>
  <si>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</si>
  <si>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</si>
  <si>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</si>
  <si>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</si>
  <si>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</si>
  <si>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</si>
  <si>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</si>
  <si>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</si>
  <si>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</si>
  <si>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</si>
  <si>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</si>
  <si>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</si>
  <si>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</si>
  <si>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</si>
  <si>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</si>
  <si>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</si>
  <si>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</si>
  <si>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</si>
  <si>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</si>
  <si>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</si>
  <si>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</si>
  <si>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</si>
  <si>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</si>
  <si>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</si>
  <si>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</si>
  <si>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</si>
  <si>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</si>
  <si>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</si>
  <si>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</si>
  <si>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</si>
  <si>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</si>
  <si>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</si>
  <si>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</si>
  <si>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</si>
  <si>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</si>
  <si>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</si>
  <si>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</si>
  <si>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</si>
  <si>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</si>
  <si>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</si>
  <si>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</si>
  <si>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</si>
  <si>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</si>
  <si>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</si>
  <si>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</si>
  <si>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</si>
  <si>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</si>
  <si>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</si>
  <si>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</si>
  <si>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</si>
  <si>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</si>
  <si>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</si>
  <si>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</si>
  <si>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</si>
  <si>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</si>
  <si>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</si>
  <si>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</si>
  <si>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</si>
  <si>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</si>
  <si>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</si>
  <si>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</si>
  <si>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</si>
  <si>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</si>
  <si>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</si>
  <si>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</si>
  <si>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</si>
  <si>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</si>
  <si>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</si>
  <si>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</si>
  <si>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</si>
  <si>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</si>
  <si>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</si>
  <si>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</si>
  <si>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</si>
  <si>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</si>
  <si>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</si>
  <si>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</si>
  <si>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</si>
  <si>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</si>
  <si>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</si>
  <si>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</si>
  <si>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</si>
  <si>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</si>
  <si>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</si>
  <si>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</si>
  <si>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</si>
  <si>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</si>
  <si>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</si>
  <si>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</si>
  <si>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</si>
  <si>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</si>
  <si>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</si>
  <si>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</si>
  <si>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</si>
  <si>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</si>
  <si>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</si>
  <si>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</si>
  <si>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</si>
  <si>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</si>
  <si>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</si>
  <si>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</si>
  <si>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</si>
  <si>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</si>
  <si>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</si>
  <si>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</si>
  <si>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</si>
  <si>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</si>
  <si>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</si>
  <si>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</si>
  <si>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</si>
  <si>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</si>
  <si>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</si>
  <si>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</si>
  <si>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</si>
  <si>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</si>
  <si>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</si>
  <si>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</si>
  <si>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</si>
  <si>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</si>
  <si>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</si>
  <si>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</si>
  <si>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</si>
  <si>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</si>
  <si>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</si>
  <si>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</si>
  <si>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</si>
  <si>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</si>
  <si>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</si>
  <si>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</si>
  <si>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</si>
  <si>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</si>
  <si>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</si>
  <si>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</si>
  <si>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</si>
  <si>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</si>
  <si>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</si>
  <si>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</si>
  <si>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</si>
  <si>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</si>
  <si>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</si>
  <si>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</si>
  <si>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</si>
  <si>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</si>
  <si>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</si>
  <si>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</si>
  <si>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</si>
  <si>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</si>
  <si>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</si>
  <si>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</si>
  <si>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</si>
  <si>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</si>
  <si>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</si>
  <si>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</si>
  <si>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</si>
  <si>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</si>
  <si>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</si>
  <si>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</si>
  <si>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</si>
  <si>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</si>
  <si>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</si>
  <si>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</si>
  <si>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</si>
  <si>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</si>
  <si>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</si>
  <si>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</si>
  <si>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</si>
  <si>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</si>
  <si>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</si>
  <si>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</si>
  <si>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</si>
  <si>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</si>
  <si>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</si>
  <si>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</si>
  <si>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</si>
  <si>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</si>
  <si>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</si>
  <si>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</si>
  <si>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</si>
  <si>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</si>
  <si>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</si>
  <si>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</si>
  <si>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</si>
  <si>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</si>
  <si>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</si>
  <si>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</si>
  <si>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</si>
  <si>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</si>
  <si>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</si>
  <si>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</si>
  <si>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</si>
  <si>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</si>
  <si>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</si>
  <si>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</si>
  <si>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</si>
  <si>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</si>
  <si>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</si>
  <si>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</si>
  <si>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</si>
  <si>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</si>
  <si>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</si>
  <si>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</si>
  <si>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</si>
  <si>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</si>
  <si>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</si>
  <si>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</si>
  <si>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</si>
  <si>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</si>
  <si>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</si>
  <si>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</si>
  <si>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</si>
  <si>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</si>
  <si>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</si>
  <si>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</si>
  <si>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</si>
  <si>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</si>
  <si>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</si>
  <si>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</si>
  <si>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</si>
  <si>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</si>
  <si>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</si>
  <si>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</si>
  <si>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</si>
  <si>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</si>
  <si>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</si>
  <si>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</si>
  <si>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</si>
  <si>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</si>
  <si>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</si>
  <si>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</si>
  <si>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</si>
  <si>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</si>
  <si>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</si>
  <si>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</si>
  <si>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</si>
  <si>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</si>
  <si>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</si>
  <si>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</si>
  <si>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</si>
  <si>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</si>
  <si>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</si>
  <si>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</si>
  <si>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</si>
  <si>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</si>
  <si>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</si>
  <si>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</si>
  <si>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</si>
  <si>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</si>
  <si>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</si>
  <si>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</si>
  <si>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</si>
  <si>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</si>
  <si>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</si>
  <si>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</si>
  <si>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</si>
  <si>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</si>
  <si>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</si>
  <si>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</si>
  <si>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</si>
  <si>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</si>
  <si>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</si>
  <si>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</si>
  <si>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</si>
  <si>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</si>
  <si>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</si>
  <si>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</si>
  <si>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</si>
  <si>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</si>
  <si>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</si>
  <si>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</si>
  <si>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</si>
  <si>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</si>
  <si>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</si>
  <si>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</si>
  <si>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</si>
  <si>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</si>
  <si>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</si>
  <si>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</si>
  <si>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</si>
  <si>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</si>
  <si>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</si>
  <si>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</si>
  <si>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</si>
  <si>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</si>
  <si>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</si>
  <si>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</si>
  <si>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</si>
  <si>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</si>
  <si>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</si>
  <si>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</si>
  <si>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</si>
  <si>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</si>
  <si>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</si>
  <si>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</si>
  <si>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</si>
  <si>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</si>
  <si>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</si>
  <si>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</si>
  <si>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</si>
  <si>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</si>
  <si>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</si>
  <si>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</si>
  <si>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</si>
  <si>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</si>
  <si>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</si>
  <si>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</si>
  <si>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</si>
  <si>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</si>
  <si>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</si>
  <si>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</si>
  <si>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</si>
  <si>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</si>
  <si>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</si>
  <si>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</si>
  <si>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</si>
  <si>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</si>
  <si>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</si>
  <si>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</si>
  <si>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</si>
  <si>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</si>
  <si>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</si>
  <si>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</si>
  <si>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</si>
  <si>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</si>
  <si>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</si>
  <si>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</si>
  <si>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</si>
  <si>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</si>
  <si>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</si>
  <si>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</si>
  <si>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</si>
  <si>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</si>
  <si>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</si>
  <si>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</si>
  <si>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</si>
  <si>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</si>
  <si>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</si>
  <si>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</si>
  <si>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</si>
  <si>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</si>
  <si>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</si>
  <si>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</si>
  <si>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</si>
  <si>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</si>
  <si>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</si>
  <si>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</si>
  <si>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</si>
  <si>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</si>
  <si>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</si>
  <si>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</si>
  <si>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</si>
  <si>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</si>
  <si>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</si>
  <si>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</si>
  <si>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</si>
  <si>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</si>
  <si>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</si>
  <si>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</si>
  <si>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</si>
  <si>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</si>
  <si>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</si>
  <si>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</si>
  <si>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</si>
  <si>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</si>
  <si>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</si>
  <si>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</si>
  <si>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</si>
  <si>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</si>
  <si>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</si>
  <si>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</si>
  <si>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</si>
  <si>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</si>
  <si>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</si>
  <si>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</si>
  <si>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</si>
  <si>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</si>
  <si>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</si>
  <si>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</si>
  <si>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</si>
  <si>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</si>
  <si>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</si>
  <si>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</si>
  <si>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</si>
  <si>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</si>
  <si>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</si>
  <si>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</si>
  <si>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</si>
  <si>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</si>
  <si>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</si>
  <si>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</si>
  <si>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</si>
  <si>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</si>
  <si>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</si>
  <si>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</si>
  <si>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</si>
  <si>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</si>
  <si>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</si>
  <si>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</si>
  <si>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</si>
  <si>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</si>
  <si>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</si>
  <si>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</si>
  <si>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</si>
  <si>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</si>
  <si>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</si>
  <si>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</si>
  <si>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</si>
  <si>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</si>
  <si>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</si>
  <si>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</si>
  <si>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</si>
  <si>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</si>
  <si>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</si>
  <si>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</si>
  <si>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</si>
  <si>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</si>
  <si>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</si>
  <si>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</si>
  <si>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</si>
  <si>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</si>
  <si>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</si>
  <si>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</si>
  <si>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</si>
  <si>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</si>
  <si>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</si>
  <si>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</si>
  <si>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</si>
  <si>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</si>
  <si>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</si>
  <si>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</si>
  <si>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</si>
  <si>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</si>
  <si>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</si>
  <si>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</si>
  <si>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</si>
  <si>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</si>
  <si>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</si>
  <si>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</si>
  <si>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</si>
  <si>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</si>
  <si>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</si>
  <si>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</si>
  <si>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</si>
  <si>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</si>
  <si>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</si>
  <si>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</si>
  <si>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</si>
  <si>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</si>
  <si>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</si>
  <si>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</si>
  <si>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</si>
  <si>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</si>
  <si>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</si>
  <si>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</si>
  <si>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</si>
  <si>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</si>
  <si>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</si>
  <si>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</si>
  <si>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</si>
  <si>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</si>
  <si>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</si>
  <si>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</si>
  <si>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</si>
  <si>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</si>
  <si>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</si>
  <si>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</si>
  <si>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</si>
  <si>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</si>
  <si>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</si>
  <si>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</si>
  <si>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</si>
  <si>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</si>
  <si>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</si>
  <si>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</si>
  <si>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</si>
  <si>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</si>
  <si>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</si>
  <si>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</si>
  <si>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</si>
  <si>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</si>
  <si>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</si>
  <si>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</si>
  <si>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</si>
  <si>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</si>
  <si>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</si>
  <si>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</si>
  <si>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</si>
  <si>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</si>
  <si>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</si>
  <si>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</si>
  <si>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</si>
  <si>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</si>
  <si>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</si>
  <si>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</si>
  <si>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</si>
  <si>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</si>
  <si>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</si>
  <si>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</si>
  <si>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</si>
  <si>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</si>
  <si>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</si>
  <si>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</si>
  <si>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</si>
  <si>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</si>
  <si>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</si>
  <si>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</si>
  <si>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</si>
  <si>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</si>
  <si>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</si>
  <si>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</si>
  <si>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</si>
  <si>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</si>
  <si>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</si>
  <si>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</si>
  <si>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</si>
  <si>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</si>
  <si>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</si>
  <si>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</si>
  <si>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</si>
  <si>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</si>
  <si>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</si>
  <si>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</si>
  <si>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</si>
  <si>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</si>
  <si>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</si>
  <si>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</si>
  <si>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</si>
  <si>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</si>
  <si>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</si>
  <si>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</si>
  <si>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</si>
  <si>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</si>
  <si>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</si>
  <si>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</si>
  <si>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</si>
  <si>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</si>
  <si>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</si>
  <si>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</si>
  <si>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</si>
  <si>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</si>
  <si>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</si>
  <si>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</si>
  <si>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</si>
  <si>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</si>
  <si>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</si>
  <si>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</si>
  <si>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</si>
  <si>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</si>
  <si>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</si>
  <si>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</si>
  <si>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</si>
  <si>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</si>
  <si>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</si>
  <si>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</si>
  <si>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</si>
  <si>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</si>
  <si>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</si>
  <si>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</si>
  <si>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</si>
  <si>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</si>
  <si>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</si>
  <si>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</si>
  <si>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</si>
  <si>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</si>
  <si>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</si>
  <si>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</si>
  <si>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</si>
  <si>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</si>
  <si>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</si>
  <si>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</si>
  <si>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</si>
  <si>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</si>
  <si>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</si>
  <si>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</si>
  <si>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</si>
  <si>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</si>
  <si>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</si>
  <si>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</si>
  <si>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</si>
  <si>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</si>
  <si>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</si>
  <si>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</si>
  <si>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</si>
  <si>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</si>
  <si>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</si>
  <si>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</si>
  <si>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</si>
  <si>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</si>
  <si>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</si>
  <si>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</si>
  <si>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</si>
  <si>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</si>
  <si>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</si>
  <si>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</si>
  <si>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</si>
  <si>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</si>
  <si>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</si>
  <si>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</si>
  <si>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</si>
  <si>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</si>
  <si>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</si>
  <si>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</si>
  <si>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</si>
  <si>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</si>
  <si>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</si>
  <si>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</si>
  <si>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</si>
  <si>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</si>
  <si>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</si>
  <si>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</si>
  <si>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</si>
  <si>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</si>
  <si>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</si>
  <si>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</si>
  <si>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</si>
  <si>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</si>
  <si>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</si>
  <si>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</si>
  <si>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</si>
  <si>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</si>
  <si>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</si>
  <si>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</si>
  <si>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</si>
  <si>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</si>
  <si>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</si>
  <si>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</si>
  <si>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</si>
  <si>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</si>
  <si>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</si>
  <si>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</si>
  <si>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</si>
  <si>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</si>
  <si>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</si>
  <si>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</si>
  <si>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</si>
  <si>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</si>
  <si>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</si>
  <si>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</si>
  <si>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</si>
  <si>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</si>
  <si>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</si>
  <si>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</si>
  <si>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</si>
  <si>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</si>
  <si>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</si>
  <si>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</si>
  <si>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</si>
  <si>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</si>
  <si>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</si>
  <si>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</si>
  <si>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</si>
  <si>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</si>
  <si>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</si>
  <si>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</si>
  <si>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</si>
  <si>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</si>
  <si>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</si>
  <si>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</si>
  <si>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</si>
  <si>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</si>
  <si>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</si>
  <si>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</si>
  <si>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</si>
  <si>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</si>
  <si>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</si>
  <si>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</si>
  <si>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</si>
  <si>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</si>
  <si>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</si>
  <si>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</si>
  <si>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</si>
  <si>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</si>
  <si>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</si>
  <si>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</si>
  <si>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</si>
  <si>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</si>
  <si>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</si>
  <si>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</si>
  <si>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</si>
  <si>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</si>
  <si>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</si>
  <si>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</si>
  <si>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</si>
  <si>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</si>
  <si>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</si>
  <si>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</si>
  <si>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</si>
  <si>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</si>
  <si>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</si>
  <si>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</si>
  <si>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</si>
  <si>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</si>
  <si>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</si>
  <si>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</si>
  <si>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</si>
  <si>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</si>
  <si>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</si>
  <si>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</si>
  <si>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</si>
  <si>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</si>
  <si>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</si>
  <si>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</si>
  <si>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</si>
  <si>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</si>
  <si>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</si>
  <si>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</si>
  <si>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</si>
  <si>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</si>
  <si>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</si>
  <si>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</si>
  <si>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</si>
  <si>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</si>
  <si>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</si>
  <si>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</si>
  <si>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</si>
  <si>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</si>
  <si>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</si>
  <si>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</si>
  <si>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</si>
  <si>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</si>
  <si>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</si>
  <si>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</si>
  <si>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</si>
  <si>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</si>
  <si>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</si>
  <si>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</si>
  <si>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</si>
  <si>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</si>
  <si>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</si>
  <si>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</si>
  <si>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</si>
  <si>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</si>
  <si>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</si>
  <si>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</si>
  <si>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</si>
  <si>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</si>
  <si>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</si>
  <si>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</si>
  <si>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</si>
  <si>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</si>
  <si>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</si>
  <si>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</si>
  <si>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</si>
  <si>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</si>
  <si>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</si>
  <si>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</si>
  <si>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</si>
  <si>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</si>
  <si>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</si>
  <si>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</si>
  <si>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</si>
  <si>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</si>
  <si>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</si>
  <si>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</si>
  <si>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</si>
  <si>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</si>
  <si>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</si>
  <si>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</si>
  <si>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</si>
  <si>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</si>
  <si>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</si>
  <si>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</si>
  <si>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</si>
  <si>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</si>
  <si>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</si>
  <si>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</si>
  <si>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</si>
  <si>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</si>
  <si>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</si>
  <si>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</si>
  <si>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</si>
  <si>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</si>
  <si>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</si>
  <si>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</si>
  <si>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</si>
  <si>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</si>
  <si>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</si>
  <si>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</si>
  <si>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</si>
  <si>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</si>
  <si>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</si>
  <si>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</si>
  <si>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</si>
  <si>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</si>
  <si>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</si>
  <si>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</si>
  <si>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</si>
  <si>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</si>
  <si>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</si>
  <si>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</si>
  <si>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</si>
  <si>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</si>
  <si>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</si>
  <si>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</si>
  <si>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</si>
  <si>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</si>
  <si>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</si>
  <si>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</si>
  <si>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</si>
  <si>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</si>
  <si>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</si>
  <si>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</si>
  <si>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</si>
  <si>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</si>
  <si>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</si>
  <si>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</si>
  <si>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</si>
  <si>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</si>
  <si>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</si>
  <si>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</si>
  <si>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</si>
  <si>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</si>
  <si>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</si>
  <si>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</si>
  <si>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</si>
  <si>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</si>
  <si>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</si>
  <si>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</si>
  <si>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</si>
  <si>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</si>
  <si>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</si>
  <si>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</si>
  <si>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</si>
  <si>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</si>
  <si>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</si>
  <si>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</si>
  <si>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</si>
  <si>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</si>
  <si>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</si>
  <si>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</si>
  <si>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</si>
  <si>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</si>
  <si>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</si>
  <si>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</si>
  <si>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</si>
  <si>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</si>
  <si>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</si>
  <si>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</si>
  <si>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</si>
  <si>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</si>
  <si>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</si>
  <si>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</si>
  <si>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</si>
  <si>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</si>
  <si>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</si>
  <si>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</si>
  <si>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</si>
  <si>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</si>
  <si>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</si>
  <si>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</si>
  <si>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</si>
  <si>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</si>
  <si>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</si>
  <si>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</si>
  <si>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</si>
  <si>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</si>
  <si>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</si>
  <si>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</si>
  <si>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</si>
  <si>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</si>
  <si>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</si>
  <si>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</si>
  <si>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</si>
  <si>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</si>
  <si>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</si>
  <si>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</si>
  <si>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</si>
  <si>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</si>
  <si>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</si>
  <si>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</si>
  <si>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</si>
  <si>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</si>
  <si>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</si>
  <si>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</si>
  <si>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</si>
  <si>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</si>
  <si>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</si>
  <si>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</si>
  <si>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</si>
  <si>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</si>
  <si>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</si>
  <si>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</si>
  <si>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</si>
  <si>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</si>
  <si>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</si>
  <si>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</si>
  <si>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</si>
  <si>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</si>
  <si>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</si>
  <si>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</si>
  <si>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</si>
  <si>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</si>
  <si>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</si>
  <si>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</si>
  <si>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</si>
  <si>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</si>
  <si>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</si>
  <si>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</si>
  <si>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</si>
  <si>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</si>
  <si>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</si>
  <si>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</si>
  <si>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</si>
  <si>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</si>
  <si>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</si>
  <si>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</si>
  <si>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</si>
  <si>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</si>
  <si>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</si>
  <si>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</si>
  <si>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</si>
  <si>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</si>
  <si>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</si>
  <si>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</si>
  <si>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</si>
  <si>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</si>
  <si>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</si>
  <si>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</si>
  <si>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</si>
  <si>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</si>
  <si>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</si>
  <si>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</si>
  <si>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</si>
  <si>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</si>
  <si>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</si>
  <si>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</si>
  <si>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</si>
  <si>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</si>
  <si>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</si>
  <si>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</si>
  <si>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</si>
  <si>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</si>
  <si>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</si>
  <si>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</si>
  <si>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</si>
  <si>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</si>
  <si>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</si>
  <si>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</si>
  <si>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</si>
  <si>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</si>
  <si>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</si>
  <si>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</si>
  <si>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</si>
  <si>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</si>
  <si>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</si>
  <si>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</si>
  <si>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</si>
  <si>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</si>
  <si>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</si>
  <si>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</si>
  <si>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</si>
  <si>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</si>
  <si>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</si>
  <si>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</si>
  <si>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</si>
  <si>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</si>
  <si>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</si>
  <si>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</si>
  <si>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</si>
  <si>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</si>
  <si>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</si>
  <si>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</si>
  <si>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</si>
  <si>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</si>
  <si>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</si>
  <si>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</si>
  <si>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</si>
  <si>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</si>
  <si>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</si>
  <si>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</si>
  <si>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</si>
  <si>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</si>
  <si>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</si>
  <si>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</si>
  <si>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</si>
  <si>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</si>
  <si>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</si>
  <si>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</si>
  <si>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</si>
  <si>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</si>
  <si>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</si>
  <si>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</si>
  <si>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</si>
  <si>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</si>
  <si>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</si>
  <si>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</si>
  <si>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</si>
  <si>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</si>
  <si>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</si>
  <si>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</si>
  <si>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</si>
  <si>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</si>
  <si>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</si>
  <si>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</si>
  <si>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</si>
  <si>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</si>
  <si>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</si>
  <si>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</si>
  <si>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</si>
  <si>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</si>
  <si>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</si>
  <si>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</si>
  <si>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</si>
  <si>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</si>
  <si>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</si>
  <si>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</si>
  <si>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</si>
  <si>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</si>
  <si>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</si>
  <si>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</si>
  <si>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</si>
  <si>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</si>
  <si>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</si>
  <si>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</si>
  <si>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</si>
  <si>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</si>
  <si>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</si>
  <si>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</si>
  <si>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</si>
  <si>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</si>
  <si>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</si>
  <si>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</si>
  <si>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</si>
  <si>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</si>
  <si>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</si>
  <si>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</si>
  <si>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</si>
  <si>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</si>
  <si>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</si>
  <si>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</si>
  <si>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</si>
  <si>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</si>
  <si>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</si>
  <si>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</si>
  <si>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</si>
  <si>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</si>
  <si>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</si>
  <si>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</si>
  <si>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</si>
  <si>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</si>
  <si>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</si>
  <si>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</si>
  <si>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</si>
  <si>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</si>
  <si>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</si>
  <si>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</si>
  <si>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</si>
  <si>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</si>
  <si>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</si>
  <si>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</si>
  <si>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</si>
  <si>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</si>
  <si>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</si>
  <si>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</si>
  <si>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</si>
  <si>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</si>
  <si>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</si>
  <si>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</si>
  <si>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</si>
  <si>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</si>
  <si>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</si>
  <si>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</si>
  <si>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</si>
  <si>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</si>
  <si>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</si>
  <si>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</si>
  <si>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</si>
  <si>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</si>
  <si>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</si>
  <si>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</si>
  <si>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</si>
  <si>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</si>
  <si>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</si>
  <si>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</si>
  <si>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</si>
  <si>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</si>
  <si>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</si>
  <si>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</si>
  <si>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</si>
  <si>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</si>
  <si>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</si>
  <si>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</si>
  <si>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</si>
  <si>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</si>
  <si>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</si>
  <si>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</si>
  <si>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</si>
  <si>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</si>
  <si>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</si>
  <si>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</si>
  <si>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</si>
  <si>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</si>
  <si>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</si>
  <si>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</si>
  <si>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</si>
  <si>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</si>
  <si>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</si>
  <si>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</si>
  <si>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</si>
  <si>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</si>
  <si>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</si>
  <si>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</si>
  <si>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</si>
  <si>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</si>
  <si>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</si>
  <si>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</si>
  <si>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</si>
  <si>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</si>
  <si>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</si>
  <si>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</si>
  <si>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</si>
  <si>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</si>
  <si>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</si>
  <si>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</si>
  <si>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</si>
  <si>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</si>
  <si>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</si>
  <si>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</si>
  <si>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</si>
  <si>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</si>
  <si>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</si>
  <si>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</si>
  <si>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</si>
  <si>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</si>
  <si>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</si>
  <si>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</si>
  <si>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</si>
  <si>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</si>
  <si>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</si>
  <si>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</si>
  <si>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</si>
  <si>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</si>
  <si>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</si>
  <si>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</si>
  <si>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</si>
  <si>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</si>
  <si>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</si>
  <si>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</si>
  <si>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</si>
  <si>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</si>
  <si>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</si>
  <si>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</si>
  <si>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</si>
  <si>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</si>
  <si>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</si>
  <si>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</si>
  <si>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</si>
  <si>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</si>
  <si>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</si>
  <si>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</si>
  <si>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</si>
  <si>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</si>
  <si>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</si>
  <si>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</si>
  <si>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</si>
  <si>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</si>
  <si>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</si>
  <si>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</si>
  <si>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</si>
  <si>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</si>
  <si>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</si>
  <si>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</si>
  <si>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</si>
  <si>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</si>
  <si>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</si>
  <si>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</si>
  <si>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</si>
  <si>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</si>
  <si>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</si>
  <si>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</si>
  <si>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</si>
  <si>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</si>
  <si>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</si>
  <si>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</si>
  <si>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</si>
  <si>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</si>
  <si>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</si>
  <si>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</si>
  <si>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</si>
  <si>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</si>
  <si>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</si>
  <si>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</si>
  <si>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</si>
  <si>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</si>
  <si>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</si>
  <si>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</si>
  <si>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</si>
  <si>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</si>
  <si>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</si>
  <si>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</si>
  <si>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</si>
  <si>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</si>
  <si>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</si>
  <si>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</si>
  <si>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</si>
  <si>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</si>
  <si>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</si>
  <si>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</si>
  <si>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</si>
  <si>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</si>
  <si>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</si>
  <si>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</si>
  <si>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</si>
  <si>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</si>
  <si>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</si>
  <si>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</si>
  <si>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</si>
  <si>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</si>
  <si>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</si>
  <si>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</si>
  <si>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</si>
  <si>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</si>
  <si>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</si>
  <si>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</si>
  <si>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</si>
  <si>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</si>
  <si>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</si>
  <si>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</si>
  <si>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</si>
  <si>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</si>
  <si>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</si>
  <si>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</si>
  <si>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</si>
  <si>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</si>
  <si>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</si>
  <si>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</si>
  <si>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</si>
  <si>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</si>
  <si>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</si>
  <si>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</si>
  <si>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</si>
  <si>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</si>
  <si>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</si>
  <si>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</si>
  <si>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</si>
  <si>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</si>
  <si>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</si>
  <si>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</si>
  <si>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</si>
  <si>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</si>
  <si>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</si>
  <si>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</si>
  <si>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</si>
  <si>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</si>
  <si>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</si>
  <si>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</si>
  <si>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</si>
  <si>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</si>
  <si>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</si>
  <si>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</si>
  <si>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</si>
  <si>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</si>
  <si>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</si>
  <si>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</si>
  <si>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</si>
  <si>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</si>
  <si>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</si>
  <si>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</si>
  <si>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</si>
  <si>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</si>
  <si>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</si>
  <si>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</si>
  <si>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</si>
  <si>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</si>
  <si>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</si>
  <si>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</si>
  <si>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</si>
  <si>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</si>
  <si>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</si>
  <si>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</si>
  <si>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</si>
  <si>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</si>
  <si>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</si>
  <si>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</si>
  <si>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</si>
  <si>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</si>
  <si>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</si>
  <si>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</si>
  <si>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</si>
  <si>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</si>
  <si>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</si>
  <si>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</si>
  <si>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</si>
  <si>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</si>
  <si>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</si>
  <si>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</si>
  <si>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</si>
  <si>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</si>
  <si>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</si>
  <si>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</si>
  <si>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</si>
  <si>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</si>
  <si>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</si>
  <si>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</si>
  <si>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</si>
  <si>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</si>
  <si>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</si>
  <si>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</si>
  <si>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</si>
  <si>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</si>
  <si>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</si>
  <si>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</si>
  <si>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</si>
  <si>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</si>
  <si>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</si>
  <si>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</si>
  <si>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</si>
  <si>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</si>
  <si>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</si>
  <si>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</si>
  <si>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</si>
  <si>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</si>
  <si>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</si>
  <si>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</si>
  <si>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</si>
  <si>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</si>
  <si>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</si>
  <si>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</si>
  <si>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</si>
  <si>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</si>
  <si>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</si>
  <si>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</si>
  <si>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</si>
  <si>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</si>
  <si>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</si>
  <si>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</si>
  <si>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</si>
  <si>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</si>
  <si>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</si>
  <si>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</si>
  <si>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</si>
  <si>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</si>
  <si>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</si>
  <si>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</si>
  <si>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</si>
  <si>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</si>
  <si>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</si>
  <si>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</si>
  <si>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</si>
  <si>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</si>
  <si>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</si>
  <si>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</si>
  <si>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</si>
  <si>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</si>
  <si>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</si>
  <si>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</si>
  <si>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</si>
  <si>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</si>
  <si>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</si>
  <si>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</si>
  <si>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</si>
  <si>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</si>
  <si>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</si>
  <si>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</si>
  <si>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</si>
  <si>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</si>
  <si>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</si>
  <si>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</si>
  <si>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</si>
  <si>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</si>
  <si>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</si>
  <si>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</si>
  <si>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</si>
  <si>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</si>
  <si>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</si>
  <si>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</si>
  <si>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</si>
  <si>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</si>
  <si>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</si>
  <si>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</si>
  <si>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</si>
  <si>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</si>
  <si>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</si>
  <si>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</si>
  <si>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</si>
  <si>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</si>
  <si>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</si>
  <si>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</si>
  <si>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</si>
  <si>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</si>
  <si>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</si>
  <si>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</si>
  <si>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</si>
  <si>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</si>
  <si>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</si>
  <si>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</si>
  <si>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</si>
  <si>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</si>
  <si>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</si>
  <si>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</si>
  <si>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</si>
  <si>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</si>
  <si>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</si>
  <si>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</si>
  <si>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</si>
  <si>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</si>
  <si>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</si>
  <si>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</si>
  <si>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</si>
  <si>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</si>
  <si>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</si>
  <si>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</si>
  <si>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</si>
  <si>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</si>
  <si>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</si>
  <si>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</si>
  <si>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</si>
  <si>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</si>
  <si>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</si>
  <si>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</si>
  <si>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</si>
  <si>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</si>
  <si>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</si>
  <si>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</si>
  <si>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</si>
  <si>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</si>
  <si>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</si>
  <si>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</si>
  <si>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</si>
  <si>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</si>
  <si>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</si>
  <si>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</si>
  <si>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</si>
  <si>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</si>
  <si>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</si>
  <si>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</si>
  <si>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</si>
  <si>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</si>
  <si>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</si>
  <si>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</si>
  <si>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</si>
  <si>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</si>
  <si>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</si>
  <si>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</si>
  <si>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</si>
  <si>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</si>
  <si>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</si>
  <si>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</si>
  <si>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</si>
  <si>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</si>
  <si>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</si>
  <si>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</si>
  <si>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</si>
  <si>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</si>
  <si>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</si>
  <si>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</si>
  <si>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</si>
  <si>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</si>
  <si>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</si>
  <si>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</si>
  <si>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</si>
  <si>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</si>
  <si>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</si>
  <si>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</si>
  <si>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</si>
  <si>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</si>
  <si>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</si>
  <si>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</si>
  <si>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</si>
  <si>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</si>
  <si>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</si>
  <si>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</si>
  <si>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</si>
  <si>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</si>
  <si>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</si>
  <si>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</si>
  <si>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</si>
  <si>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</si>
  <si>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</si>
  <si>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</si>
  <si>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</si>
  <si>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</si>
  <si>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</si>
  <si>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</si>
  <si>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</si>
  <si>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</si>
  <si>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</si>
  <si>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</si>
  <si>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</si>
  <si>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</si>
  <si>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</si>
  <si>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</si>
  <si>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</si>
  <si>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</si>
  <si>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</si>
  <si>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</si>
  <si>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</si>
  <si>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</si>
  <si>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</si>
  <si>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</si>
  <si>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</si>
  <si>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</si>
  <si>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</si>
  <si>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</si>
  <si>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</si>
  <si>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</si>
  <si>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</si>
  <si>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</si>
  <si>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</si>
  <si>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</si>
  <si>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</si>
  <si>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</si>
  <si>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</si>
  <si>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</si>
  <si>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</si>
  <si>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</si>
  <si>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</si>
  <si>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</si>
  <si>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</si>
  <si>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</si>
  <si>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</si>
  <si>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</si>
  <si>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</si>
  <si>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</si>
  <si>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</si>
  <si>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</si>
  <si>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</si>
  <si>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</si>
  <si>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</si>
  <si>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</si>
  <si>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</si>
  <si>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</si>
  <si>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</si>
  <si>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</si>
  <si>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</si>
  <si>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</si>
  <si>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</si>
  <si>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</si>
  <si>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</si>
  <si>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</si>
  <si>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</si>
  <si>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</si>
  <si>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</si>
  <si>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</si>
  <si>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</si>
  <si>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</si>
  <si>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</si>
  <si>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</si>
  <si>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</si>
  <si>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</si>
  <si>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</si>
  <si>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</si>
  <si>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</si>
  <si>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</si>
  <si>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</si>
  <si>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</si>
  <si>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</si>
  <si>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</si>
  <si>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</si>
  <si>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</si>
  <si>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</si>
  <si>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</si>
  <si>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</si>
  <si>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</si>
  <si>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</si>
  <si>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</si>
  <si>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</si>
  <si>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</si>
  <si>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</si>
  <si>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</si>
  <si>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</si>
  <si>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</si>
  <si>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</si>
  <si>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</si>
  <si>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</si>
  <si>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</si>
  <si>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</si>
  <si>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</si>
  <si>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</si>
  <si>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</si>
  <si>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</si>
  <si>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</si>
  <si>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</si>
  <si>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</si>
  <si>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</si>
  <si>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</si>
  <si>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</si>
  <si>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</si>
  <si>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</si>
  <si>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</si>
  <si>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</si>
  <si>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</si>
  <si>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</si>
  <si>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</si>
  <si>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</si>
  <si>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</si>
  <si>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</si>
  <si>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</si>
  <si>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</si>
  <si>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</si>
  <si>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</si>
  <si>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</si>
  <si>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</si>
  <si>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</si>
  <si>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</si>
  <si>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</si>
  <si>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</si>
  <si>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</si>
  <si>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</si>
  <si>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</si>
  <si>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</si>
  <si>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</si>
  <si>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</si>
  <si>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</si>
  <si>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</si>
  <si>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</si>
  <si>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</si>
  <si>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</si>
  <si>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</si>
  <si>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</si>
  <si>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</si>
  <si>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</si>
  <si>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</si>
  <si>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</si>
  <si>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</si>
  <si>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</si>
  <si>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</si>
  <si>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</si>
  <si>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</si>
  <si>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</si>
  <si>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</si>
  <si>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</si>
  <si>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</si>
  <si>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</si>
  <si>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</si>
  <si>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</si>
  <si>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</si>
  <si>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</si>
  <si>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</si>
  <si>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</si>
  <si>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</si>
  <si>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</si>
  <si>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</si>
  <si>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</si>
  <si>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</si>
  <si>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</si>
  <si>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</si>
  <si>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</si>
  <si>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</si>
  <si>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</si>
  <si>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</si>
  <si>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</si>
  <si>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</si>
  <si>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</si>
  <si>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</si>
  <si>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</si>
  <si>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</si>
  <si>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</si>
  <si>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</si>
  <si>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</si>
  <si>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</si>
  <si>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</si>
  <si>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</si>
  <si>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</si>
  <si>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</si>
  <si>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</si>
  <si>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</si>
  <si>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</si>
  <si>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</si>
  <si>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</si>
  <si>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</si>
  <si>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</si>
  <si>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</si>
  <si>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</si>
  <si>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</si>
  <si>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</si>
  <si>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</si>
  <si>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</si>
  <si>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</si>
  <si>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</si>
  <si>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</si>
  <si>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</si>
  <si>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</si>
  <si>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</si>
  <si>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</si>
  <si>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</si>
  <si>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</si>
  <si>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</si>
  <si>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</si>
  <si>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</si>
  <si>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</si>
  <si>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</si>
  <si>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</si>
  <si>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</si>
  <si>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</si>
  <si>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</si>
  <si>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</si>
  <si>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</si>
  <si>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</si>
  <si>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</si>
  <si>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</si>
  <si>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</si>
  <si>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</si>
  <si>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</si>
  <si>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</si>
  <si>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</si>
  <si>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</si>
  <si>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</si>
  <si>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</si>
  <si>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</si>
  <si>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</si>
  <si>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</si>
  <si>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</si>
  <si>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</si>
  <si>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</si>
  <si>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</si>
  <si>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</si>
  <si>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</si>
  <si>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</si>
  <si>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</si>
  <si>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</si>
  <si>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</si>
  <si>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</si>
  <si>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</si>
  <si>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</si>
  <si>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</si>
  <si>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</si>
  <si>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</si>
  <si>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</si>
  <si>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</si>
  <si>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</si>
  <si>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</si>
  <si>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</si>
  <si>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</si>
  <si>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</si>
  <si>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</si>
  <si>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</si>
  <si>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</si>
  <si>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</si>
  <si>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</si>
  <si>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</si>
  <si>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</si>
  <si>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</si>
  <si>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</si>
  <si>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</si>
  <si>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</si>
  <si>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</si>
  <si>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</si>
  <si>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</si>
  <si>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</si>
  <si>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</si>
  <si>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</si>
  <si>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</si>
  <si>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</si>
  <si>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</si>
  <si>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</si>
  <si>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</si>
  <si>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</si>
  <si>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</si>
  <si>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</si>
  <si>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</si>
  <si>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</si>
  <si>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</si>
  <si>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</si>
  <si>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</si>
  <si>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</si>
  <si>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</si>
  <si>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</si>
  <si>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</si>
  <si>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</si>
  <si>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</si>
  <si>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</si>
  <si>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</si>
  <si>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</si>
  <si>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</si>
  <si>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</si>
  <si>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</si>
  <si>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</si>
  <si>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</si>
  <si>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</si>
  <si>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</si>
  <si>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</si>
  <si>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</si>
  <si>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</si>
  <si>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</si>
  <si>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</si>
  <si>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</si>
  <si>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</si>
  <si>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</si>
  <si>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</si>
  <si>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</si>
  <si>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</si>
  <si>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</si>
  <si>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</si>
  <si>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</si>
  <si>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</si>
  <si>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</si>
  <si>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</si>
  <si>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</si>
  <si>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</si>
  <si>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</si>
  <si>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</si>
  <si>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</si>
  <si>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</si>
  <si>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</si>
  <si>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</si>
  <si>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</si>
  <si>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</si>
  <si>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</si>
  <si>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</si>
  <si>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</si>
  <si>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</si>
  <si>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</si>
  <si>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</si>
  <si>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</si>
  <si>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</si>
  <si>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</si>
  <si>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</si>
  <si>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</si>
  <si>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</si>
  <si>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</si>
  <si>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</si>
  <si>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</si>
  <si>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</si>
  <si>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</si>
  <si>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</si>
  <si>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</si>
  <si>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</si>
  <si>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</si>
  <si>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</si>
  <si>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</si>
  <si>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</si>
  <si>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</si>
  <si>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</si>
  <si>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</si>
  <si>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</si>
  <si>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</si>
  <si>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</si>
  <si>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</si>
  <si>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</si>
  <si>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</si>
  <si>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</si>
  <si>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</si>
  <si>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</si>
  <si>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</si>
  <si>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</si>
  <si>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</si>
  <si>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</si>
  <si>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</si>
  <si>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</si>
  <si>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</si>
  <si>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</si>
  <si>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</si>
  <si>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</si>
  <si>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</si>
  <si>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</si>
  <si>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</si>
  <si>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</si>
  <si>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</si>
  <si>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</si>
  <si>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</si>
  <si>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</si>
  <si>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</si>
  <si>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</si>
  <si>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</si>
  <si>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</si>
  <si>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</si>
  <si>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</si>
  <si>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</si>
  <si>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</si>
  <si>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</si>
  <si>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</si>
  <si>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</si>
  <si>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</si>
  <si>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</si>
  <si>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</si>
  <si>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</si>
  <si>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</si>
  <si>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</si>
  <si>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</si>
  <si>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</si>
  <si>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</si>
  <si>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</si>
  <si>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</si>
  <si>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</si>
  <si>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</si>
  <si>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</si>
  <si>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</si>
  <si>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</si>
  <si>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</si>
  <si>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</si>
  <si>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</si>
  <si>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</si>
  <si>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</si>
  <si>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</si>
  <si>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</si>
  <si>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</si>
  <si>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</si>
  <si>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</si>
  <si>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</si>
  <si>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</si>
  <si>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</si>
  <si>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</si>
  <si>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</si>
  <si>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</si>
  <si>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</si>
  <si>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</si>
  <si>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</si>
  <si>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</si>
  <si>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</si>
  <si>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</si>
  <si>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</si>
  <si>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</si>
  <si>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</si>
  <si>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</si>
  <si>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</si>
  <si>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</si>
  <si>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</si>
  <si>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</si>
  <si>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</si>
  <si>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</si>
  <si>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</si>
  <si>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</si>
  <si>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</si>
  <si>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</si>
  <si>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</si>
  <si>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</si>
  <si>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</si>
  <si>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</si>
  <si>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</si>
  <si>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</si>
  <si>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</si>
  <si>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</si>
  <si>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</si>
  <si>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</si>
  <si>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</si>
  <si>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</si>
  <si>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</si>
  <si>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</si>
  <si>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</si>
  <si>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</si>
  <si>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</si>
  <si>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</si>
  <si>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</si>
  <si>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</si>
  <si>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</si>
  <si>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</si>
  <si>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</si>
  <si>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</si>
  <si>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</si>
  <si>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</si>
  <si>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</si>
  <si>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</si>
  <si>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</si>
  <si>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</si>
  <si>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</si>
  <si>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</si>
  <si>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</si>
  <si>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</si>
  <si>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</si>
  <si>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</si>
  <si>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</si>
  <si>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</si>
  <si>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</si>
  <si>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</si>
  <si>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</si>
  <si>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</si>
  <si>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</si>
  <si>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</si>
  <si>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</si>
  <si>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</si>
  <si>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</si>
  <si>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</si>
  <si>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</si>
  <si>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</si>
  <si>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</si>
  <si>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</si>
  <si>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</si>
  <si>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</si>
  <si>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</si>
  <si>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</si>
  <si>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</si>
  <si>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</si>
  <si>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</si>
  <si>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</si>
  <si>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</si>
  <si>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</si>
  <si>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</si>
  <si>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</si>
  <si>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</si>
  <si>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</si>
  <si>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</si>
  <si>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</si>
  <si>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</si>
  <si>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</si>
  <si>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</si>
  <si>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</si>
  <si>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</si>
  <si>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</si>
  <si>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</si>
  <si>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</si>
  <si>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</si>
  <si>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</si>
  <si>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</si>
  <si>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</si>
  <si>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</si>
  <si>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</si>
  <si>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</si>
  <si>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</si>
  <si>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</si>
  <si>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</si>
  <si>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</si>
  <si>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</si>
  <si>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</si>
  <si>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</si>
  <si>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</si>
  <si>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</si>
  <si>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</si>
  <si>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</si>
  <si>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</si>
  <si>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</si>
  <si>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</si>
  <si>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</si>
  <si>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</si>
  <si>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</si>
  <si>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</si>
  <si>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</si>
  <si>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</si>
  <si>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</si>
  <si>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</si>
  <si>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</si>
  <si>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</si>
  <si>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</si>
  <si>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</si>
  <si>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</si>
  <si>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</si>
  <si>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</si>
  <si>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</si>
  <si>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</si>
  <si>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</si>
  <si>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</si>
  <si>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</si>
  <si>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</si>
  <si>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</si>
  <si>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</si>
  <si>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</si>
  <si>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</si>
  <si>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</si>
  <si>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</si>
  <si>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</si>
  <si>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</si>
  <si>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</si>
  <si>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</si>
  <si>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</si>
  <si>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</si>
  <si>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</si>
  <si>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</si>
  <si>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</si>
  <si>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</si>
  <si>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</si>
  <si>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</si>
  <si>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</si>
  <si>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</si>
  <si>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</si>
  <si>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</si>
  <si>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</si>
  <si>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</si>
  <si>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</si>
  <si>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</si>
  <si>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</si>
  <si>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</si>
  <si>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</si>
  <si>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</si>
  <si>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</si>
  <si>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</si>
  <si>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</si>
  <si>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</si>
  <si>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</si>
  <si>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</si>
  <si>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</si>
  <si>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</si>
  <si>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</si>
  <si>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</si>
  <si>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</si>
  <si>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</si>
  <si>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</si>
  <si>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</si>
  <si>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</si>
  <si>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</si>
  <si>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</si>
  <si>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</si>
  <si>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</si>
  <si>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</si>
  <si>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</si>
  <si>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</si>
  <si>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</si>
  <si>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</si>
  <si>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</si>
  <si>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</si>
  <si>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</si>
  <si>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</si>
  <si>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</si>
  <si>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</si>
  <si>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</si>
  <si>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</si>
  <si>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</si>
  <si>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</si>
  <si>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</si>
  <si>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</si>
  <si>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</si>
  <si>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</si>
  <si>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</si>
  <si>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</si>
  <si>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</si>
  <si>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</si>
  <si>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</si>
  <si>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</si>
  <si>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</si>
  <si>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</si>
  <si>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</si>
  <si>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</si>
  <si>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</si>
  <si>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</si>
  <si>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</si>
  <si>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</si>
  <si>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</si>
  <si>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</si>
  <si>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</si>
  <si>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</si>
  <si>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</si>
  <si>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</si>
  <si>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</si>
  <si>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</si>
  <si>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</si>
  <si>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</si>
  <si>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</si>
  <si>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</si>
  <si>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</si>
  <si>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</si>
  <si>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</si>
  <si>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</si>
  <si>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</si>
  <si>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</si>
  <si>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</si>
  <si>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</si>
  <si>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</si>
  <si>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</si>
  <si>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</si>
  <si>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</si>
  <si>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</si>
  <si>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</si>
  <si>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</si>
  <si>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</si>
  <si>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</si>
  <si>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</si>
  <si>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</si>
  <si>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</si>
  <si>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</si>
  <si>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</si>
  <si>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</si>
  <si>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</si>
  <si>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</si>
  <si>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</si>
  <si>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</si>
  <si>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</si>
  <si>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</si>
  <si>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</si>
  <si>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</si>
  <si>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</si>
  <si>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</si>
  <si>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</si>
  <si>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</si>
  <si>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</si>
  <si>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</si>
  <si>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</si>
  <si>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</si>
  <si>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</si>
  <si>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</si>
  <si>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</si>
  <si>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</si>
  <si>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</si>
  <si>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</si>
  <si>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</si>
  <si>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</si>
  <si>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</si>
  <si>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</si>
  <si>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</si>
  <si>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</si>
  <si>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</si>
  <si>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</si>
  <si>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</si>
  <si>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</si>
  <si>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</si>
  <si>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</si>
  <si>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</si>
  <si>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</si>
  <si>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</si>
  <si>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</si>
  <si>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</si>
  <si>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</si>
  <si>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</si>
  <si>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</si>
  <si>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</si>
  <si>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</si>
  <si>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</si>
  <si>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</si>
  <si>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</si>
  <si>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</si>
  <si>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</si>
  <si>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</si>
  <si>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</si>
  <si>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</si>
  <si>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</si>
  <si>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</si>
  <si>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</si>
  <si>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</si>
  <si>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</si>
  <si>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</si>
  <si>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</si>
  <si>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</si>
  <si>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</si>
  <si>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</si>
  <si>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</si>
  <si>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</si>
  <si>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</si>
  <si>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</si>
  <si>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</si>
  <si>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</si>
  <si>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</si>
  <si>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</si>
  <si>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</si>
  <si>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</si>
  <si>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</si>
  <si>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</si>
  <si>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</si>
  <si>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</si>
  <si>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</si>
  <si>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</si>
  <si>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</si>
  <si>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</si>
  <si>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</si>
  <si>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</si>
  <si>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</si>
  <si>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</si>
  <si>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</si>
  <si>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</si>
  <si>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</si>
  <si>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</si>
  <si>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</si>
  <si>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</si>
  <si>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</si>
  <si>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</si>
  <si>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</si>
  <si>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</si>
  <si>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</si>
  <si>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</si>
  <si>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</si>
  <si>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</si>
  <si>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</si>
  <si>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</si>
  <si>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</si>
  <si>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</si>
  <si>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</si>
  <si>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</si>
  <si>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</si>
  <si>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</si>
  <si>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</si>
  <si>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</si>
  <si>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</si>
  <si>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</si>
  <si>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</si>
  <si>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</si>
  <si>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</si>
  <si>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</si>
  <si>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</si>
  <si>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</si>
  <si>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</si>
  <si>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</si>
  <si>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</si>
  <si>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</si>
  <si>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</si>
  <si>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</si>
  <si>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</si>
  <si>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</si>
  <si>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</si>
  <si>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</si>
  <si>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</si>
  <si>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</si>
  <si>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</si>
  <si>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</si>
  <si>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</si>
  <si>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</si>
  <si>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</si>
  <si>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</si>
  <si>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</si>
  <si>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</si>
  <si>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</si>
  <si>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</si>
  <si>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</si>
  <si>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</si>
  <si>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</si>
  <si>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</si>
  <si>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</si>
  <si>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</si>
  <si>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</si>
  <si>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</si>
  <si>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</si>
  <si>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</si>
  <si>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</si>
  <si>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</si>
  <si>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</si>
  <si>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</si>
  <si>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</si>
  <si>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</si>
  <si>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</si>
  <si>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</si>
  <si>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</si>
  <si>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</si>
  <si>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</si>
  <si>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</si>
  <si>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</si>
  <si>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</si>
  <si>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</si>
  <si>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</si>
  <si>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</si>
  <si>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</si>
  <si>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</si>
  <si>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</si>
  <si>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</si>
  <si>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</si>
  <si>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</si>
  <si>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</si>
  <si>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</si>
  <si>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</si>
  <si>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</si>
  <si>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</si>
  <si>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</si>
  <si>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</si>
  <si>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</si>
  <si>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</si>
  <si>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</si>
  <si>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</si>
  <si>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</si>
  <si>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</si>
  <si>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</si>
  <si>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</si>
  <si>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</si>
  <si>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</si>
  <si>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</si>
  <si>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</si>
  <si>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</si>
  <si>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</si>
  <si>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</si>
  <si>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</si>
  <si>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</si>
  <si>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</si>
  <si>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</si>
  <si>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</si>
  <si>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</si>
  <si>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</si>
  <si>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</si>
  <si>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</si>
  <si>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</si>
  <si>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</si>
  <si>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</si>
  <si>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</si>
  <si>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</si>
  <si>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</si>
  <si>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</si>
  <si>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</si>
  <si>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</si>
  <si>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</si>
  <si>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</si>
  <si>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</si>
  <si>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</si>
  <si>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</si>
  <si>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</si>
  <si>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</si>
  <si>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</si>
  <si>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</si>
  <si>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</si>
  <si>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</si>
  <si>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</si>
  <si>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</si>
  <si>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</si>
  <si>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</si>
  <si>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</si>
  <si>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</si>
  <si>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</si>
  <si>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</si>
  <si>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</si>
  <si>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</si>
  <si>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</si>
  <si>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</si>
  <si>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</si>
  <si>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</si>
  <si>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</si>
  <si>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</si>
  <si>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</si>
  <si>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</si>
  <si>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</si>
  <si>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</si>
  <si>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</si>
  <si>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</si>
  <si>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</si>
  <si>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</si>
  <si>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</si>
  <si>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</si>
  <si>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</si>
  <si>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</si>
  <si>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</si>
  <si>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</si>
  <si>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</si>
  <si>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</si>
  <si>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</si>
  <si>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</si>
  <si>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</si>
  <si>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</si>
  <si>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</si>
  <si>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</si>
  <si>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</si>
  <si>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</si>
  <si>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</si>
  <si>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</si>
  <si>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</si>
  <si>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</si>
  <si>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</si>
  <si>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</si>
  <si>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</si>
  <si>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</si>
  <si>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</si>
  <si>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</si>
  <si>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</si>
  <si>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</si>
  <si>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</si>
  <si>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</si>
  <si>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</si>
  <si>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</si>
  <si>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</si>
  <si>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</si>
  <si>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</si>
  <si>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</si>
  <si>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</si>
  <si>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</si>
  <si>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</si>
  <si>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</si>
  <si>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</si>
  <si>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</si>
  <si>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</si>
  <si>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</si>
  <si>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</si>
  <si>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</si>
  <si>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</si>
  <si>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</si>
  <si>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</si>
  <si>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</si>
  <si>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</si>
  <si>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</si>
  <si>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</si>
  <si>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</si>
  <si>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</si>
  <si>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</si>
  <si>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</si>
  <si>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</si>
  <si>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</si>
  <si>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</si>
  <si>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</si>
  <si>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</si>
  <si>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</si>
  <si>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</si>
  <si>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</si>
  <si>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</si>
  <si>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</si>
  <si>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</si>
  <si>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</si>
  <si>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</si>
  <si>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</si>
  <si>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</si>
  <si>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</si>
  <si>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</si>
  <si>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</si>
  <si>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</si>
  <si>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</si>
  <si>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</si>
  <si>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</si>
  <si>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</si>
  <si>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</si>
  <si>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</si>
  <si>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</si>
  <si>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</si>
  <si>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</si>
  <si>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</si>
  <si>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</si>
  <si>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</si>
  <si>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</si>
  <si>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</si>
  <si>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</si>
  <si>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</si>
  <si>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</si>
  <si>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</si>
  <si>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</si>
  <si>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</si>
  <si>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</si>
  <si>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</si>
  <si>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</si>
  <si>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</si>
  <si>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</si>
  <si>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</si>
  <si>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</si>
  <si>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</si>
  <si>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</si>
  <si>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</si>
  <si>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</si>
  <si>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</si>
  <si>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</si>
  <si>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</si>
  <si>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</si>
  <si>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</si>
  <si>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</si>
  <si>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</si>
  <si>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</si>
  <si>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</si>
  <si>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</si>
  <si>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</si>
  <si>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</si>
  <si>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</si>
  <si>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</si>
  <si>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</si>
  <si>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</si>
  <si>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</si>
  <si>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</si>
  <si>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</si>
  <si>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</si>
  <si>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</si>
  <si>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</si>
  <si>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</si>
  <si>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</si>
  <si>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</si>
  <si>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</si>
  <si>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</si>
  <si>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</si>
  <si>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</si>
  <si>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</si>
  <si>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</si>
  <si>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</si>
  <si>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</si>
  <si>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</si>
  <si>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</si>
  <si>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</si>
  <si>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</si>
  <si>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</si>
  <si>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</si>
  <si>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</si>
  <si>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</si>
  <si>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</si>
  <si>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</si>
  <si>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</si>
  <si>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</si>
  <si>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</si>
  <si>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</si>
  <si>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</si>
  <si>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</si>
  <si>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</si>
  <si>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</si>
  <si>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</si>
  <si>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</si>
  <si>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</si>
  <si>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</si>
  <si>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</si>
  <si>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</si>
  <si>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</si>
  <si>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</si>
  <si>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</si>
  <si>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</si>
  <si>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</si>
  <si>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</si>
  <si>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</si>
  <si>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</si>
  <si>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</si>
  <si>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</si>
  <si>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</si>
  <si>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</si>
  <si>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</si>
  <si>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</si>
  <si>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</si>
  <si>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</si>
  <si>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</si>
  <si>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</si>
  <si>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</si>
  <si>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</si>
  <si>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</si>
  <si>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</si>
  <si>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</si>
  <si>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</si>
  <si>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</si>
  <si>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</si>
  <si>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</si>
  <si>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</si>
  <si>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</si>
  <si>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</si>
  <si>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</si>
  <si>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</si>
  <si>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</si>
  <si>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</si>
  <si>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</si>
  <si>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</si>
  <si>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</si>
  <si>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</si>
  <si>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</si>
  <si>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</si>
  <si>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</si>
  <si>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</si>
  <si>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</si>
  <si>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</si>
  <si>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</si>
  <si>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</si>
  <si>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</si>
  <si>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</si>
  <si>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</si>
  <si>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</si>
  <si>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</si>
  <si>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</si>
  <si>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</si>
  <si>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</si>
  <si>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</si>
  <si>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</si>
  <si>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</si>
  <si>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</si>
  <si>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</si>
  <si>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</si>
  <si>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</si>
  <si>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</si>
  <si>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</si>
  <si>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</si>
  <si>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</si>
  <si>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</si>
  <si>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</si>
  <si>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</si>
  <si>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</si>
  <si>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</si>
  <si>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</si>
  <si>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</si>
  <si>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</si>
  <si>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</si>
  <si>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</si>
  <si>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</si>
  <si>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</si>
  <si>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</si>
  <si>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</si>
  <si>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</si>
  <si>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</si>
  <si>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</si>
  <si>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</si>
  <si>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</si>
  <si>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</si>
  <si>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</si>
  <si>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</si>
  <si>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</si>
  <si>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</si>
  <si>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</si>
  <si>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</si>
  <si>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</si>
  <si>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</si>
  <si>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</si>
  <si>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</si>
  <si>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</si>
  <si>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</si>
  <si>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</si>
  <si>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</si>
  <si>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</si>
  <si>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</si>
  <si>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</si>
  <si>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</si>
  <si>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</si>
  <si>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</si>
  <si>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</si>
  <si>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</si>
  <si>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</si>
  <si>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</si>
  <si>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</si>
  <si>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</si>
  <si>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</si>
  <si>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</si>
  <si>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</si>
  <si>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</si>
  <si>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</si>
  <si>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</si>
  <si>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</si>
  <si>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</si>
  <si>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</si>
  <si>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</si>
  <si>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</si>
  <si>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</si>
  <si>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</si>
  <si>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</si>
  <si>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</si>
  <si>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</si>
  <si>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</si>
  <si>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</si>
  <si>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</si>
  <si>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</si>
  <si>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</si>
  <si>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</si>
  <si>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</si>
  <si>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</si>
  <si>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</si>
  <si>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</si>
  <si>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</si>
  <si>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</si>
  <si>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</si>
  <si>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</si>
  <si>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</si>
  <si>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</si>
  <si>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</si>
  <si>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</si>
  <si>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</si>
  <si>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</si>
  <si>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</si>
  <si>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</si>
  <si>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</si>
  <si>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</si>
  <si>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</si>
  <si>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</si>
  <si>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</si>
  <si>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</si>
  <si>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</si>
  <si>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</si>
  <si>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</si>
  <si>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</si>
  <si>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</si>
  <si>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</si>
  <si>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</si>
  <si>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</si>
  <si>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</si>
  <si>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</si>
  <si>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</si>
  <si>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</si>
  <si>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</si>
  <si>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</si>
  <si>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</si>
  <si>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</si>
  <si>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</si>
  <si>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</si>
  <si>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</si>
  <si>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</si>
  <si>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</si>
  <si>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</si>
  <si>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</si>
  <si>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</si>
  <si>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</si>
  <si>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</si>
  <si>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</si>
  <si>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</si>
  <si>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</si>
  <si>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</si>
  <si>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</si>
  <si>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</si>
  <si>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</si>
  <si>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</si>
  <si>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</si>
  <si>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</si>
  <si>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</si>
  <si>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</si>
  <si>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</si>
  <si>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</si>
  <si>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</si>
  <si>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</si>
  <si>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</si>
  <si>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</si>
  <si>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</si>
  <si>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</si>
  <si>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</si>
  <si>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</si>
  <si>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</si>
  <si>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</si>
  <si>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</si>
  <si>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</si>
  <si>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</si>
  <si>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</si>
  <si>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</si>
  <si>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</si>
  <si>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</si>
  <si>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</si>
  <si>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</si>
  <si>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</si>
  <si>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</si>
  <si>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</si>
  <si>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</si>
  <si>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</si>
  <si>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</si>
  <si>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</si>
  <si>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</si>
  <si>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</si>
  <si>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</si>
  <si>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</si>
  <si>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</si>
  <si>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</si>
  <si>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</si>
  <si>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</si>
  <si>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</si>
  <si>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</si>
  <si>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</si>
  <si>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</si>
  <si>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</si>
  <si>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</si>
  <si>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</si>
  <si>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</si>
  <si>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</si>
  <si>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</si>
  <si>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</si>
  <si>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</si>
  <si>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</si>
  <si>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</si>
  <si>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</si>
  <si>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</si>
  <si>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</si>
  <si>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</si>
  <si>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</si>
  <si>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</si>
  <si>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</si>
  <si>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</si>
  <si>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</si>
  <si>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</si>
  <si>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</si>
  <si>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</si>
  <si>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</si>
  <si>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</si>
  <si>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</si>
  <si>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</si>
  <si>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</si>
  <si>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</si>
  <si>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</si>
  <si>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</si>
  <si>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</si>
  <si>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</si>
  <si>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</si>
  <si>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</si>
  <si>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</si>
  <si>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</si>
  <si>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</si>
  <si>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</si>
  <si>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</si>
  <si>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</si>
  <si>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</si>
  <si>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</si>
  <si>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</si>
  <si>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</si>
  <si>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</si>
  <si>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</si>
  <si>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</si>
  <si>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</si>
  <si>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</si>
  <si>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</si>
  <si>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</si>
  <si>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</si>
  <si>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</si>
  <si>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</si>
  <si>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</si>
  <si>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</si>
  <si>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</si>
  <si>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</si>
  <si>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</si>
  <si>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</si>
  <si>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</si>
  <si>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</si>
  <si>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</si>
  <si>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</si>
  <si>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</si>
  <si>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</si>
  <si>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</si>
  <si>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</si>
  <si>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</si>
  <si>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</si>
  <si>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</si>
  <si>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</si>
  <si>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</si>
  <si>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</si>
  <si>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</si>
  <si>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</si>
  <si>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</si>
  <si>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</si>
  <si>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</si>
  <si>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</si>
  <si>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</si>
  <si>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</si>
  <si>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</si>
  <si>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</si>
  <si>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</si>
  <si>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</si>
  <si>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</si>
  <si>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</si>
  <si>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</si>
  <si>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</si>
  <si>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</si>
  <si>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</si>
  <si>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</si>
  <si>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</si>
  <si>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</si>
  <si>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</si>
  <si>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</si>
  <si>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</si>
  <si>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</si>
  <si>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</si>
  <si>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</si>
  <si>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</si>
  <si>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</si>
  <si>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</si>
  <si>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</si>
  <si>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</si>
  <si>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</si>
  <si>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</si>
  <si>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</si>
  <si>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</si>
  <si>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</si>
  <si>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</si>
  <si>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</si>
  <si>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</si>
  <si>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</si>
  <si>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</si>
  <si>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</si>
  <si>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</si>
  <si>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</si>
  <si>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</si>
  <si>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</si>
  <si>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</si>
  <si>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</si>
  <si>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</si>
  <si>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</si>
  <si>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</si>
  <si>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</si>
  <si>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</si>
  <si>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</si>
  <si>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</si>
  <si>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</si>
  <si>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</si>
  <si>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</si>
  <si>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</si>
  <si>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</si>
  <si>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</si>
  <si>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</si>
  <si>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</si>
  <si>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</si>
  <si>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</si>
  <si>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</si>
  <si>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</si>
  <si>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</si>
  <si>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</si>
  <si>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</si>
  <si>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</si>
  <si>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</si>
  <si>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</si>
  <si>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</si>
  <si>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</si>
  <si>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</si>
  <si>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</si>
  <si>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</si>
  <si>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</si>
  <si>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</si>
  <si>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</si>
  <si>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</si>
  <si>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</si>
  <si>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</si>
  <si>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</si>
  <si>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</si>
  <si>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</si>
  <si>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</si>
  <si>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</si>
  <si>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</si>
  <si>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</si>
  <si>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</si>
  <si>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</si>
  <si>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</si>
  <si>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</si>
  <si>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</si>
  <si>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</si>
  <si>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</si>
  <si>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</si>
  <si>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</si>
  <si>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</si>
  <si>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</si>
  <si>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</si>
  <si>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</si>
  <si>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</si>
  <si>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</si>
  <si>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</si>
  <si>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</si>
  <si>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</si>
  <si>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</si>
  <si>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</si>
  <si>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</si>
  <si>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</si>
  <si>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</si>
  <si>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</si>
  <si>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</si>
  <si>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</si>
  <si>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</si>
  <si>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</si>
  <si>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</si>
  <si>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</si>
  <si>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</si>
  <si>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</si>
  <si>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</si>
  <si>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</si>
  <si>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</si>
  <si>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</si>
  <si>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</si>
  <si>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</si>
  <si>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</si>
  <si>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</si>
  <si>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</si>
  <si>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</si>
  <si>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</si>
  <si>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</si>
  <si>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</si>
  <si>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</si>
  <si>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</si>
  <si>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</si>
  <si>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</si>
  <si>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</si>
  <si>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</si>
  <si>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</si>
  <si>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</si>
  <si>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</si>
  <si>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</si>
  <si>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</si>
  <si>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</si>
  <si>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</si>
  <si>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</si>
  <si>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</si>
  <si>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</si>
  <si>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</si>
  <si>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</si>
  <si>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</si>
  <si>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</si>
  <si>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</si>
  <si>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</si>
  <si>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</si>
  <si>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</si>
  <si>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</si>
  <si>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</si>
  <si>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</si>
  <si>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</si>
  <si>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</si>
  <si>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</si>
  <si>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</si>
  <si>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</si>
  <si>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</si>
  <si>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</si>
  <si>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</si>
  <si>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</si>
  <si>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</si>
  <si>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</si>
  <si>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</si>
  <si>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</si>
  <si>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</si>
  <si>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</si>
  <si>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</si>
  <si>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</si>
  <si>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</si>
  <si>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</si>
  <si>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</si>
  <si>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</si>
  <si>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</si>
  <si>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</si>
  <si>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</si>
  <si>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</si>
  <si>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</si>
  <si>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</si>
  <si>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</si>
  <si>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</si>
  <si>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</si>
  <si>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</si>
  <si>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</si>
  <si>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</si>
  <si>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</si>
  <si>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</si>
  <si>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</si>
  <si>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</si>
  <si>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</si>
  <si>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</si>
  <si>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</si>
  <si>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</si>
  <si>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</si>
  <si>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</si>
  <si>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</si>
  <si>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</si>
  <si>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</si>
  <si>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</si>
  <si>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</si>
  <si>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</si>
  <si>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</si>
  <si>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</si>
  <si>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</si>
  <si>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</si>
  <si>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</si>
  <si>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</si>
  <si>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</si>
  <si>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</si>
  <si>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</si>
  <si>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</si>
  <si>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</si>
  <si>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</si>
  <si>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</si>
  <si>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</si>
  <si>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</si>
  <si>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</si>
  <si>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</si>
  <si>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</si>
  <si>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</si>
  <si>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</si>
  <si>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</si>
  <si>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</si>
  <si>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</si>
  <si>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</si>
  <si>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</si>
  <si>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</si>
  <si>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</si>
  <si>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</si>
  <si>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</si>
  <si>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</si>
  <si>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</si>
  <si>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</si>
  <si>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</si>
  <si>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</si>
  <si>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</si>
  <si>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</si>
  <si>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</si>
  <si>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</si>
  <si>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</si>
  <si>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</si>
  <si>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</si>
  <si>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</si>
  <si>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</si>
  <si>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</si>
  <si>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</si>
  <si>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</si>
  <si>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</si>
  <si>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</si>
  <si>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</si>
  <si>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</si>
  <si>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</si>
  <si>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</si>
  <si>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</si>
  <si>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</si>
  <si>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</si>
  <si>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</si>
  <si>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</si>
  <si>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</si>
  <si>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</si>
  <si>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</si>
  <si>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</si>
  <si>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</si>
  <si>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</si>
  <si>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</si>
  <si>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</si>
  <si>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</si>
  <si>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</si>
  <si>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</si>
  <si>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</si>
  <si>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</si>
  <si>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</si>
  <si>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</si>
  <si>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</si>
  <si>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</si>
  <si>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</si>
  <si>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</si>
  <si>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</si>
  <si>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</si>
  <si>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</si>
  <si>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</si>
  <si>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</si>
  <si>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</si>
  <si>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</si>
  <si>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</si>
  <si>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</si>
  <si>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</si>
  <si>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</si>
  <si>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</si>
  <si>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</si>
  <si>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</si>
  <si>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</si>
  <si>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</si>
  <si>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</si>
  <si>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</si>
  <si>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</si>
  <si>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</si>
  <si>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</si>
  <si>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</si>
  <si>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</si>
  <si>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</si>
  <si>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</si>
  <si>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</si>
  <si>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</si>
  <si>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</si>
  <si>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</si>
  <si>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</si>
  <si>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</si>
  <si>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</si>
  <si>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</si>
  <si>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</si>
  <si>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</si>
  <si>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</si>
  <si>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</si>
  <si>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</si>
  <si>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</si>
  <si>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</si>
  <si>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</si>
  <si>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</si>
  <si>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</si>
  <si>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</si>
  <si>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</si>
  <si>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</si>
  <si>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</si>
  <si>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</si>
  <si>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</si>
  <si>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</si>
  <si>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</si>
  <si>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</si>
  <si>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</si>
  <si>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</si>
  <si>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</si>
  <si>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</si>
  <si>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</si>
  <si>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</si>
  <si>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</si>
  <si>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</si>
  <si>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</si>
  <si>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</si>
  <si>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</si>
  <si>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</si>
  <si>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</si>
  <si>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</si>
  <si>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</si>
  <si>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</si>
  <si>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</si>
  <si>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</si>
  <si>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</si>
  <si>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</si>
  <si>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</si>
  <si>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</si>
  <si>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</si>
  <si>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</si>
  <si>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</si>
  <si>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</si>
  <si>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</si>
  <si>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</si>
  <si>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</si>
  <si>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</si>
  <si>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</si>
  <si>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</si>
  <si>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</si>
  <si>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</si>
  <si>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</si>
  <si>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</si>
  <si>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</si>
  <si>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</si>
  <si>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</si>
  <si>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</si>
  <si>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</si>
  <si>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</si>
  <si>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</si>
  <si>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</si>
  <si>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</si>
  <si>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</si>
  <si>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</si>
  <si>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</si>
  <si>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</si>
  <si>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</si>
  <si>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</si>
  <si>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</si>
  <si>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</si>
  <si>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</si>
  <si>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</si>
  <si>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</si>
  <si>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</si>
  <si>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</si>
  <si>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</si>
  <si>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</si>
  <si>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</si>
  <si>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</si>
  <si>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</si>
  <si>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</si>
  <si>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</si>
  <si>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</si>
  <si>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</si>
  <si>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</si>
  <si>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</si>
  <si>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</si>
  <si>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</si>
  <si>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</si>
  <si>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</si>
  <si>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</si>
  <si>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</si>
  <si>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</si>
  <si>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</si>
  <si>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</si>
  <si>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</si>
  <si>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</si>
  <si>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</si>
  <si>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</si>
  <si>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</si>
  <si>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</si>
  <si>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</si>
  <si>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</si>
  <si>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</si>
  <si>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</si>
  <si>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</si>
  <si>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</si>
  <si>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</si>
  <si>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</si>
  <si>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</si>
  <si>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</si>
  <si>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</si>
  <si>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</si>
  <si>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</si>
  <si>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</si>
  <si>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</si>
  <si>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</si>
  <si>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</si>
  <si>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</si>
  <si>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</si>
  <si>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</si>
  <si>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</si>
  <si>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</si>
  <si>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</si>
  <si>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</si>
  <si>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</si>
  <si>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</si>
  <si>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</si>
  <si>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</si>
  <si>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</si>
  <si>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</si>
  <si>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</si>
  <si>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</si>
  <si>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</si>
  <si>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</si>
  <si>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</si>
  <si>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</si>
  <si>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</si>
  <si>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</si>
  <si>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</si>
  <si>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</si>
  <si>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</si>
  <si>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</si>
  <si>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</si>
  <si>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</si>
  <si>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</si>
  <si>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</si>
  <si>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</si>
  <si>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</si>
  <si>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</si>
  <si>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</si>
  <si>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</si>
  <si>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</si>
  <si>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</si>
  <si>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</si>
  <si>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</si>
  <si>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</si>
  <si>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</si>
  <si>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</si>
  <si>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</si>
  <si>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</si>
  <si>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</si>
  <si>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</si>
  <si>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</si>
  <si>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</si>
  <si>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</si>
  <si>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</si>
  <si>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</si>
  <si>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</si>
  <si>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</si>
  <si>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</si>
  <si>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</si>
  <si>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</si>
  <si>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</si>
  <si>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</si>
  <si>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</si>
  <si>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</si>
  <si>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</si>
  <si>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</si>
  <si>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</si>
  <si>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</si>
  <si>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</si>
  <si>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</si>
  <si>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</si>
  <si>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</si>
  <si>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</si>
  <si>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</si>
  <si>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</si>
  <si>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</si>
  <si>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</si>
  <si>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</si>
  <si>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</si>
  <si>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</si>
  <si>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</si>
  <si>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</si>
  <si>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</si>
  <si>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</si>
  <si>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</si>
  <si>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</si>
  <si>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</si>
  <si>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</si>
  <si>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</si>
  <si>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</si>
  <si>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</si>
  <si>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</si>
  <si>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</si>
  <si>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</si>
  <si>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</si>
  <si>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</si>
  <si>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</si>
  <si>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</si>
  <si>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</si>
  <si>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</si>
  <si>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</si>
  <si>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</si>
  <si>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</si>
  <si>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</si>
  <si>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</si>
  <si>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</si>
  <si>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</si>
  <si>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</si>
  <si>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</si>
  <si>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</si>
  <si>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</si>
  <si>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</si>
  <si>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</si>
  <si>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</si>
  <si>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</si>
  <si>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</si>
  <si>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</si>
  <si>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</si>
  <si>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</si>
  <si>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</si>
  <si>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</si>
  <si>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</si>
  <si>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</si>
  <si>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</si>
  <si>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</si>
  <si>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</si>
  <si>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</si>
  <si>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</si>
  <si>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</si>
  <si>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</si>
  <si>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</si>
  <si>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</si>
  <si>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</si>
  <si>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</si>
  <si>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</si>
  <si>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</si>
  <si>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</si>
  <si>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</si>
  <si>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</si>
  <si>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</si>
  <si>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</si>
  <si>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</si>
  <si>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</si>
  <si>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</si>
  <si>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</si>
  <si>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</si>
  <si>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</si>
  <si>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</si>
  <si>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</si>
  <si>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</si>
  <si>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</si>
  <si>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</si>
  <si>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</si>
  <si>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</si>
  <si>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</si>
  <si>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</si>
  <si>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</si>
  <si>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</si>
  <si>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</si>
  <si>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</si>
  <si>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</si>
  <si>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</si>
  <si>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</si>
  <si>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</si>
  <si>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</si>
  <si>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</si>
  <si>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</si>
  <si>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</si>
  <si>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</si>
  <si>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</si>
  <si>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</si>
  <si>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</si>
  <si>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</si>
  <si>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</si>
  <si>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</si>
  <si>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</si>
  <si>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</si>
  <si>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</si>
  <si>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</si>
  <si>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</si>
  <si>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</si>
  <si>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</si>
  <si>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</si>
  <si>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</si>
  <si>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</si>
  <si>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</si>
  <si>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</si>
  <si>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</si>
  <si>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</si>
  <si>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</si>
  <si>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</si>
  <si>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</si>
  <si>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</si>
  <si>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</si>
  <si>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</si>
  <si>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</si>
  <si>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</si>
  <si>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</si>
  <si>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</si>
  <si>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</si>
  <si>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</si>
  <si>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</si>
  <si>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</si>
  <si>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</si>
  <si>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</si>
  <si>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</si>
  <si>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</si>
  <si>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</si>
  <si>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</si>
  <si>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</si>
  <si>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</si>
  <si>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</si>
  <si>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</si>
  <si>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</si>
  <si>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</si>
  <si>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</si>
  <si>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</si>
  <si>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</si>
  <si>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</si>
  <si>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</si>
  <si>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</si>
  <si>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</si>
  <si>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</si>
  <si>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</si>
  <si>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</si>
  <si>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</si>
  <si>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</si>
  <si>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</si>
  <si>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</si>
  <si>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</si>
  <si>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</si>
  <si>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</si>
  <si>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</si>
  <si>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</si>
  <si>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</si>
  <si>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</si>
  <si>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</si>
  <si>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</si>
  <si>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</si>
  <si>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</si>
  <si>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</si>
  <si>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</si>
  <si>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</si>
  <si>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</si>
  <si>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</si>
  <si>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</si>
  <si>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</si>
  <si>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</si>
  <si>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</si>
  <si>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</si>
  <si>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</si>
  <si>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</si>
  <si>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</si>
  <si>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</si>
  <si>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</si>
  <si>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</si>
  <si>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</si>
  <si>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</si>
  <si>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</si>
  <si>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</si>
  <si>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</si>
  <si>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</si>
  <si>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</si>
  <si>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</si>
  <si>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</si>
  <si>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</si>
  <si>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</si>
  <si>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</si>
  <si>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</si>
  <si>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</si>
  <si>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</si>
  <si>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</si>
  <si>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</si>
  <si>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</si>
  <si>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</si>
  <si>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</si>
  <si>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</si>
  <si>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</si>
  <si>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</si>
  <si>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</si>
  <si>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</si>
  <si>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</si>
  <si>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</si>
  <si>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</si>
  <si>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</si>
  <si>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</si>
  <si>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</si>
  <si>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</si>
  <si>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</si>
  <si>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</si>
  <si>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</si>
  <si>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</si>
  <si>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</si>
  <si>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</si>
  <si>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</si>
  <si>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</si>
  <si>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</si>
  <si>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</si>
  <si>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</si>
  <si>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</si>
  <si>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</si>
  <si>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</si>
  <si>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</si>
  <si>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</si>
  <si>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</si>
  <si>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</si>
  <si>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</si>
  <si>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</si>
  <si>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</si>
  <si>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</si>
  <si>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</si>
  <si>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</si>
  <si>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</si>
  <si>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</si>
  <si>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</si>
  <si>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</si>
  <si>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</si>
  <si>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</si>
  <si>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</si>
  <si>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</si>
  <si>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</si>
  <si>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</si>
  <si>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</si>
  <si>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</si>
  <si>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</si>
  <si>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</si>
  <si>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</si>
  <si>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</si>
  <si>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</si>
  <si>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</si>
  <si>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</si>
  <si>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</si>
  <si>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</si>
  <si>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</si>
  <si>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</si>
  <si>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</si>
  <si>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</si>
  <si>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</si>
  <si>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</si>
  <si>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</si>
  <si>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</si>
  <si>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</si>
  <si>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</si>
  <si>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</si>
  <si>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</si>
  <si>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</si>
  <si>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</si>
  <si>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</si>
  <si>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</si>
  <si>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</si>
  <si>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</si>
  <si>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</si>
  <si>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</si>
  <si>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</si>
  <si>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</si>
  <si>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</si>
  <si>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</si>
  <si>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</si>
  <si>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</si>
  <si>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</si>
  <si>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</si>
  <si>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</si>
  <si>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</si>
  <si>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</si>
  <si>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</si>
  <si>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</si>
  <si>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</si>
  <si>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</si>
  <si>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</si>
  <si>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</si>
  <si>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</si>
  <si>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</si>
  <si>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</si>
  <si>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</si>
  <si>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</si>
  <si>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</si>
  <si>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</si>
  <si>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</si>
  <si>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</si>
  <si>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</si>
  <si>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</si>
  <si>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</si>
  <si>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</si>
  <si>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</si>
  <si>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</si>
  <si>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</si>
  <si>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</si>
  <si>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</si>
  <si>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</si>
  <si>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</si>
  <si>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</si>
  <si>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</si>
  <si>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</si>
  <si>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</si>
  <si>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</si>
  <si>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</si>
  <si>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</si>
  <si>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</si>
  <si>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</si>
  <si>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</si>
  <si>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</si>
  <si>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</si>
  <si>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</si>
  <si>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</si>
  <si>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</si>
  <si>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</si>
  <si>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</si>
  <si>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</si>
  <si>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</si>
  <si>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</si>
  <si>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</si>
  <si>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</si>
  <si>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</si>
  <si>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</si>
  <si>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</si>
  <si>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</si>
  <si>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</si>
  <si>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</si>
  <si>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</si>
  <si>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</si>
  <si>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</si>
  <si>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</si>
  <si>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</si>
  <si>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</si>
  <si>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</si>
  <si>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</si>
  <si>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</si>
  <si>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</si>
  <si>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</si>
  <si>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</si>
  <si>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</si>
  <si>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</si>
  <si>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</si>
  <si>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</si>
  <si>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</si>
  <si>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</si>
  <si>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</si>
  <si>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</si>
  <si>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</si>
  <si>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</si>
  <si>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</si>
  <si>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</si>
  <si>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</si>
  <si>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</si>
  <si>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</si>
  <si>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</si>
  <si>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</si>
  <si>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</si>
  <si>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</si>
  <si>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</si>
  <si>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</si>
  <si>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</si>
  <si>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</si>
  <si>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</si>
  <si>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</si>
  <si>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</si>
  <si>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</si>
  <si>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</si>
  <si>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</si>
  <si>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</si>
  <si>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</si>
  <si>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</si>
  <si>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</si>
  <si>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</si>
  <si>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</si>
  <si>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</si>
  <si>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</si>
  <si>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</si>
  <si>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</si>
  <si>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</si>
  <si>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</si>
  <si>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</si>
  <si>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</si>
  <si>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</si>
  <si>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</si>
  <si>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</si>
  <si>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</si>
  <si>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</si>
  <si>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</si>
  <si>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</si>
  <si>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</si>
  <si>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</si>
  <si>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</si>
  <si>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</si>
  <si>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</si>
  <si>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</si>
  <si>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</si>
  <si>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</si>
  <si>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</si>
  <si>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</si>
  <si>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</si>
  <si>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</si>
  <si>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</si>
  <si>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</si>
  <si>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</si>
  <si>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</si>
  <si>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</si>
  <si>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</si>
  <si>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</si>
  <si>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</si>
  <si>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</si>
  <si>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</si>
  <si>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</si>
  <si>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</si>
  <si>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</si>
  <si>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</si>
  <si>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</si>
  <si>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</si>
  <si>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</si>
  <si>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</si>
  <si>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</si>
  <si>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</si>
  <si>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</si>
  <si>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</si>
  <si>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</si>
  <si>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</si>
  <si>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</si>
  <si>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</si>
  <si>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</si>
  <si>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</si>
  <si>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</si>
  <si>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</si>
  <si>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</si>
  <si>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</si>
  <si>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</si>
  <si>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</si>
  <si>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</si>
  <si>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</si>
  <si>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</si>
  <si>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</si>
  <si>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</si>
  <si>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</si>
  <si>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</si>
  <si>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</si>
  <si>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</si>
  <si>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</si>
  <si>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</si>
  <si>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</si>
  <si>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</si>
  <si>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</si>
  <si>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</si>
  <si>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</si>
  <si>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</si>
  <si>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</si>
  <si>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</si>
  <si>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</si>
  <si>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</si>
  <si>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</si>
  <si>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</si>
  <si>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</si>
  <si>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</si>
  <si>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</si>
  <si>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</si>
  <si>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</si>
  <si>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</si>
  <si>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</si>
  <si>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</si>
  <si>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</si>
  <si>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</si>
  <si>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</si>
  <si>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</si>
  <si>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</si>
  <si>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</si>
  <si>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</si>
  <si>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</si>
  <si>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</si>
  <si>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</si>
  <si>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</si>
  <si>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</si>
  <si>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</si>
  <si>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</si>
  <si>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</si>
  <si>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</si>
  <si>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</si>
  <si>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</si>
  <si>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</si>
  <si>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</si>
  <si>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</si>
  <si>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</si>
  <si>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</si>
  <si>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</si>
  <si>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</si>
  <si>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</si>
  <si>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</si>
  <si>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</si>
  <si>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</si>
  <si>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</si>
  <si>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</si>
  <si>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</si>
  <si>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</si>
  <si>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</si>
  <si>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</si>
  <si>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</si>
  <si>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</si>
  <si>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</si>
  <si>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</si>
  <si>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</si>
  <si>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</si>
  <si>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</si>
  <si>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</si>
  <si>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</si>
  <si>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</si>
  <si>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</si>
  <si>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</si>
  <si>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</si>
  <si>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</si>
  <si>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</si>
  <si>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</si>
  <si>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</si>
  <si>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</si>
  <si>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</si>
  <si>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</si>
  <si>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</si>
  <si>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</si>
  <si>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</si>
  <si>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</si>
  <si>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</si>
  <si>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</si>
  <si>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</si>
  <si>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</si>
  <si>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</si>
  <si>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</si>
  <si>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</si>
  <si>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</si>
  <si>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</si>
  <si>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</si>
  <si>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</si>
  <si>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</si>
  <si>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</si>
  <si>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</si>
  <si>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</si>
  <si>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</si>
  <si>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</si>
  <si>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</si>
  <si>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</si>
  <si>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</si>
  <si>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</si>
  <si>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</si>
  <si>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</si>
  <si>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</si>
  <si>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</si>
  <si>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</si>
  <si>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</si>
  <si>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</si>
  <si>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</si>
  <si>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</si>
  <si>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</si>
  <si>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</si>
  <si>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</si>
  <si>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</si>
  <si>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</si>
  <si>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</si>
  <si>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</si>
  <si>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</si>
  <si>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</si>
  <si>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</si>
  <si>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</si>
  <si>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</si>
  <si>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</si>
  <si>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</si>
  <si>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</si>
  <si>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</si>
  <si>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</si>
  <si>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</si>
  <si>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</si>
  <si>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</si>
  <si>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</si>
  <si>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</si>
  <si>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</si>
  <si>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</si>
  <si>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</si>
  <si>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</si>
  <si>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</si>
  <si>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</si>
  <si>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</si>
  <si>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</si>
  <si>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</si>
  <si>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</si>
  <si>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</si>
  <si>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</si>
  <si>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</si>
  <si>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</si>
  <si>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</si>
  <si>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</si>
  <si>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</si>
  <si>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</si>
  <si>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</si>
  <si>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</si>
  <si>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</si>
  <si>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</si>
  <si>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</si>
  <si>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</si>
  <si>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</si>
  <si>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</si>
  <si>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</si>
  <si>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</si>
  <si>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</si>
  <si>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</si>
  <si>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</si>
  <si>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</si>
  <si>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</si>
  <si>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</si>
  <si>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</si>
  <si>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</si>
  <si>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</si>
  <si>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</si>
  <si>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</si>
  <si>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</si>
  <si>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</si>
  <si>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</si>
  <si>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</si>
  <si>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</si>
  <si>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</si>
  <si>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</si>
  <si>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</si>
  <si>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</si>
  <si>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</si>
  <si>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</si>
  <si>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</si>
  <si>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</si>
  <si>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</si>
  <si>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</si>
  <si>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</si>
  <si>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</si>
  <si>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</si>
  <si>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</si>
  <si>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</si>
  <si>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</si>
  <si>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</si>
  <si>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</si>
  <si>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</si>
  <si>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</si>
  <si>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</si>
  <si>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</si>
  <si>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</si>
  <si>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</si>
  <si>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</si>
  <si>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</si>
  <si>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</si>
  <si>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</si>
  <si>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</si>
  <si>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</si>
  <si>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</si>
  <si>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</si>
  <si>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</si>
  <si>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</si>
  <si>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</si>
  <si>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</si>
  <si>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</si>
  <si>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</si>
  <si>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</si>
  <si>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</si>
  <si>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</si>
  <si>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</si>
  <si>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</si>
  <si>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</si>
  <si>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</si>
  <si>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</si>
  <si>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</si>
  <si>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</si>
  <si>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</si>
  <si>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</si>
  <si>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</si>
  <si>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</si>
  <si>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</si>
  <si>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</si>
  <si>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</si>
  <si>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</si>
  <si>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</si>
  <si>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</si>
  <si>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</si>
  <si>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</si>
  <si>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</si>
  <si>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</si>
  <si>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</si>
  <si>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</si>
  <si>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</si>
  <si>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</si>
  <si>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</si>
  <si>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</si>
  <si>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</si>
  <si>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</si>
  <si>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</si>
  <si>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</si>
  <si>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</si>
  <si>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</si>
  <si>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</si>
  <si>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</si>
  <si>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</si>
  <si>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</si>
  <si>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</si>
  <si>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</si>
  <si>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</si>
  <si>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</si>
  <si>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</si>
  <si>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</si>
  <si>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</si>
  <si>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</si>
  <si>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</si>
  <si>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</si>
  <si>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</si>
  <si>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</si>
  <si>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</si>
  <si>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</si>
  <si>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</si>
  <si>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</si>
  <si>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</si>
  <si>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</si>
  <si>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</si>
  <si>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</si>
  <si>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</si>
  <si>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</si>
  <si>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</si>
  <si>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</si>
  <si>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</si>
  <si>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</si>
  <si>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</si>
  <si>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</si>
  <si>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</si>
  <si>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</si>
  <si>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</si>
  <si>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</si>
  <si>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</si>
  <si>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</si>
  <si>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</si>
  <si>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</si>
  <si>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</si>
  <si>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</si>
  <si>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</si>
  <si>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</si>
  <si>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</si>
  <si>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</si>
  <si>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</si>
  <si>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</si>
  <si>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</si>
  <si>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</si>
  <si>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</si>
  <si>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</si>
  <si>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</si>
  <si>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</si>
  <si>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</si>
  <si>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</si>
  <si>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</si>
  <si>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</si>
  <si>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</si>
  <si>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</si>
  <si>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</si>
  <si>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</si>
  <si>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</si>
  <si>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</si>
  <si>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</si>
  <si>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</si>
  <si>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</si>
  <si>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</si>
  <si>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</si>
  <si>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</si>
  <si>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</si>
  <si>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</si>
  <si>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</si>
  <si>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</si>
  <si>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</si>
  <si>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</si>
  <si>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</si>
  <si>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</si>
  <si>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</si>
  <si>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</si>
  <si>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</si>
  <si>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</si>
  <si>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</si>
  <si>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</si>
  <si>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</si>
  <si>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</si>
  <si>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</si>
  <si>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</si>
  <si>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</si>
  <si>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</si>
  <si>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</si>
  <si>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</si>
  <si>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</si>
  <si>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</si>
  <si>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</si>
  <si>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</si>
  <si>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</si>
  <si>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</si>
  <si>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</si>
  <si>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</si>
  <si>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</si>
  <si>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</si>
  <si>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</si>
  <si>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</si>
  <si>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</si>
  <si>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</si>
  <si>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</si>
  <si>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</si>
  <si>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</si>
  <si>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</si>
  <si>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</si>
  <si>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</si>
  <si>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</si>
  <si>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</si>
  <si>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</si>
  <si>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</si>
  <si>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</si>
  <si>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</si>
  <si>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</si>
  <si>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</si>
  <si>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</si>
  <si>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</si>
  <si>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</si>
  <si>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</si>
  <si>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</si>
  <si>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</si>
  <si>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</si>
  <si>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</si>
  <si>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</si>
  <si>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</si>
  <si>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</si>
  <si>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</si>
  <si>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</si>
  <si>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</si>
  <si>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</si>
  <si>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</si>
  <si>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</si>
  <si>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</si>
  <si>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</si>
  <si>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</si>
  <si>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</si>
  <si>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</si>
  <si>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</si>
  <si>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</si>
  <si>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</si>
  <si>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</si>
  <si>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</si>
  <si>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</si>
  <si>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</si>
  <si>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</si>
  <si>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</si>
  <si>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</si>
  <si>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</si>
  <si>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</si>
  <si>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</si>
  <si>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</si>
  <si>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</si>
  <si>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</si>
  <si>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</si>
  <si>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</si>
  <si>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</si>
  <si>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</si>
  <si>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</si>
  <si>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</si>
  <si>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</si>
  <si>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</si>
  <si>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</si>
  <si>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</si>
  <si>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</si>
  <si>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</si>
  <si>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</si>
  <si>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</si>
  <si>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</si>
  <si>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</si>
  <si>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</si>
  <si>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</si>
  <si>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</si>
  <si>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</si>
  <si>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</si>
  <si>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</si>
  <si>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</si>
  <si>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</si>
  <si>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</si>
  <si>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</si>
  <si>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</si>
  <si>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</si>
  <si>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</si>
  <si>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</si>
  <si>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</si>
  <si>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</si>
  <si>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</si>
  <si>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</si>
  <si>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</si>
  <si>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</si>
  <si>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</si>
  <si>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</si>
  <si>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</si>
  <si>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</si>
  <si>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</si>
  <si>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</si>
  <si>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</si>
  <si>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</si>
  <si>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</si>
  <si>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</si>
  <si>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</si>
  <si>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</si>
  <si>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</si>
  <si>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</si>
  <si>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</si>
  <si>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</si>
  <si>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</si>
  <si>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</si>
  <si>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</si>
  <si>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</si>
  <si>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</si>
  <si>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</si>
  <si>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</si>
  <si>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</si>
  <si>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</si>
  <si>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</si>
  <si>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</si>
  <si>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</si>
  <si>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</si>
  <si>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</si>
  <si>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</si>
  <si>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</si>
  <si>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</si>
  <si>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</si>
  <si>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</si>
  <si>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</si>
  <si>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</si>
  <si>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</si>
  <si>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</si>
  <si>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</si>
  <si>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</si>
  <si>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</si>
  <si>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</si>
  <si>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</si>
  <si>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</si>
  <si>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</si>
  <si>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</si>
  <si>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</si>
  <si>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</si>
  <si>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</si>
  <si>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</si>
  <si>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</si>
  <si>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</si>
  <si>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</si>
  <si>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</si>
  <si>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</si>
  <si>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</si>
  <si>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</si>
  <si>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</si>
  <si>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</si>
  <si>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</si>
  <si>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</si>
  <si>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</si>
  <si>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</si>
  <si>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</si>
  <si>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</si>
  <si>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</si>
  <si>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</si>
  <si>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</si>
  <si>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</si>
  <si>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</si>
  <si>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</si>
  <si>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</si>
  <si>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</si>
  <si>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</si>
  <si>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</si>
  <si>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</si>
  <si>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</si>
  <si>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</si>
  <si>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</si>
  <si>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</si>
  <si>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</si>
  <si>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</si>
  <si>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</si>
  <si>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</si>
  <si>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</si>
  <si>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</si>
  <si>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</si>
  <si>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</si>
  <si>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</si>
  <si>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</si>
  <si>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</si>
  <si>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</si>
  <si>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</si>
  <si>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</si>
  <si>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</si>
  <si>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</si>
  <si>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</si>
  <si>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</si>
  <si>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</si>
  <si>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</si>
  <si>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</si>
  <si>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</si>
  <si>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</si>
  <si>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</si>
  <si>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</si>
  <si>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</si>
  <si>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</si>
  <si>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</si>
  <si>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</si>
  <si>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</si>
  <si>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</si>
  <si>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</si>
  <si>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</si>
  <si>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</si>
  <si>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</si>
  <si>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</si>
  <si>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</si>
  <si>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</si>
  <si>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</si>
  <si>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</si>
  <si>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</si>
  <si>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</si>
  <si>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</si>
  <si>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</si>
  <si>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</si>
  <si>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</si>
  <si>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</si>
  <si>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</si>
  <si>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mês</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</si>
  <si>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</si>
  <si>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</si>
  <si>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</si>
  <si>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</si>
  <si>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</si>
  <si>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</si>
  <si>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</si>
  <si>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</si>
  <si>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</si>
  <si>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</si>
  <si>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</si>
  <si>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</si>
  <si>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</si>
  <si>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</si>
  <si>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</si>
  <si>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</si>
  <si>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</si>
  <si>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</si>
  <si>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</si>
  <si>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</si>
  <si>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</si>
  <si>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</si>
  <si>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</si>
  <si>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</si>
  <si>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</si>
  <si>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</si>
  <si>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</si>
  <si>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</si>
  <si>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</si>
  <si>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</si>
  <si>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</si>
  <si>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</si>
  <si>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</si>
  <si>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</si>
  <si>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</si>
  <si>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</si>
  <si>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</si>
  <si>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</si>
  <si>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</si>
  <si>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</si>
  <si>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</si>
  <si>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</si>
  <si>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</si>
  <si>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</si>
  <si>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SICRO 07/25</t>
  </si>
  <si>
    <t>CANTEIRO DE OBRAS</t>
  </si>
  <si>
    <t>SERVIÇOS PRELIMINARES</t>
  </si>
  <si>
    <t>DEMOLIÇÕES</t>
  </si>
  <si>
    <t>PAVIMENTAÇÃO</t>
  </si>
  <si>
    <t>SINALIZAÇÃO VIÁRIA</t>
  </si>
  <si>
    <t>REGIME:</t>
  </si>
  <si>
    <t>Regime de desoneração (3,6%)</t>
  </si>
  <si>
    <t>ANEXO - II D</t>
  </si>
  <si>
    <t>QTDE</t>
  </si>
  <si>
    <t>Comprimento</t>
  </si>
  <si>
    <t>x</t>
  </si>
  <si>
    <t>Largura</t>
  </si>
  <si>
    <t>Qtde</t>
  </si>
  <si>
    <t>=</t>
  </si>
  <si>
    <t>Total</t>
  </si>
  <si>
    <t>CRONOGRAMA FÍSICO-FINANCEIRO</t>
  </si>
  <si>
    <t>ANEXO - II G</t>
  </si>
  <si>
    <t xml:space="preserve"> </t>
  </si>
  <si>
    <t>PERÍODO EM MESES</t>
  </si>
  <si>
    <t>1</t>
  </si>
  <si>
    <t>2</t>
  </si>
  <si>
    <t>3</t>
  </si>
  <si>
    <t>4</t>
  </si>
  <si>
    <t>5</t>
  </si>
  <si>
    <t>6</t>
  </si>
  <si>
    <t>7</t>
  </si>
  <si>
    <t>8</t>
  </si>
  <si>
    <t>9</t>
  </si>
  <si>
    <t>TOTAL DO PERIODO</t>
  </si>
  <si>
    <t>RECURSO CONVÊNIO</t>
  </si>
  <si>
    <t>RECURSO PREFEITURA</t>
  </si>
  <si>
    <t>2026</t>
  </si>
  <si>
    <t>Quantidade</t>
  </si>
  <si>
    <t>Mês</t>
  </si>
  <si>
    <t>Área</t>
  </si>
  <si>
    <t>Volume</t>
  </si>
  <si>
    <t>Espessura</t>
  </si>
  <si>
    <t>Empolamento</t>
  </si>
  <si>
    <t>Distancia Média (Km)</t>
  </si>
  <si>
    <t>Km Médio</t>
  </si>
  <si>
    <t>4.10</t>
  </si>
  <si>
    <t>4.11</t>
  </si>
  <si>
    <t>4.12</t>
  </si>
  <si>
    <t>Volume empolado</t>
  </si>
  <si>
    <t>Faixa de pedestre</t>
  </si>
  <si>
    <t>Faixa ônibus</t>
  </si>
  <si>
    <t>LOCAL: RUA FERNANDO COSTA, SUMARÉ - CARAGUATATUBA/SP</t>
  </si>
  <si>
    <t>3.5</t>
  </si>
  <si>
    <t>Patamar rampa</t>
  </si>
  <si>
    <t>6.1</t>
  </si>
  <si>
    <t>6.2</t>
  </si>
  <si>
    <t>Rampa rodovia</t>
  </si>
  <si>
    <t>Rampas fernando</t>
  </si>
  <si>
    <t>Sarjeta</t>
  </si>
  <si>
    <t>Guia</t>
  </si>
  <si>
    <t>Calçada</t>
  </si>
  <si>
    <t>4.13</t>
  </si>
  <si>
    <t>4.14</t>
  </si>
  <si>
    <t>Abertura de caixa excedente</t>
  </si>
  <si>
    <t>Rachão</t>
  </si>
  <si>
    <t>Abertura de Caixa</t>
  </si>
  <si>
    <t>Intertravado</t>
  </si>
  <si>
    <t>Platô</t>
  </si>
  <si>
    <t>Rampas Fernando</t>
  </si>
  <si>
    <t>Rampa Rodovia</t>
  </si>
  <si>
    <t>6.3</t>
  </si>
  <si>
    <t>6.4</t>
  </si>
  <si>
    <t>6.5</t>
  </si>
  <si>
    <t>6.6</t>
  </si>
  <si>
    <t>OBJETO: INFRAESTRUTURA URBANA DE REPAVIMENTAÇÃO DA RUA FERNANDO COSTA - BAIRRO SUMARÉ</t>
  </si>
  <si>
    <t>SUBTOTAIS</t>
  </si>
  <si>
    <t>REFERÊNCIA:</t>
  </si>
  <si>
    <t>DATA:</t>
  </si>
  <si>
    <t>PREÇO UNIT C/ BDI</t>
  </si>
  <si>
    <t>SINAPI (02/26); CDHU 201 E SICRO (01/26)</t>
  </si>
  <si>
    <t>CDHU</t>
  </si>
  <si>
    <t>SINAPI</t>
  </si>
  <si>
    <t>SICRO</t>
  </si>
  <si>
    <t>ENGº RAFAEL CARVALHO DI FOGGI</t>
  </si>
  <si>
    <t>MATRÍCULA 29516</t>
  </si>
  <si>
    <t>Caraguatatuba, 07 de ABRIL de 2026.</t>
  </si>
  <si>
    <t>VALOR COM BDI</t>
  </si>
  <si>
    <t>ANEXO II B</t>
  </si>
  <si>
    <t>7.0</t>
  </si>
  <si>
    <t>SERVIÇOS PAGOS EXCLUSIVAMENTE COM RECURSOS DA PREFEITURA</t>
  </si>
  <si>
    <t>7.1</t>
  </si>
  <si>
    <t>7.2</t>
  </si>
  <si>
    <t>7.3</t>
  </si>
  <si>
    <t>Placa Governo Estadual</t>
  </si>
  <si>
    <t>Rejunte das guias</t>
  </si>
  <si>
    <t>MEMÓRIA DE CÁLCULO</t>
  </si>
  <si>
    <t>ANEXO II A</t>
  </si>
</sst>
</file>

<file path=xl/styles.xml><?xml version="1.0" encoding="utf-8"?>
<styleSheet xmlns="http://schemas.openxmlformats.org/spreadsheetml/2006/main">
  <numFmts count="10">
    <numFmt numFmtId="44" formatCode="_-&quot;R$&quot;\ * #,##0.00_-;\-&quot;R$&quot;\ * #,##0.00_-;_-&quot;R$&quot;\ * &quot;-&quot;??_-;_-@_-"/>
    <numFmt numFmtId="43" formatCode="_-* #,##0.00_-;\-* #,##0.00_-;_-* &quot;-&quot;??_-;_-@_-"/>
    <numFmt numFmtId="164" formatCode="00\-000\-000"/>
    <numFmt numFmtId="165" formatCode="0.0000%"/>
    <numFmt numFmtId="166" formatCode="dd\ &quot;de&quot;\ mmmm\ &quot;de&quot;\ yyyy"/>
    <numFmt numFmtId="167" formatCode="_-* #,##0.00_-;\-* #,##0.00_-;_-* \-??_-;_-@_-"/>
    <numFmt numFmtId="168" formatCode="_(* #,##0.00_);_(* \(#,##0.00\);_(* \-??_);_(@_)"/>
    <numFmt numFmtId="169" formatCode="_-&quot;R$ &quot;* #,##0.00_-;&quot;-R$ &quot;* #,##0.00_-;_-&quot;R$ &quot;* \-??_-;_-@_-"/>
    <numFmt numFmtId="170" formatCode="_(* #,##0.00_);_(* \(#,##0.00\);_(* &quot;-&quot;??_);_(@_)"/>
    <numFmt numFmtId="171" formatCode="_-* #,##0.0000_-;\-* #,##0.0000_-;_-* &quot;-&quot;??_-;_-@_-"/>
  </numFmts>
  <fonts count="5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1"/>
      <name val="Calibri"/>
      <family val="2"/>
      <scheme val="minor"/>
    </font>
    <font>
      <sz val="11"/>
      <name val="Calibri"/>
      <family val="2"/>
      <scheme val="minor"/>
    </font>
    <font>
      <sz val="8"/>
      <name val="Calibri"/>
      <family val="2"/>
      <scheme val="minor"/>
    </font>
    <font>
      <sz val="10"/>
      <color indexed="8"/>
      <name val="Arial"/>
      <family val="2"/>
    </font>
    <font>
      <sz val="11"/>
      <color indexed="8"/>
      <name val="Calibri"/>
      <family val="2"/>
    </font>
    <font>
      <sz val="12"/>
      <color theme="1"/>
      <name val="Calibri"/>
      <family val="2"/>
      <scheme val="minor"/>
    </font>
    <font>
      <b/>
      <sz val="12"/>
      <name val="Calibri"/>
      <family val="2"/>
      <scheme val="minor"/>
    </font>
    <font>
      <b/>
      <sz val="18"/>
      <color theme="1"/>
      <name val="Calibri"/>
      <family val="2"/>
      <scheme val="minor"/>
    </font>
    <font>
      <b/>
      <sz val="14"/>
      <name val="Calibri"/>
      <family val="2"/>
      <scheme val="minor"/>
    </font>
    <font>
      <b/>
      <sz val="14"/>
      <color theme="1"/>
      <name val="Calibri"/>
      <family val="2"/>
      <scheme val="minor"/>
    </font>
    <font>
      <b/>
      <sz val="20"/>
      <color rgb="FF000000"/>
      <name val="Calibri"/>
      <family val="2"/>
    </font>
    <font>
      <sz val="11"/>
      <color indexed="8"/>
      <name val="Calibri"/>
      <family val="2"/>
      <scheme val="minor"/>
    </font>
    <font>
      <sz val="12"/>
      <name val="Calibri"/>
      <family val="2"/>
      <scheme val="minor"/>
    </font>
    <font>
      <b/>
      <u/>
      <sz val="12"/>
      <name val="Arial"/>
      <family val="2"/>
    </font>
    <font>
      <b/>
      <sz val="10"/>
      <name val="Arial"/>
      <family val="2"/>
    </font>
    <font>
      <b/>
      <sz val="12"/>
      <name val="Arial"/>
      <family val="2"/>
    </font>
    <font>
      <sz val="12"/>
      <name val="Arial"/>
      <family val="2"/>
    </font>
    <font>
      <b/>
      <u/>
      <sz val="10"/>
      <name val="Arial"/>
      <family val="2"/>
    </font>
    <font>
      <sz val="9"/>
      <name val="Arial"/>
      <family val="2"/>
    </font>
    <font>
      <sz val="14"/>
      <name val="Arial"/>
      <family val="2"/>
    </font>
    <font>
      <b/>
      <sz val="16"/>
      <name val="Arial"/>
      <family val="2"/>
    </font>
    <font>
      <u/>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color indexed="8"/>
      <name val="Calibri"/>
      <family val="2"/>
      <scheme val="minor"/>
    </font>
    <font>
      <sz val="10"/>
      <color indexed="8"/>
      <name val="MS Sans Serif"/>
      <family val="2"/>
    </font>
    <font>
      <sz val="10"/>
      <name val="MS Sans Serif"/>
      <family val="2"/>
    </font>
    <font>
      <sz val="16"/>
      <name val="Calibri"/>
      <family val="2"/>
      <scheme val="minor"/>
    </font>
    <font>
      <sz val="16"/>
      <name val="Arial"/>
      <family val="2"/>
    </font>
    <font>
      <sz val="18"/>
      <name val="Calibri"/>
      <family val="2"/>
      <scheme val="minor"/>
    </font>
    <font>
      <sz val="11"/>
      <name val="Arial"/>
      <family val="2"/>
    </font>
    <font>
      <b/>
      <sz val="16"/>
      <name val="Calibri"/>
      <family val="2"/>
      <scheme val="minor"/>
    </font>
    <font>
      <b/>
      <sz val="10"/>
      <name val="Calibri"/>
      <family val="2"/>
      <scheme val="minor"/>
    </font>
    <font>
      <b/>
      <sz val="10.5"/>
      <name val="Calibri"/>
      <family val="2"/>
      <scheme val="minor"/>
    </font>
    <font>
      <sz val="10"/>
      <name val="Calibri"/>
      <family val="2"/>
      <scheme val="minor"/>
    </font>
    <font>
      <sz val="14"/>
      <name val="Calibri"/>
      <family val="2"/>
      <scheme val="minor"/>
    </font>
    <font>
      <sz val="14"/>
      <color indexed="8"/>
      <name val="Calibri"/>
      <family val="2"/>
      <scheme val="minor"/>
    </font>
    <font>
      <sz val="14"/>
      <color theme="1"/>
      <name val="Calibri"/>
      <family val="2"/>
      <scheme val="minor"/>
    </font>
    <font>
      <b/>
      <sz val="13"/>
      <name val="Calibri"/>
      <family val="2"/>
      <scheme val="minor"/>
    </font>
    <font>
      <b/>
      <sz val="16"/>
      <color rgb="FF000000"/>
      <name val="Calibri"/>
      <family val="2"/>
    </font>
    <font>
      <b/>
      <sz val="20"/>
      <color theme="1"/>
      <name val="Calibri"/>
      <family val="2"/>
      <scheme val="minor"/>
    </font>
  </fonts>
  <fills count="21">
    <fill>
      <patternFill patternType="none"/>
    </fill>
    <fill>
      <patternFill patternType="gray125"/>
    </fill>
    <fill>
      <patternFill patternType="solid">
        <fgColor theme="6" tint="0.59999389629810485"/>
        <bgColor indexed="64"/>
      </patternFill>
    </fill>
    <fill>
      <patternFill patternType="solid">
        <fgColor theme="8" tint="0.79998168889431442"/>
        <bgColor indexed="64"/>
      </patternFill>
    </fill>
    <fill>
      <patternFill patternType="solid">
        <fgColor indexed="4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45"/>
        <bgColor indexed="29"/>
      </patternFill>
    </fill>
    <fill>
      <patternFill patternType="solid">
        <fgColor theme="0" tint="-4.9989318521683403E-2"/>
        <bgColor indexed="64"/>
      </patternFill>
    </fill>
  </fills>
  <borders count="63">
    <border>
      <left/>
      <right/>
      <top/>
      <bottom/>
      <diagonal/>
    </border>
    <border>
      <left style="medium">
        <color indexed="64"/>
      </left>
      <right style="medium">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medium">
        <color indexed="64"/>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
      <left style="medium">
        <color indexed="64"/>
      </left>
      <right/>
      <top style="medium">
        <color indexed="64"/>
      </top>
      <bottom style="thin">
        <color auto="1"/>
      </bottom>
      <diagonal/>
    </border>
  </borders>
  <cellStyleXfs count="66">
    <xf numFmtId="0" fontId="0" fillId="0" borderId="0"/>
    <xf numFmtId="44" fontId="1" fillId="0" borderId="0" applyFont="0" applyFill="0" applyBorder="0" applyAlignment="0" applyProtection="0"/>
    <xf numFmtId="43" fontId="1" fillId="0" borderId="0" applyFont="0" applyFill="0" applyBorder="0" applyAlignment="0" applyProtection="0"/>
    <xf numFmtId="0" fontId="3" fillId="0" borderId="0"/>
    <xf numFmtId="44" fontId="3" fillId="0" borderId="0" applyFont="0" applyFill="0" applyBorder="0" applyAlignment="0" applyProtection="0"/>
    <xf numFmtId="0" fontId="7" fillId="0" borderId="0"/>
    <xf numFmtId="9" fontId="1" fillId="0" borderId="0" applyFont="0" applyFill="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9" borderId="0" applyNumberFormat="0" applyBorder="0" applyAlignment="0" applyProtection="0"/>
    <xf numFmtId="0" fontId="26" fillId="10" borderId="0" applyNumberFormat="0" applyBorder="0" applyAlignment="0" applyProtection="0"/>
    <xf numFmtId="0" fontId="26" fillId="6" borderId="0" applyNumberFormat="0" applyBorder="0" applyAlignment="0" applyProtection="0"/>
    <xf numFmtId="0" fontId="26" fillId="11" borderId="0" applyNumberFormat="0" applyBorder="0" applyAlignment="0" applyProtection="0"/>
    <xf numFmtId="0" fontId="26" fillId="9" borderId="0" applyNumberFormat="0" applyBorder="0" applyAlignment="0" applyProtection="0"/>
    <xf numFmtId="0" fontId="26" fillId="12" borderId="0" applyNumberFormat="0" applyBorder="0" applyAlignment="0" applyProtection="0"/>
    <xf numFmtId="0" fontId="26" fillId="13" borderId="0" applyNumberFormat="0" applyBorder="0" applyAlignment="0" applyProtection="0"/>
    <xf numFmtId="0" fontId="27" fillId="5" borderId="0" applyNumberFormat="0" applyBorder="0" applyAlignment="0" applyProtection="0"/>
    <xf numFmtId="0" fontId="28" fillId="14" borderId="15" applyNumberFormat="0" applyAlignment="0" applyProtection="0"/>
    <xf numFmtId="0" fontId="29" fillId="15" borderId="16" applyNumberFormat="0" applyAlignment="0" applyProtection="0"/>
    <xf numFmtId="0" fontId="30" fillId="0" borderId="17" applyNumberFormat="0" applyFill="0" applyAlignment="0" applyProtection="0"/>
    <xf numFmtId="0" fontId="26" fillId="12" borderId="0" applyNumberFormat="0" applyBorder="0" applyAlignment="0" applyProtection="0"/>
    <xf numFmtId="0" fontId="26" fillId="16" borderId="0" applyNumberFormat="0" applyBorder="0" applyAlignment="0" applyProtection="0"/>
    <xf numFmtId="0" fontId="26" fillId="15"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3" borderId="0" applyNumberFormat="0" applyBorder="0" applyAlignment="0" applyProtection="0"/>
    <xf numFmtId="0" fontId="31" fillId="6" borderId="15" applyNumberFormat="0" applyAlignment="0" applyProtection="0"/>
    <xf numFmtId="0" fontId="32" fillId="19" borderId="0" applyNumberFormat="0" applyBorder="0" applyAlignment="0" applyProtection="0"/>
    <xf numFmtId="169" fontId="3" fillId="0" borderId="0" applyFill="0" applyBorder="0" applyAlignment="0" applyProtection="0"/>
    <xf numFmtId="0" fontId="33" fillId="9" borderId="0" applyNumberFormat="0" applyBorder="0" applyAlignment="0" applyProtection="0"/>
    <xf numFmtId="0" fontId="8" fillId="0" borderId="0"/>
    <xf numFmtId="0" fontId="3" fillId="8" borderId="18" applyNumberFormat="0" applyAlignment="0" applyProtection="0"/>
    <xf numFmtId="9" fontId="3" fillId="0" borderId="0" applyFill="0" applyBorder="0" applyAlignment="0" applyProtection="0"/>
    <xf numFmtId="9" fontId="3" fillId="0" borderId="0" applyFill="0" applyBorder="0" applyAlignment="0" applyProtection="0"/>
    <xf numFmtId="0" fontId="34" fillId="14" borderId="19" applyNumberFormat="0" applyAlignment="0" applyProtection="0"/>
    <xf numFmtId="168" fontId="3" fillId="0" borderId="0" applyFill="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8" fillId="0" borderId="20" applyNumberFormat="0" applyFill="0" applyAlignment="0" applyProtection="0"/>
    <xf numFmtId="0" fontId="39" fillId="0" borderId="21" applyNumberFormat="0" applyFill="0" applyAlignment="0" applyProtection="0"/>
    <xf numFmtId="0" fontId="40" fillId="0" borderId="22" applyNumberFormat="0" applyFill="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37" fillId="0" borderId="23" applyNumberFormat="0" applyFill="0" applyAlignment="0" applyProtection="0"/>
    <xf numFmtId="167" fontId="3" fillId="0" borderId="0" applyFill="0" applyBorder="0" applyAlignment="0" applyProtection="0"/>
    <xf numFmtId="43" fontId="1" fillId="0" borderId="0" applyFont="0" applyFill="0" applyBorder="0" applyAlignment="0" applyProtection="0"/>
    <xf numFmtId="0" fontId="15" fillId="0" borderId="0"/>
    <xf numFmtId="0" fontId="1" fillId="0" borderId="0"/>
    <xf numFmtId="44" fontId="1" fillId="0" borderId="0" applyFont="0" applyFill="0" applyBorder="0" applyAlignment="0" applyProtection="0"/>
    <xf numFmtId="0" fontId="3" fillId="0" borderId="0"/>
    <xf numFmtId="44" fontId="3" fillId="0" borderId="0" applyFont="0" applyFill="0" applyBorder="0" applyAlignment="0" applyProtection="0"/>
    <xf numFmtId="0" fontId="43" fillId="0" borderId="0"/>
    <xf numFmtId="0" fontId="43" fillId="0" borderId="0"/>
    <xf numFmtId="0" fontId="43" fillId="0" borderId="0"/>
    <xf numFmtId="0" fontId="44" fillId="0" borderId="0"/>
    <xf numFmtId="170" fontId="3" fillId="0" borderId="0" applyFont="0" applyFill="0" applyBorder="0" applyAlignment="0" applyProtection="0"/>
    <xf numFmtId="43" fontId="3" fillId="0" borderId="0" applyFont="0" applyFill="0" applyBorder="0" applyAlignment="0" applyProtection="0"/>
  </cellStyleXfs>
  <cellXfs count="398">
    <xf numFmtId="0" fontId="0" fillId="0" borderId="0" xfId="0"/>
    <xf numFmtId="0" fontId="0" fillId="0" borderId="0" xfId="0" applyAlignment="1">
      <alignment vertical="center"/>
    </xf>
    <xf numFmtId="0" fontId="0" fillId="0" borderId="0" xfId="0" applyFill="1" applyAlignment="1">
      <alignment vertical="center"/>
    </xf>
    <xf numFmtId="0" fontId="9" fillId="0" borderId="0" xfId="0" applyFont="1" applyAlignment="1">
      <alignment vertical="center"/>
    </xf>
    <xf numFmtId="0" fontId="9" fillId="0" borderId="0" xfId="0" applyFont="1" applyBorder="1" applyAlignment="1">
      <alignment vertical="center"/>
    </xf>
    <xf numFmtId="0" fontId="0" fillId="0" borderId="0" xfId="0" applyFill="1" applyBorder="1" applyAlignment="1">
      <alignment horizontal="center" vertical="center"/>
    </xf>
    <xf numFmtId="0" fontId="13" fillId="0" borderId="0" xfId="0" applyFont="1" applyAlignment="1">
      <alignment horizontal="center" vertical="center"/>
    </xf>
    <xf numFmtId="0" fontId="12" fillId="0" borderId="0" xfId="0" applyFont="1" applyBorder="1" applyAlignment="1">
      <alignment vertical="center"/>
    </xf>
    <xf numFmtId="0" fontId="5" fillId="0" borderId="0" xfId="0" applyFont="1" applyFill="1" applyBorder="1" applyAlignment="1">
      <alignment horizontal="center" vertical="center"/>
    </xf>
    <xf numFmtId="164" fontId="15" fillId="0" borderId="0" xfId="5" applyNumberFormat="1" applyFont="1" applyFill="1" applyBorder="1" applyAlignment="1">
      <alignment horizontal="center" vertical="center" wrapText="1"/>
    </xf>
    <xf numFmtId="0" fontId="16" fillId="0" borderId="0" xfId="0" applyFont="1" applyAlignment="1">
      <alignment vertical="center"/>
    </xf>
    <xf numFmtId="0" fontId="16" fillId="0" borderId="0" xfId="0" applyFont="1" applyAlignment="1">
      <alignment horizontal="center" vertical="center"/>
    </xf>
    <xf numFmtId="165" fontId="4" fillId="0" borderId="0" xfId="6" applyNumberFormat="1" applyFont="1" applyFill="1" applyAlignment="1">
      <alignment vertical="center"/>
    </xf>
    <xf numFmtId="0" fontId="5" fillId="0" borderId="0" xfId="0" applyFont="1" applyAlignment="1">
      <alignment vertical="center"/>
    </xf>
    <xf numFmtId="0" fontId="0" fillId="0" borderId="0" xfId="0" applyProtection="1"/>
    <xf numFmtId="0" fontId="18" fillId="0" borderId="0" xfId="0" applyFont="1" applyProtection="1"/>
    <xf numFmtId="0" fontId="20" fillId="0" borderId="0" xfId="0" applyFont="1" applyFill="1" applyBorder="1" applyAlignment="1" applyProtection="1"/>
    <xf numFmtId="0" fontId="20" fillId="0" borderId="0" xfId="0" applyFont="1" applyFill="1" applyBorder="1" applyAlignment="1" applyProtection="1">
      <alignment vertical="center" wrapText="1"/>
    </xf>
    <xf numFmtId="0" fontId="3" fillId="0" borderId="0" xfId="0" applyFont="1" applyProtection="1"/>
    <xf numFmtId="0" fontId="25" fillId="0" borderId="0" xfId="0" applyFont="1" applyProtection="1"/>
    <xf numFmtId="10" fontId="0" fillId="0" borderId="0" xfId="6" applyNumberFormat="1" applyFont="1" applyProtection="1"/>
    <xf numFmtId="0" fontId="18" fillId="0" borderId="1" xfId="0" applyFont="1" applyBorder="1" applyAlignment="1" applyProtection="1">
      <alignment horizontal="center" vertical="center"/>
    </xf>
    <xf numFmtId="0" fontId="0" fillId="0" borderId="9" xfId="0" applyBorder="1" applyAlignment="1" applyProtection="1">
      <alignment horizontal="center" vertical="center"/>
    </xf>
    <xf numFmtId="10" fontId="0" fillId="0" borderId="3" xfId="6" applyNumberFormat="1" applyFont="1" applyBorder="1" applyAlignment="1" applyProtection="1">
      <alignment horizontal="center" vertical="center"/>
    </xf>
    <xf numFmtId="0" fontId="0" fillId="0" borderId="3" xfId="0" applyBorder="1" applyAlignment="1" applyProtection="1">
      <alignment horizontal="center" vertical="center"/>
    </xf>
    <xf numFmtId="10" fontId="0" fillId="0" borderId="10" xfId="6" applyNumberFormat="1" applyFont="1" applyBorder="1" applyAlignment="1" applyProtection="1">
      <alignment horizontal="center" vertical="center"/>
    </xf>
    <xf numFmtId="166" fontId="0" fillId="0" borderId="0" xfId="0" applyNumberFormat="1" applyProtection="1"/>
    <xf numFmtId="10" fontId="18" fillId="0" borderId="4" xfId="0" applyNumberFormat="1" applyFont="1" applyFill="1" applyBorder="1" applyAlignment="1" applyProtection="1">
      <alignment horizontal="center" vertical="center"/>
    </xf>
    <xf numFmtId="10" fontId="18" fillId="4" borderId="4" xfId="0" applyNumberFormat="1" applyFont="1" applyFill="1" applyBorder="1" applyAlignment="1" applyProtection="1">
      <alignment horizontal="center" vertical="center"/>
      <protection locked="0"/>
    </xf>
    <xf numFmtId="10" fontId="18" fillId="0" borderId="4" xfId="6" applyNumberFormat="1" applyFont="1" applyFill="1" applyBorder="1" applyAlignment="1" applyProtection="1">
      <alignment horizontal="center" vertical="center"/>
    </xf>
    <xf numFmtId="0" fontId="18" fillId="0" borderId="0" xfId="0" applyFont="1" applyBorder="1" applyAlignment="1" applyProtection="1">
      <alignment horizontal="center" vertical="center" wrapText="1"/>
    </xf>
    <xf numFmtId="10" fontId="18" fillId="0" borderId="0" xfId="6" applyNumberFormat="1" applyFont="1" applyFill="1" applyBorder="1" applyAlignment="1" applyProtection="1">
      <alignment horizontal="center" vertical="center"/>
    </xf>
    <xf numFmtId="0" fontId="0" fillId="0" borderId="0" xfId="0" applyBorder="1" applyAlignment="1" applyProtection="1">
      <alignment horizontal="center" vertical="center" wrapText="1"/>
    </xf>
    <xf numFmtId="0" fontId="0" fillId="0" borderId="0" xfId="0" applyBorder="1" applyProtection="1"/>
    <xf numFmtId="0" fontId="0" fillId="0" borderId="0" xfId="0" applyBorder="1" applyAlignment="1" applyProtection="1">
      <alignment vertical="top"/>
    </xf>
    <xf numFmtId="0" fontId="0" fillId="0" borderId="0" xfId="0" applyBorder="1" applyAlignment="1" applyProtection="1">
      <alignment horizontal="center" wrapText="1"/>
    </xf>
    <xf numFmtId="0" fontId="0" fillId="0" borderId="0" xfId="0" applyBorder="1" applyAlignment="1" applyProtection="1">
      <alignment wrapText="1"/>
    </xf>
    <xf numFmtId="0" fontId="0" fillId="0" borderId="0" xfId="0" applyAlignment="1" applyProtection="1">
      <alignment horizontal="center" wrapText="1"/>
    </xf>
    <xf numFmtId="0" fontId="4" fillId="0" borderId="0" xfId="0" applyFont="1" applyAlignment="1">
      <alignment vertical="center"/>
    </xf>
    <xf numFmtId="0" fontId="2" fillId="0" borderId="0" xfId="0" applyFont="1" applyAlignment="1">
      <alignment vertical="center"/>
    </xf>
    <xf numFmtId="0" fontId="4" fillId="0" borderId="0"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43" fontId="0" fillId="0" borderId="0" xfId="54" applyFont="1"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horizontal="left"/>
    </xf>
    <xf numFmtId="0" fontId="0" fillId="0" borderId="0" xfId="0" applyNumberFormat="1" applyAlignment="1">
      <alignment horizontal="center" vertical="center"/>
    </xf>
    <xf numFmtId="0" fontId="10" fillId="0" borderId="0" xfId="0" applyFont="1" applyBorder="1" applyAlignment="1">
      <alignment vertical="center"/>
    </xf>
    <xf numFmtId="0" fontId="16" fillId="0" borderId="0" xfId="0" applyFont="1" applyBorder="1" applyAlignment="1">
      <alignment vertical="center"/>
    </xf>
    <xf numFmtId="0" fontId="15" fillId="0" borderId="0" xfId="55"/>
    <xf numFmtId="0" fontId="9" fillId="0" borderId="0" xfId="56" applyNumberFormat="1" applyFont="1" applyAlignment="1">
      <alignment vertical="center"/>
    </xf>
    <xf numFmtId="0" fontId="9" fillId="0" borderId="0" xfId="56" applyNumberFormat="1" applyFont="1" applyAlignment="1">
      <alignment horizontal="center" vertical="center"/>
    </xf>
    <xf numFmtId="0" fontId="11" fillId="0" borderId="0" xfId="56" applyNumberFormat="1" applyFont="1" applyAlignment="1">
      <alignment horizontal="center" vertical="center"/>
    </xf>
    <xf numFmtId="0" fontId="12" fillId="0" borderId="3" xfId="56" applyNumberFormat="1" applyFont="1" applyBorder="1" applyAlignment="1">
      <alignment vertical="center"/>
    </xf>
    <xf numFmtId="0" fontId="9" fillId="0" borderId="3" xfId="56" applyNumberFormat="1" applyFont="1" applyBorder="1" applyAlignment="1">
      <alignment vertical="center"/>
    </xf>
    <xf numFmtId="0" fontId="9" fillId="0" borderId="3" xfId="56" applyNumberFormat="1" applyFont="1" applyBorder="1" applyAlignment="1">
      <alignment horizontal="center" vertical="center"/>
    </xf>
    <xf numFmtId="0" fontId="15" fillId="0" borderId="0" xfId="55" applyBorder="1"/>
    <xf numFmtId="0" fontId="5" fillId="0" borderId="0" xfId="56" applyNumberFormat="1" applyFont="1" applyFill="1" applyBorder="1" applyAlignment="1">
      <alignment horizontal="center" vertical="center"/>
    </xf>
    <xf numFmtId="0" fontId="5" fillId="0" borderId="0" xfId="56"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xf>
    <xf numFmtId="0" fontId="5" fillId="0" borderId="0" xfId="57" applyNumberFormat="1" applyFont="1" applyFill="1" applyBorder="1" applyAlignment="1">
      <alignment horizontal="center" vertical="center"/>
    </xf>
    <xf numFmtId="0" fontId="0" fillId="0" borderId="0" xfId="5" applyNumberFormat="1" applyFont="1" applyFill="1" applyBorder="1" applyAlignment="1">
      <alignment horizontal="center" vertical="center" wrapText="1"/>
    </xf>
    <xf numFmtId="0" fontId="1" fillId="0" borderId="0" xfId="56" applyNumberFormat="1" applyAlignment="1">
      <alignment vertical="center"/>
    </xf>
    <xf numFmtId="0" fontId="1" fillId="0" borderId="0" xfId="56" applyNumberFormat="1" applyAlignment="1">
      <alignment horizontal="center" vertical="center"/>
    </xf>
    <xf numFmtId="0" fontId="14" fillId="0" borderId="0" xfId="56" applyNumberFormat="1" applyFont="1" applyAlignment="1">
      <alignment horizontal="center"/>
    </xf>
    <xf numFmtId="0" fontId="3" fillId="0" borderId="0" xfId="58"/>
    <xf numFmtId="0" fontId="45" fillId="0" borderId="0" xfId="58" applyFont="1" applyAlignment="1">
      <alignment vertical="center"/>
    </xf>
    <xf numFmtId="0" fontId="3" fillId="0" borderId="0" xfId="58" applyBorder="1"/>
    <xf numFmtId="0" fontId="46" fillId="0" borderId="0" xfId="58" applyFont="1"/>
    <xf numFmtId="0" fontId="45" fillId="0" borderId="0" xfId="58" applyFont="1" applyAlignment="1"/>
    <xf numFmtId="0" fontId="46" fillId="0" borderId="0" xfId="58" applyFont="1" applyBorder="1"/>
    <xf numFmtId="0" fontId="45" fillId="0" borderId="0" xfId="58" applyFont="1" applyAlignment="1">
      <alignment horizontal="center"/>
    </xf>
    <xf numFmtId="0" fontId="47" fillId="0" borderId="0" xfId="58" applyFont="1" applyAlignment="1">
      <alignment horizontal="center"/>
    </xf>
    <xf numFmtId="0" fontId="48" fillId="0" borderId="0" xfId="58" applyFont="1" applyFill="1"/>
    <xf numFmtId="0" fontId="49" fillId="0" borderId="0" xfId="58" applyFont="1" applyFill="1" applyAlignment="1">
      <alignment vertical="center"/>
    </xf>
    <xf numFmtId="0" fontId="48" fillId="0" borderId="0" xfId="58" applyFont="1" applyFill="1" applyBorder="1"/>
    <xf numFmtId="0" fontId="4" fillId="0" borderId="0" xfId="58" applyFont="1" applyFill="1" applyAlignment="1">
      <alignment horizontal="center"/>
    </xf>
    <xf numFmtId="0" fontId="5" fillId="0" borderId="0" xfId="58" applyFont="1" applyFill="1" applyAlignment="1"/>
    <xf numFmtId="0" fontId="3" fillId="0" borderId="0" xfId="58" applyFill="1"/>
    <xf numFmtId="0" fontId="4" fillId="0" borderId="0" xfId="58" applyFont="1" applyFill="1" applyAlignment="1">
      <alignment horizontal="left"/>
    </xf>
    <xf numFmtId="0" fontId="4" fillId="0" borderId="0" xfId="58" applyFont="1" applyFill="1" applyAlignment="1">
      <alignment horizontal="right"/>
    </xf>
    <xf numFmtId="0" fontId="50" fillId="0" borderId="0" xfId="58" applyFont="1" applyFill="1" applyBorder="1" applyAlignment="1">
      <alignment horizontal="center"/>
    </xf>
    <xf numFmtId="0" fontId="3" fillId="0" borderId="0" xfId="58" applyFill="1" applyBorder="1"/>
    <xf numFmtId="0" fontId="3" fillId="0" borderId="0" xfId="58" applyFill="1" applyAlignment="1">
      <alignment horizontal="center" vertical="center"/>
    </xf>
    <xf numFmtId="0" fontId="3" fillId="0" borderId="0" xfId="58" applyFill="1" applyBorder="1" applyAlignment="1">
      <alignment horizontal="center" vertical="center"/>
    </xf>
    <xf numFmtId="49" fontId="4" fillId="0" borderId="24" xfId="58" applyNumberFormat="1" applyFont="1" applyFill="1" applyBorder="1" applyAlignment="1">
      <alignment horizontal="center"/>
    </xf>
    <xf numFmtId="4" fontId="5" fillId="0" borderId="24" xfId="58" applyNumberFormat="1" applyFont="1" applyFill="1" applyBorder="1" applyAlignment="1">
      <alignment horizontal="center" vertical="center"/>
    </xf>
    <xf numFmtId="0" fontId="3" fillId="0" borderId="7" xfId="58" applyFill="1" applyBorder="1"/>
    <xf numFmtId="10" fontId="5" fillId="0" borderId="24" xfId="58" applyNumberFormat="1" applyFont="1" applyFill="1" applyBorder="1" applyAlignment="1">
      <alignment horizontal="center" vertical="center"/>
    </xf>
    <xf numFmtId="9" fontId="5" fillId="0" borderId="24" xfId="58" applyNumberFormat="1" applyFont="1" applyFill="1" applyBorder="1" applyAlignment="1">
      <alignment horizontal="center" vertical="center"/>
    </xf>
    <xf numFmtId="0" fontId="3" fillId="0" borderId="3" xfId="58" applyFill="1" applyBorder="1"/>
    <xf numFmtId="171" fontId="0" fillId="0" borderId="0" xfId="65" applyNumberFormat="1" applyFont="1" applyFill="1" applyBorder="1"/>
    <xf numFmtId="44" fontId="48" fillId="0" borderId="0" xfId="59" applyFont="1" applyFill="1" applyBorder="1"/>
    <xf numFmtId="4" fontId="48" fillId="0" borderId="0" xfId="58" applyNumberFormat="1" applyFont="1" applyFill="1" applyBorder="1"/>
    <xf numFmtId="4" fontId="16" fillId="0" borderId="31" xfId="58" applyNumberFormat="1" applyFont="1" applyBorder="1" applyAlignment="1">
      <alignment horizontal="center" vertical="center" wrapText="1"/>
    </xf>
    <xf numFmtId="4" fontId="16" fillId="0" borderId="31" xfId="58" applyNumberFormat="1" applyFont="1" applyBorder="1" applyAlignment="1">
      <alignment vertical="center" wrapText="1"/>
    </xf>
    <xf numFmtId="4" fontId="16" fillId="0" borderId="32" xfId="58" applyNumberFormat="1" applyFont="1" applyBorder="1" applyAlignment="1">
      <alignment vertical="center" wrapText="1"/>
    </xf>
    <xf numFmtId="4" fontId="16" fillId="0" borderId="30" xfId="58" applyNumberFormat="1" applyFont="1" applyBorder="1" applyAlignment="1">
      <alignment vertical="center"/>
    </xf>
    <xf numFmtId="4" fontId="16" fillId="0" borderId="31" xfId="58" applyNumberFormat="1" applyFont="1" applyBorder="1" applyAlignment="1">
      <alignment vertical="center"/>
    </xf>
    <xf numFmtId="4" fontId="16" fillId="0" borderId="32" xfId="58" applyNumberFormat="1" applyFont="1" applyBorder="1" applyAlignment="1">
      <alignment vertical="center"/>
    </xf>
    <xf numFmtId="4" fontId="16" fillId="0" borderId="24" xfId="58" applyNumberFormat="1" applyFont="1" applyBorder="1" applyAlignment="1">
      <alignment horizontal="right" vertical="center"/>
    </xf>
    <xf numFmtId="4" fontId="16" fillId="0" borderId="31" xfId="58" applyNumberFormat="1" applyFont="1" applyBorder="1" applyAlignment="1">
      <alignment horizontal="center" vertical="center"/>
    </xf>
    <xf numFmtId="0" fontId="16" fillId="0" borderId="0" xfId="58" applyFont="1" applyBorder="1" applyAlignment="1">
      <alignment horizontal="center" vertical="center"/>
    </xf>
    <xf numFmtId="4" fontId="16" fillId="0" borderId="0" xfId="58" applyNumberFormat="1" applyFont="1" applyBorder="1" applyAlignment="1">
      <alignment horizontal="center" vertical="center"/>
    </xf>
    <xf numFmtId="4" fontId="16" fillId="0" borderId="0" xfId="58" applyNumberFormat="1" applyFont="1" applyBorder="1" applyAlignment="1">
      <alignment vertical="center"/>
    </xf>
    <xf numFmtId="0" fontId="52" fillId="0" borderId="0" xfId="58" applyFont="1" applyBorder="1" applyAlignment="1">
      <alignment horizontal="center" vertical="center"/>
    </xf>
    <xf numFmtId="4" fontId="52" fillId="0" borderId="0" xfId="58" applyNumberFormat="1" applyFont="1" applyBorder="1" applyAlignment="1">
      <alignment horizontal="center" vertical="center"/>
    </xf>
    <xf numFmtId="4" fontId="52" fillId="0" borderId="0" xfId="58" applyNumberFormat="1" applyFont="1" applyBorder="1" applyAlignment="1">
      <alignment horizontal="center" vertical="center" wrapText="1"/>
    </xf>
    <xf numFmtId="4" fontId="52" fillId="0" borderId="0" xfId="58" applyNumberFormat="1" applyFont="1" applyBorder="1"/>
    <xf numFmtId="0" fontId="52" fillId="0" borderId="0" xfId="58" applyFont="1" applyAlignment="1">
      <alignment horizontal="center"/>
    </xf>
    <xf numFmtId="4" fontId="52" fillId="0" borderId="0" xfId="58" applyNumberFormat="1" applyFont="1" applyBorder="1" applyAlignment="1">
      <alignment horizontal="center" wrapText="1"/>
    </xf>
    <xf numFmtId="4" fontId="52" fillId="0" borderId="0" xfId="58" applyNumberFormat="1" applyFont="1" applyBorder="1" applyAlignment="1">
      <alignment horizontal="center"/>
    </xf>
    <xf numFmtId="0" fontId="4" fillId="0" borderId="0" xfId="58" applyFont="1" applyAlignment="1">
      <alignment vertical="center"/>
    </xf>
    <xf numFmtId="0" fontId="4" fillId="0" borderId="0" xfId="58" applyFont="1" applyAlignment="1">
      <alignment horizontal="center" vertical="center"/>
    </xf>
    <xf numFmtId="0" fontId="48" fillId="0" borderId="0" xfId="58" applyFont="1" applyBorder="1"/>
    <xf numFmtId="0" fontId="48" fillId="0" borderId="0" xfId="58" applyFont="1"/>
    <xf numFmtId="4" fontId="4" fillId="0" borderId="0" xfId="58" applyNumberFormat="1" applyFont="1" applyAlignment="1">
      <alignment horizontal="center" vertical="center"/>
    </xf>
    <xf numFmtId="0" fontId="52" fillId="0" borderId="0" xfId="58" applyFont="1"/>
    <xf numFmtId="4" fontId="52" fillId="0" borderId="0" xfId="58" applyNumberFormat="1" applyFont="1" applyAlignment="1">
      <alignment horizontal="center"/>
    </xf>
    <xf numFmtId="4" fontId="52" fillId="0" borderId="0" xfId="58" applyNumberFormat="1" applyFont="1"/>
    <xf numFmtId="43" fontId="52" fillId="0" borderId="0" xfId="65" applyFont="1"/>
    <xf numFmtId="0" fontId="16" fillId="0" borderId="0" xfId="58" applyFont="1" applyBorder="1" applyAlignment="1">
      <alignment horizontal="left"/>
    </xf>
    <xf numFmtId="0" fontId="4" fillId="0" borderId="0" xfId="58" applyFont="1" applyBorder="1" applyAlignment="1"/>
    <xf numFmtId="0" fontId="3" fillId="0" borderId="0" xfId="58" applyFont="1" applyBorder="1"/>
    <xf numFmtId="0" fontId="3" fillId="0" borderId="0" xfId="58" applyFont="1" applyFill="1" applyBorder="1"/>
    <xf numFmtId="0" fontId="3" fillId="0" borderId="0" xfId="58" applyFont="1" applyFill="1" applyBorder="1" applyAlignment="1">
      <alignment horizontal="center" vertical="center"/>
    </xf>
    <xf numFmtId="44" fontId="5" fillId="0" borderId="0" xfId="59" applyFont="1" applyFill="1" applyBorder="1"/>
    <xf numFmtId="4" fontId="3" fillId="0" borderId="0" xfId="58" applyNumberFormat="1" applyFont="1" applyFill="1" applyBorder="1"/>
    <xf numFmtId="10" fontId="5" fillId="0" borderId="0" xfId="59" applyNumberFormat="1" applyFont="1" applyFill="1" applyBorder="1"/>
    <xf numFmtId="4" fontId="16" fillId="0" borderId="35" xfId="58" applyNumberFormat="1" applyFont="1" applyBorder="1" applyAlignment="1">
      <alignment vertical="center" wrapText="1"/>
    </xf>
    <xf numFmtId="4" fontId="16" fillId="0" borderId="36" xfId="58" applyNumberFormat="1" applyFont="1" applyBorder="1" applyAlignment="1">
      <alignment vertical="center" wrapText="1"/>
    </xf>
    <xf numFmtId="4" fontId="16" fillId="0" borderId="35" xfId="58" applyNumberFormat="1" applyFont="1" applyBorder="1" applyAlignment="1">
      <alignment vertical="center"/>
    </xf>
    <xf numFmtId="4" fontId="16" fillId="0" borderId="36" xfId="58" applyNumberFormat="1" applyFont="1" applyBorder="1" applyAlignment="1">
      <alignment vertical="center"/>
    </xf>
    <xf numFmtId="44" fontId="5" fillId="0" borderId="0" xfId="0" applyNumberFormat="1" applyFont="1" applyFill="1" applyBorder="1" applyAlignment="1">
      <alignment horizontal="center" vertical="center"/>
    </xf>
    <xf numFmtId="44" fontId="9" fillId="0" borderId="0" xfId="0" applyNumberFormat="1" applyFont="1" applyAlignment="1">
      <alignment vertical="center"/>
    </xf>
    <xf numFmtId="0" fontId="5" fillId="0" borderId="24" xfId="0" applyFont="1" applyFill="1" applyBorder="1" applyAlignment="1">
      <alignment horizontal="center" vertical="center" wrapText="1"/>
    </xf>
    <xf numFmtId="0" fontId="11" fillId="0" borderId="0" xfId="0" applyFont="1" applyAlignment="1">
      <alignment horizontal="left" vertical="center"/>
    </xf>
    <xf numFmtId="10" fontId="16" fillId="0" borderId="0" xfId="0" applyNumberFormat="1" applyFont="1" applyBorder="1" applyAlignment="1">
      <alignment vertical="center"/>
    </xf>
    <xf numFmtId="0" fontId="11" fillId="0" borderId="0" xfId="0" applyFont="1" applyAlignment="1">
      <alignment horizontal="center" vertical="center"/>
    </xf>
    <xf numFmtId="14" fontId="11" fillId="0" borderId="0" xfId="0" applyNumberFormat="1" applyFont="1" applyAlignment="1">
      <alignment horizontal="center" vertical="center"/>
    </xf>
    <xf numFmtId="0" fontId="5" fillId="0" borderId="24" xfId="0" applyFont="1" applyBorder="1" applyAlignment="1">
      <alignment horizontal="center" vertical="center" wrapText="1"/>
    </xf>
    <xf numFmtId="0" fontId="11" fillId="0" borderId="0" xfId="0" applyFont="1" applyAlignment="1">
      <alignment horizontal="left" vertical="center"/>
    </xf>
    <xf numFmtId="0" fontId="12" fillId="3" borderId="4" xfId="56" applyNumberFormat="1" applyFont="1" applyFill="1" applyBorder="1" applyAlignment="1">
      <alignment horizontal="center" vertical="center" wrapText="1"/>
    </xf>
    <xf numFmtId="0" fontId="12" fillId="3" borderId="13" xfId="56" quotePrefix="1" applyNumberFormat="1" applyFont="1" applyFill="1" applyBorder="1" applyAlignment="1">
      <alignment horizontal="center" vertical="center" wrapText="1"/>
    </xf>
    <xf numFmtId="0" fontId="12" fillId="3" borderId="4" xfId="57" applyNumberFormat="1" applyFont="1" applyFill="1" applyBorder="1" applyAlignment="1">
      <alignment horizontal="center" vertical="center" wrapText="1"/>
    </xf>
    <xf numFmtId="0" fontId="53" fillId="0" borderId="25" xfId="56" applyNumberFormat="1" applyFont="1" applyFill="1" applyBorder="1" applyAlignment="1">
      <alignment horizontal="center" vertical="center"/>
    </xf>
    <xf numFmtId="0" fontId="53" fillId="0" borderId="29" xfId="56" applyNumberFormat="1" applyFont="1" applyFill="1" applyBorder="1" applyAlignment="1">
      <alignment horizontal="center" vertical="center"/>
    </xf>
    <xf numFmtId="0" fontId="53" fillId="0" borderId="27" xfId="57" applyNumberFormat="1" applyFont="1" applyFill="1" applyBorder="1" applyAlignment="1">
      <alignment horizontal="center" vertical="center"/>
    </xf>
    <xf numFmtId="0" fontId="53" fillId="0" borderId="11" xfId="56" applyNumberFormat="1" applyFont="1" applyFill="1" applyBorder="1" applyAlignment="1">
      <alignment horizontal="center" vertical="center"/>
    </xf>
    <xf numFmtId="0" fontId="54" fillId="0" borderId="0" xfId="5" applyNumberFormat="1" applyFont="1" applyFill="1" applyBorder="1" applyAlignment="1">
      <alignment horizontal="center" vertical="center" wrapText="1"/>
    </xf>
    <xf numFmtId="0" fontId="53" fillId="0" borderId="0" xfId="56" applyNumberFormat="1" applyFont="1" applyFill="1" applyBorder="1" applyAlignment="1">
      <alignment horizontal="center" vertical="center"/>
    </xf>
    <xf numFmtId="0" fontId="53" fillId="0" borderId="0" xfId="56" applyNumberFormat="1" applyFont="1" applyFill="1" applyBorder="1" applyAlignment="1">
      <alignment horizontal="center" vertical="center" wrapText="1"/>
    </xf>
    <xf numFmtId="0" fontId="53" fillId="0" borderId="0" xfId="2" applyNumberFormat="1" applyFont="1" applyFill="1" applyBorder="1" applyAlignment="1">
      <alignment horizontal="center" vertical="center"/>
    </xf>
    <xf numFmtId="0" fontId="53" fillId="0" borderId="0" xfId="57" applyNumberFormat="1" applyFont="1" applyFill="1" applyBorder="1" applyAlignment="1">
      <alignment horizontal="center" vertical="center"/>
    </xf>
    <xf numFmtId="0" fontId="53" fillId="0" borderId="5" xfId="57" applyNumberFormat="1" applyFont="1" applyFill="1" applyBorder="1" applyAlignment="1">
      <alignment horizontal="center" vertical="center"/>
    </xf>
    <xf numFmtId="0" fontId="12" fillId="0" borderId="0" xfId="2" applyNumberFormat="1" applyFont="1" applyFill="1" applyBorder="1" applyAlignment="1">
      <alignment horizontal="center" vertical="center"/>
    </xf>
    <xf numFmtId="0" fontId="12" fillId="0" borderId="0" xfId="57" applyNumberFormat="1" applyFont="1" applyFill="1" applyBorder="1" applyAlignment="1">
      <alignment horizontal="center" vertical="center"/>
    </xf>
    <xf numFmtId="0" fontId="53" fillId="0" borderId="9" xfId="56" applyNumberFormat="1" applyFont="1" applyFill="1" applyBorder="1" applyAlignment="1">
      <alignment horizontal="center" vertical="center"/>
    </xf>
    <xf numFmtId="0" fontId="55" fillId="0" borderId="3" xfId="5" applyNumberFormat="1" applyFont="1" applyFill="1" applyBorder="1" applyAlignment="1">
      <alignment horizontal="center" vertical="center" wrapText="1"/>
    </xf>
    <xf numFmtId="0" fontId="53" fillId="0" borderId="3" xfId="56" applyNumberFormat="1" applyFont="1" applyFill="1" applyBorder="1" applyAlignment="1">
      <alignment horizontal="center" vertical="center"/>
    </xf>
    <xf numFmtId="0" fontId="53" fillId="0" borderId="3" xfId="56" applyNumberFormat="1" applyFont="1" applyFill="1" applyBorder="1" applyAlignment="1">
      <alignment horizontal="center" vertical="center" wrapText="1"/>
    </xf>
    <xf numFmtId="0" fontId="53" fillId="0" borderId="3" xfId="2" applyNumberFormat="1" applyFont="1" applyFill="1" applyBorder="1" applyAlignment="1">
      <alignment horizontal="center" vertical="center"/>
    </xf>
    <xf numFmtId="0" fontId="53" fillId="0" borderId="3" xfId="57" applyNumberFormat="1" applyFont="1" applyFill="1" applyBorder="1" applyAlignment="1">
      <alignment horizontal="center" vertical="center"/>
    </xf>
    <xf numFmtId="0" fontId="53" fillId="0" borderId="10" xfId="57" applyNumberFormat="1" applyFont="1" applyFill="1" applyBorder="1" applyAlignment="1">
      <alignment horizontal="center" vertical="center"/>
    </xf>
    <xf numFmtId="0" fontId="55" fillId="0" borderId="0" xfId="5" applyNumberFormat="1" applyFont="1" applyFill="1" applyBorder="1" applyAlignment="1">
      <alignment horizontal="center" vertical="center" wrapText="1"/>
    </xf>
    <xf numFmtId="0" fontId="55" fillId="0" borderId="0" xfId="56" applyNumberFormat="1" applyFont="1" applyAlignment="1">
      <alignment vertical="center"/>
    </xf>
    <xf numFmtId="0" fontId="55" fillId="0" borderId="3" xfId="56" applyNumberFormat="1" applyFont="1" applyBorder="1" applyAlignment="1">
      <alignment vertical="center"/>
    </xf>
    <xf numFmtId="0" fontId="55" fillId="0" borderId="3" xfId="56" applyNumberFormat="1" applyFont="1" applyBorder="1" applyAlignment="1">
      <alignment horizontal="center" vertical="center"/>
    </xf>
    <xf numFmtId="0" fontId="54" fillId="0" borderId="0" xfId="55" applyFont="1"/>
    <xf numFmtId="0" fontId="55" fillId="0" borderId="0" xfId="56" applyNumberFormat="1" applyFont="1" applyAlignment="1">
      <alignment horizontal="center" vertical="center"/>
    </xf>
    <xf numFmtId="2" fontId="53" fillId="0" borderId="0" xfId="56" applyNumberFormat="1" applyFont="1" applyFill="1" applyBorder="1" applyAlignment="1">
      <alignment horizontal="center" vertical="center"/>
    </xf>
    <xf numFmtId="0" fontId="54" fillId="0" borderId="0" xfId="55" applyFont="1" applyAlignment="1">
      <alignment horizontal="center" vertical="center"/>
    </xf>
    <xf numFmtId="0" fontId="53" fillId="0" borderId="0" xfId="2" applyNumberFormat="1" applyFont="1" applyFill="1" applyBorder="1" applyAlignment="1">
      <alignment horizontal="left" vertical="center"/>
    </xf>
    <xf numFmtId="0" fontId="3" fillId="0" borderId="40" xfId="0" applyFont="1" applyBorder="1" applyAlignment="1" applyProtection="1"/>
    <xf numFmtId="0" fontId="0" fillId="0" borderId="40" xfId="0" applyBorder="1" applyAlignment="1" applyProtection="1"/>
    <xf numFmtId="0" fontId="3" fillId="0" borderId="0" xfId="0" applyFont="1" applyBorder="1" applyAlignment="1" applyProtection="1">
      <alignment vertical="top" wrapText="1"/>
    </xf>
    <xf numFmtId="0" fontId="4" fillId="0" borderId="0" xfId="58" applyFont="1" applyFill="1" applyAlignment="1">
      <alignment horizontal="center" vertical="center"/>
    </xf>
    <xf numFmtId="49" fontId="49" fillId="0" borderId="2" xfId="58" applyNumberFormat="1" applyFont="1" applyFill="1" applyBorder="1" applyAlignment="1">
      <alignment vertical="center" wrapText="1"/>
    </xf>
    <xf numFmtId="49" fontId="49" fillId="0" borderId="43" xfId="58" applyNumberFormat="1" applyFont="1" applyFill="1" applyBorder="1" applyAlignment="1">
      <alignment vertical="center" wrapText="1"/>
    </xf>
    <xf numFmtId="0" fontId="49" fillId="0" borderId="41" xfId="58" applyFont="1" applyBorder="1" applyAlignment="1">
      <alignment horizontal="center" vertical="center"/>
    </xf>
    <xf numFmtId="0" fontId="3" fillId="0" borderId="41" xfId="58" applyFont="1" applyBorder="1" applyAlignment="1">
      <alignment vertical="center"/>
    </xf>
    <xf numFmtId="0" fontId="4" fillId="20" borderId="39" xfId="58" applyNumberFormat="1" applyFont="1" applyFill="1" applyBorder="1" applyAlignment="1">
      <alignment horizontal="center" vertical="center" wrapText="1"/>
    </xf>
    <xf numFmtId="10" fontId="4" fillId="20" borderId="45" xfId="58" applyNumberFormat="1" applyFont="1" applyFill="1" applyBorder="1" applyAlignment="1">
      <alignment horizontal="center" vertical="center" wrapText="1"/>
    </xf>
    <xf numFmtId="4" fontId="4" fillId="0" borderId="49" xfId="58" applyNumberFormat="1" applyFont="1" applyFill="1" applyBorder="1" applyAlignment="1">
      <alignment horizontal="center"/>
    </xf>
    <xf numFmtId="4" fontId="4" fillId="20" borderId="50" xfId="58" applyNumberFormat="1" applyFont="1" applyFill="1" applyBorder="1" applyAlignment="1"/>
    <xf numFmtId="10" fontId="4" fillId="0" borderId="52" xfId="6" applyNumberFormat="1" applyFont="1" applyFill="1" applyBorder="1" applyAlignment="1">
      <alignment horizontal="center" vertical="center"/>
    </xf>
    <xf numFmtId="0" fontId="4" fillId="0" borderId="24" xfId="0" applyFont="1" applyBorder="1" applyAlignment="1">
      <alignment horizontal="center" vertical="center" wrapText="1"/>
    </xf>
    <xf numFmtId="0" fontId="4" fillId="0" borderId="24" xfId="0" applyFont="1" applyBorder="1" applyAlignment="1">
      <alignment horizontal="left" vertical="center" wrapText="1"/>
    </xf>
    <xf numFmtId="0" fontId="5" fillId="0" borderId="24" xfId="0" applyFont="1" applyFill="1" applyBorder="1" applyAlignment="1">
      <alignment vertical="center" wrapText="1"/>
    </xf>
    <xf numFmtId="0" fontId="5" fillId="0" borderId="24" xfId="0" applyFont="1" applyFill="1" applyBorder="1" applyAlignment="1">
      <alignment horizontal="center" vertical="center"/>
    </xf>
    <xf numFmtId="43" fontId="5" fillId="0" borderId="24" xfId="2" applyFont="1" applyFill="1" applyBorder="1" applyAlignment="1">
      <alignment vertical="center"/>
    </xf>
    <xf numFmtId="44" fontId="5" fillId="0" borderId="24" xfId="2" applyNumberFormat="1" applyFont="1" applyFill="1" applyBorder="1" applyAlignment="1">
      <alignment vertical="center"/>
    </xf>
    <xf numFmtId="0" fontId="2" fillId="0" borderId="24" xfId="0" applyFont="1" applyFill="1" applyBorder="1" applyAlignment="1">
      <alignment vertical="center"/>
    </xf>
    <xf numFmtId="0" fontId="4" fillId="0" borderId="24" xfId="0" applyFont="1" applyFill="1" applyBorder="1" applyAlignment="1">
      <alignment horizontal="center" vertical="center"/>
    </xf>
    <xf numFmtId="43" fontId="4" fillId="0" borderId="24" xfId="2" applyFont="1" applyFill="1" applyBorder="1" applyAlignment="1">
      <alignment vertical="center"/>
    </xf>
    <xf numFmtId="44" fontId="4" fillId="0" borderId="24" xfId="2" applyNumberFormat="1" applyFont="1" applyFill="1" applyBorder="1" applyAlignment="1">
      <alignment vertical="center"/>
    </xf>
    <xf numFmtId="0" fontId="4" fillId="0" borderId="24" xfId="0" applyFont="1" applyFill="1" applyBorder="1" applyAlignment="1">
      <alignment horizontal="center" vertical="center" wrapText="1"/>
    </xf>
    <xf numFmtId="0" fontId="4" fillId="0" borderId="24" xfId="0" applyFont="1" applyFill="1" applyBorder="1" applyAlignment="1">
      <alignment horizontal="left" vertical="center" wrapText="1"/>
    </xf>
    <xf numFmtId="2" fontId="4" fillId="0" borderId="44" xfId="0" applyNumberFormat="1" applyFont="1" applyBorder="1" applyAlignment="1">
      <alignment horizontal="center" vertical="center" wrapText="1"/>
    </xf>
    <xf numFmtId="44" fontId="4" fillId="0" borderId="45" xfId="1" applyFont="1" applyFill="1" applyBorder="1" applyAlignment="1">
      <alignment horizontal="center" vertical="center"/>
    </xf>
    <xf numFmtId="2" fontId="5" fillId="0" borderId="44" xfId="0" applyNumberFormat="1" applyFont="1" applyFill="1" applyBorder="1" applyAlignment="1">
      <alignment horizontal="center" vertical="center"/>
    </xf>
    <xf numFmtId="44" fontId="5" fillId="0" borderId="45" xfId="1" applyFont="1" applyFill="1" applyBorder="1" applyAlignment="1">
      <alignment vertical="center"/>
    </xf>
    <xf numFmtId="2" fontId="4" fillId="0" borderId="44" xfId="0" applyNumberFormat="1" applyFont="1" applyFill="1" applyBorder="1" applyAlignment="1">
      <alignment horizontal="center" vertical="center"/>
    </xf>
    <xf numFmtId="2" fontId="4" fillId="0" borderId="44" xfId="0" applyNumberFormat="1" applyFont="1" applyFill="1" applyBorder="1" applyAlignment="1">
      <alignment horizontal="center" vertical="center" wrapText="1"/>
    </xf>
    <xf numFmtId="43" fontId="5" fillId="0" borderId="49" xfId="2" applyFont="1" applyFill="1" applyBorder="1" applyAlignment="1">
      <alignment vertical="center"/>
    </xf>
    <xf numFmtId="44" fontId="5" fillId="0" borderId="49" xfId="2" applyNumberFormat="1" applyFont="1" applyFill="1" applyBorder="1" applyAlignment="1">
      <alignment vertical="center"/>
    </xf>
    <xf numFmtId="44" fontId="5" fillId="0" borderId="50" xfId="1" applyFont="1" applyFill="1" applyBorder="1" applyAlignment="1">
      <alignment vertical="center"/>
    </xf>
    <xf numFmtId="44" fontId="12" fillId="2" borderId="1" xfId="1" applyFont="1" applyFill="1" applyBorder="1" applyAlignment="1">
      <alignment vertical="center"/>
    </xf>
    <xf numFmtId="0" fontId="0" fillId="0" borderId="0" xfId="0" applyAlignment="1" applyProtection="1">
      <alignment vertical="center"/>
    </xf>
    <xf numFmtId="0" fontId="5" fillId="0" borderId="55" xfId="0" applyFont="1" applyFill="1" applyBorder="1" applyAlignment="1">
      <alignment horizontal="center" vertical="center" wrapText="1"/>
    </xf>
    <xf numFmtId="0" fontId="5" fillId="0" borderId="55" xfId="0" applyFont="1" applyFill="1" applyBorder="1" applyAlignment="1">
      <alignment horizontal="left" vertical="center" wrapText="1"/>
    </xf>
    <xf numFmtId="0" fontId="0" fillId="0" borderId="0" xfId="0" applyFont="1" applyAlignment="1">
      <alignment vertical="center"/>
    </xf>
    <xf numFmtId="2" fontId="5" fillId="0" borderId="54" xfId="0" applyNumberFormat="1" applyFont="1" applyFill="1" applyBorder="1" applyAlignment="1">
      <alignment horizontal="center" vertical="center" wrapText="1"/>
    </xf>
    <xf numFmtId="10" fontId="5" fillId="0" borderId="0" xfId="6" applyNumberFormat="1" applyFont="1" applyFill="1" applyBorder="1" applyAlignment="1">
      <alignment horizontal="center" vertical="center"/>
    </xf>
    <xf numFmtId="0" fontId="53" fillId="0" borderId="0" xfId="57" applyNumberFormat="1" applyFont="1" applyFill="1" applyBorder="1" applyAlignment="1">
      <alignment horizontal="left" vertical="center"/>
    </xf>
    <xf numFmtId="2" fontId="4" fillId="0" borderId="38" xfId="0" applyNumberFormat="1" applyFont="1" applyBorder="1" applyAlignment="1">
      <alignment horizontal="center" vertical="center" wrapText="1"/>
    </xf>
    <xf numFmtId="0" fontId="5" fillId="0" borderId="41"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1" xfId="0" applyFont="1" applyBorder="1" applyAlignment="1">
      <alignment horizontal="left" vertical="center" wrapText="1"/>
    </xf>
    <xf numFmtId="44" fontId="4" fillId="0" borderId="39" xfId="1" applyFont="1" applyFill="1" applyBorder="1" applyAlignment="1">
      <alignment horizontal="center" vertical="center"/>
    </xf>
    <xf numFmtId="2" fontId="5" fillId="0" borderId="48" xfId="0" applyNumberFormat="1"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49" xfId="0" applyFont="1" applyFill="1" applyBorder="1" applyAlignment="1">
      <alignment horizontal="left" vertical="center" wrapText="1"/>
    </xf>
    <xf numFmtId="0" fontId="13" fillId="0" borderId="0" xfId="0" applyFont="1" applyBorder="1" applyAlignment="1">
      <alignment horizontal="center" vertical="center"/>
    </xf>
    <xf numFmtId="0" fontId="0" fillId="0" borderId="0" xfId="0" applyBorder="1" applyAlignment="1">
      <alignment vertical="center"/>
    </xf>
    <xf numFmtId="49" fontId="4" fillId="0" borderId="60" xfId="58" applyNumberFormat="1" applyFont="1" applyFill="1" applyBorder="1" applyAlignment="1">
      <alignment horizontal="center"/>
    </xf>
    <xf numFmtId="4" fontId="5" fillId="0" borderId="60" xfId="58" applyNumberFormat="1" applyFont="1" applyFill="1" applyBorder="1" applyAlignment="1">
      <alignment horizontal="center" vertical="center"/>
    </xf>
    <xf numFmtId="10" fontId="5" fillId="0" borderId="60" xfId="58" applyNumberFormat="1" applyFont="1" applyFill="1" applyBorder="1" applyAlignment="1">
      <alignment horizontal="center" vertical="center"/>
    </xf>
    <xf numFmtId="9" fontId="5" fillId="0" borderId="60" xfId="58" applyNumberFormat="1" applyFont="1" applyFill="1" applyBorder="1" applyAlignment="1">
      <alignment horizontal="center" vertical="center"/>
    </xf>
    <xf numFmtId="4" fontId="4" fillId="0" borderId="61" xfId="58" applyNumberFormat="1" applyFont="1" applyFill="1" applyBorder="1" applyAlignment="1">
      <alignment horizontal="center"/>
    </xf>
    <xf numFmtId="49" fontId="4" fillId="0" borderId="44" xfId="58" applyNumberFormat="1" applyFont="1" applyFill="1" applyBorder="1" applyAlignment="1">
      <alignment horizontal="center"/>
    </xf>
    <xf numFmtId="49" fontId="4" fillId="0" borderId="45" xfId="58" applyNumberFormat="1" applyFont="1" applyFill="1" applyBorder="1" applyAlignment="1">
      <alignment horizontal="center"/>
    </xf>
    <xf numFmtId="4" fontId="5" fillId="0" borderId="44" xfId="58" applyNumberFormat="1" applyFont="1" applyFill="1" applyBorder="1" applyAlignment="1">
      <alignment horizontal="center" vertical="center"/>
    </xf>
    <xf numFmtId="4" fontId="5" fillId="0" borderId="45" xfId="58" applyNumberFormat="1" applyFont="1" applyFill="1" applyBorder="1" applyAlignment="1">
      <alignment horizontal="center" vertical="center"/>
    </xf>
    <xf numFmtId="10" fontId="5" fillId="0" borderId="44" xfId="58" applyNumberFormat="1" applyFont="1" applyFill="1" applyBorder="1" applyAlignment="1">
      <alignment horizontal="center" vertical="center"/>
    </xf>
    <xf numFmtId="10" fontId="5" fillId="0" borderId="45" xfId="58" applyNumberFormat="1" applyFont="1" applyFill="1" applyBorder="1" applyAlignment="1">
      <alignment horizontal="center" vertical="center"/>
    </xf>
    <xf numFmtId="9" fontId="5" fillId="0" borderId="44" xfId="58" applyNumberFormat="1" applyFont="1" applyFill="1" applyBorder="1" applyAlignment="1">
      <alignment horizontal="center" vertical="center"/>
    </xf>
    <xf numFmtId="9" fontId="5" fillId="0" borderId="45" xfId="58" applyNumberFormat="1" applyFont="1" applyFill="1" applyBorder="1" applyAlignment="1">
      <alignment horizontal="center" vertical="center"/>
    </xf>
    <xf numFmtId="4" fontId="4" fillId="0" borderId="48" xfId="58" applyNumberFormat="1" applyFont="1" applyFill="1" applyBorder="1" applyAlignment="1">
      <alignment horizontal="center"/>
    </xf>
    <xf numFmtId="4" fontId="4" fillId="0" borderId="50" xfId="58" applyNumberFormat="1" applyFont="1" applyFill="1" applyBorder="1" applyAlignment="1">
      <alignment horizontal="center"/>
    </xf>
    <xf numFmtId="0" fontId="55" fillId="0" borderId="0" xfId="0" applyFont="1" applyBorder="1" applyAlignment="1">
      <alignment vertical="center"/>
    </xf>
    <xf numFmtId="1" fontId="12" fillId="2" borderId="9" xfId="0" applyNumberFormat="1" applyFont="1" applyFill="1" applyBorder="1" applyAlignment="1">
      <alignment horizontal="center" vertical="center"/>
    </xf>
    <xf numFmtId="1" fontId="12" fillId="2" borderId="10" xfId="0" applyNumberFormat="1" applyFont="1" applyFill="1" applyBorder="1" applyAlignment="1">
      <alignment horizontal="center" vertical="center"/>
    </xf>
    <xf numFmtId="0" fontId="10" fillId="3" borderId="41" xfId="0" applyFont="1" applyFill="1" applyBorder="1" applyAlignment="1">
      <alignment horizontal="center" vertical="center" wrapText="1"/>
    </xf>
    <xf numFmtId="0" fontId="10" fillId="3" borderId="24" xfId="0" applyFont="1" applyFill="1" applyBorder="1" applyAlignment="1">
      <alignment horizontal="center" vertical="center" wrapText="1"/>
    </xf>
    <xf numFmtId="0" fontId="10" fillId="3" borderId="49" xfId="0" applyFont="1" applyFill="1" applyBorder="1" applyAlignment="1">
      <alignment horizontal="center" vertical="center" wrapText="1"/>
    </xf>
    <xf numFmtId="44" fontId="10" fillId="3" borderId="51" xfId="1" applyFont="1" applyFill="1" applyBorder="1" applyAlignment="1">
      <alignment horizontal="center" vertical="center" wrapText="1"/>
    </xf>
    <xf numFmtId="44" fontId="10" fillId="3" borderId="52" xfId="1" applyFont="1" applyFill="1" applyBorder="1" applyAlignment="1">
      <alignment horizontal="center" vertical="center" wrapText="1"/>
    </xf>
    <xf numFmtId="44" fontId="10" fillId="3" borderId="53" xfId="1" applyFont="1" applyFill="1" applyBorder="1" applyAlignment="1">
      <alignment horizontal="center" vertical="center" wrapText="1"/>
    </xf>
    <xf numFmtId="0" fontId="14" fillId="0" borderId="0" xfId="0" applyFont="1" applyAlignment="1">
      <alignment horizontal="center"/>
    </xf>
    <xf numFmtId="0" fontId="11" fillId="0" borderId="0" xfId="0" applyFont="1" applyAlignment="1">
      <alignment horizontal="left" vertical="center"/>
    </xf>
    <xf numFmtId="0" fontId="11" fillId="0" borderId="0" xfId="0" applyFont="1" applyAlignment="1">
      <alignment horizontal="left" vertical="top" wrapText="1"/>
    </xf>
    <xf numFmtId="0" fontId="11" fillId="0" borderId="0" xfId="0" applyFont="1" applyAlignment="1">
      <alignment horizontal="center" vertical="center"/>
    </xf>
    <xf numFmtId="44" fontId="10" fillId="3" borderId="39" xfId="1" applyFont="1" applyFill="1" applyBorder="1" applyAlignment="1">
      <alignment horizontal="center" vertical="center" wrapText="1"/>
    </xf>
    <xf numFmtId="44" fontId="10" fillId="3" borderId="45" xfId="1" applyFont="1" applyFill="1" applyBorder="1" applyAlignment="1">
      <alignment horizontal="center" vertical="center" wrapText="1"/>
    </xf>
    <xf numFmtId="44" fontId="10" fillId="3" borderId="50" xfId="1" applyFont="1" applyFill="1" applyBorder="1" applyAlignment="1">
      <alignment horizontal="center" vertical="center" wrapText="1"/>
    </xf>
    <xf numFmtId="2" fontId="10" fillId="3" borderId="38" xfId="0" applyNumberFormat="1" applyFont="1" applyFill="1" applyBorder="1" applyAlignment="1">
      <alignment horizontal="center" vertical="center" wrapText="1"/>
    </xf>
    <xf numFmtId="2" fontId="10" fillId="3" borderId="44" xfId="0" applyNumberFormat="1" applyFont="1" applyFill="1" applyBorder="1" applyAlignment="1">
      <alignment horizontal="center" vertical="center" wrapText="1"/>
    </xf>
    <xf numFmtId="2" fontId="10" fillId="3" borderId="48" xfId="0" applyNumberFormat="1" applyFont="1" applyFill="1" applyBorder="1" applyAlignment="1">
      <alignment horizontal="center" vertical="center" wrapText="1"/>
    </xf>
    <xf numFmtId="2" fontId="10" fillId="3" borderId="41" xfId="0" applyNumberFormat="1" applyFont="1" applyFill="1" applyBorder="1" applyAlignment="1">
      <alignment horizontal="center" vertical="center" wrapText="1"/>
    </xf>
    <xf numFmtId="2" fontId="10" fillId="3" borderId="24" xfId="0" applyNumberFormat="1" applyFont="1" applyFill="1" applyBorder="1" applyAlignment="1">
      <alignment horizontal="center" vertical="center" wrapText="1"/>
    </xf>
    <xf numFmtId="2" fontId="10" fillId="3" borderId="49" xfId="0" applyNumberFormat="1" applyFont="1" applyFill="1" applyBorder="1" applyAlignment="1">
      <alignment horizontal="center" vertical="center" wrapText="1"/>
    </xf>
    <xf numFmtId="0" fontId="18" fillId="0" borderId="6" xfId="0" applyFont="1" applyBorder="1" applyAlignment="1" applyProtection="1">
      <alignment horizontal="center" vertical="center" wrapText="1"/>
    </xf>
    <xf numFmtId="0" fontId="18" fillId="0" borderId="7" xfId="0" applyFont="1" applyBorder="1" applyAlignment="1" applyProtection="1">
      <alignment horizontal="center" vertical="center" wrapText="1"/>
    </xf>
    <xf numFmtId="0" fontId="18" fillId="0" borderId="8" xfId="0" applyFont="1" applyBorder="1" applyAlignment="1" applyProtection="1">
      <alignment horizontal="center" vertical="center" wrapText="1"/>
    </xf>
    <xf numFmtId="0" fontId="18" fillId="0" borderId="9" xfId="0" applyFont="1" applyBorder="1" applyAlignment="1" applyProtection="1">
      <alignment horizontal="center" vertical="center" wrapText="1"/>
    </xf>
    <xf numFmtId="0" fontId="18" fillId="0" borderId="3" xfId="0" applyFont="1" applyBorder="1" applyAlignment="1" applyProtection="1">
      <alignment horizontal="center" vertical="center" wrapText="1"/>
    </xf>
    <xf numFmtId="0" fontId="18" fillId="0" borderId="10" xfId="0" applyFont="1" applyBorder="1" applyAlignment="1" applyProtection="1">
      <alignment horizontal="center" vertical="center" wrapText="1"/>
    </xf>
    <xf numFmtId="0" fontId="21" fillId="0" borderId="6" xfId="0" applyFont="1" applyBorder="1" applyAlignment="1" applyProtection="1">
      <alignment horizontal="center" vertical="center" wrapText="1"/>
    </xf>
    <xf numFmtId="0" fontId="21" fillId="0" borderId="7" xfId="0" applyFont="1" applyBorder="1" applyAlignment="1" applyProtection="1">
      <alignment horizontal="center" vertical="center" wrapText="1"/>
    </xf>
    <xf numFmtId="0" fontId="21" fillId="0" borderId="8" xfId="0" applyFont="1" applyBorder="1" applyAlignment="1" applyProtection="1">
      <alignment horizontal="center" vertical="center" wrapText="1"/>
    </xf>
    <xf numFmtId="0" fontId="21" fillId="0" borderId="11" xfId="0" applyFont="1" applyBorder="1" applyAlignment="1" applyProtection="1">
      <alignment horizontal="center" vertical="center" wrapText="1"/>
    </xf>
    <xf numFmtId="0" fontId="21" fillId="0" borderId="0" xfId="0" applyFont="1" applyBorder="1" applyAlignment="1" applyProtection="1">
      <alignment horizontal="center" vertical="center" wrapText="1"/>
    </xf>
    <xf numFmtId="0" fontId="21" fillId="0" borderId="5" xfId="0" applyFont="1" applyBorder="1" applyAlignment="1" applyProtection="1">
      <alignment horizontal="center" vertical="center" wrapText="1"/>
    </xf>
    <xf numFmtId="0" fontId="21" fillId="0" borderId="9" xfId="0" applyFont="1" applyBorder="1" applyAlignment="1" applyProtection="1">
      <alignment horizontal="center" vertical="center" wrapText="1"/>
    </xf>
    <xf numFmtId="0" fontId="21" fillId="0" borderId="3" xfId="0" applyFont="1" applyBorder="1" applyAlignment="1" applyProtection="1">
      <alignment horizontal="center" vertical="center" wrapText="1"/>
    </xf>
    <xf numFmtId="0" fontId="21" fillId="0" borderId="10" xfId="0" applyFont="1" applyBorder="1" applyAlignment="1" applyProtection="1">
      <alignment horizontal="center" vertical="center" wrapText="1"/>
    </xf>
    <xf numFmtId="0" fontId="0" fillId="4" borderId="6" xfId="0" applyFill="1" applyBorder="1" applyAlignment="1" applyProtection="1">
      <alignment horizontal="center" vertical="center" wrapText="1"/>
      <protection locked="0"/>
    </xf>
    <xf numFmtId="0" fontId="0" fillId="4" borderId="7" xfId="0" applyFill="1" applyBorder="1" applyAlignment="1" applyProtection="1">
      <alignment horizontal="center" vertical="center" wrapText="1"/>
      <protection locked="0"/>
    </xf>
    <xf numFmtId="0" fontId="0" fillId="4" borderId="8" xfId="0" applyFill="1" applyBorder="1" applyAlignment="1" applyProtection="1">
      <alignment horizontal="center" vertical="center" wrapText="1"/>
      <protection locked="0"/>
    </xf>
    <xf numFmtId="0" fontId="0" fillId="4" borderId="11" xfId="0" applyFill="1" applyBorder="1" applyAlignment="1" applyProtection="1">
      <alignment horizontal="center" vertical="center" wrapText="1"/>
      <protection locked="0"/>
    </xf>
    <xf numFmtId="0" fontId="0" fillId="4" borderId="0" xfId="0"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0" fontId="0" fillId="4" borderId="9" xfId="0" applyFill="1" applyBorder="1" applyAlignment="1" applyProtection="1">
      <alignment horizontal="center" vertical="center" wrapText="1"/>
      <protection locked="0"/>
    </xf>
    <xf numFmtId="0" fontId="0" fillId="4" borderId="3" xfId="0" applyFill="1" applyBorder="1" applyAlignment="1" applyProtection="1">
      <alignment horizontal="center" vertical="center" wrapText="1"/>
      <protection locked="0"/>
    </xf>
    <xf numFmtId="0" fontId="0" fillId="4" borderId="10" xfId="0" applyFill="1" applyBorder="1" applyAlignment="1" applyProtection="1">
      <alignment horizontal="center" vertical="center" wrapText="1"/>
      <protection locked="0"/>
    </xf>
    <xf numFmtId="0" fontId="22" fillId="0" borderId="11" xfId="0" applyFont="1" applyBorder="1" applyAlignment="1" applyProtection="1">
      <alignment horizontal="center" vertical="center" wrapText="1"/>
    </xf>
    <xf numFmtId="0" fontId="22" fillId="0" borderId="0"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9" xfId="0" applyFont="1" applyBorder="1" applyAlignment="1" applyProtection="1">
      <alignment horizontal="center" vertical="center" wrapText="1"/>
    </xf>
    <xf numFmtId="0" fontId="22" fillId="0" borderId="3"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18" fillId="0" borderId="11" xfId="0" applyFont="1" applyBorder="1" applyAlignment="1" applyProtection="1">
      <alignment horizontal="center" vertical="center" wrapText="1"/>
    </xf>
    <xf numFmtId="0" fontId="18" fillId="0" borderId="0" xfId="0" applyFont="1" applyBorder="1" applyAlignment="1" applyProtection="1">
      <alignment horizontal="center" vertical="center" wrapText="1"/>
    </xf>
    <xf numFmtId="0" fontId="18" fillId="0" borderId="5" xfId="0" applyFont="1" applyBorder="1" applyAlignment="1" applyProtection="1">
      <alignment horizontal="center" vertical="center" wrapText="1"/>
    </xf>
    <xf numFmtId="0" fontId="0" fillId="4" borderId="11" xfId="0" applyFill="1" applyBorder="1" applyAlignment="1" applyProtection="1">
      <alignment horizontal="center" vertical="center"/>
      <protection locked="0"/>
    </xf>
    <xf numFmtId="0" fontId="0" fillId="4" borderId="0" xfId="0" applyFill="1" applyBorder="1" applyAlignment="1" applyProtection="1">
      <alignment horizontal="center" vertical="center"/>
      <protection locked="0"/>
    </xf>
    <xf numFmtId="0" fontId="0" fillId="4" borderId="5" xfId="0" applyFill="1" applyBorder="1" applyAlignment="1" applyProtection="1">
      <alignment horizontal="center" vertical="center"/>
      <protection locked="0"/>
    </xf>
    <xf numFmtId="0" fontId="0" fillId="4" borderId="9" xfId="0" applyFill="1" applyBorder="1" applyAlignment="1" applyProtection="1">
      <alignment horizontal="center" vertical="center"/>
      <protection locked="0"/>
    </xf>
    <xf numFmtId="0" fontId="0" fillId="4" borderId="3" xfId="0" applyFill="1" applyBorder="1" applyAlignment="1" applyProtection="1">
      <alignment horizontal="center" vertical="center"/>
      <protection locked="0"/>
    </xf>
    <xf numFmtId="0" fontId="0" fillId="4" borderId="10" xfId="0" applyFill="1" applyBorder="1" applyAlignment="1" applyProtection="1">
      <alignment horizontal="center" vertical="center"/>
      <protection locked="0"/>
    </xf>
    <xf numFmtId="0" fontId="57" fillId="0" borderId="0" xfId="0" applyFont="1" applyAlignment="1">
      <alignment horizontal="center"/>
    </xf>
    <xf numFmtId="0" fontId="17" fillId="0" borderId="0" xfId="0" applyFont="1" applyAlignment="1" applyProtection="1">
      <alignment horizontal="center"/>
    </xf>
    <xf numFmtId="0" fontId="19" fillId="0" borderId="24" xfId="0" applyFont="1" applyFill="1" applyBorder="1" applyAlignment="1" applyProtection="1">
      <alignment horizontal="center" vertical="center" wrapText="1"/>
    </xf>
    <xf numFmtId="0" fontId="19" fillId="0" borderId="24" xfId="0" applyFont="1" applyFill="1" applyBorder="1" applyAlignment="1" applyProtection="1">
      <alignment horizontal="left" vertical="center" wrapText="1"/>
      <protection locked="0"/>
    </xf>
    <xf numFmtId="0" fontId="19" fillId="0" borderId="24" xfId="0" applyFont="1" applyFill="1" applyBorder="1" applyAlignment="1" applyProtection="1">
      <alignment horizontal="left" vertical="center" wrapText="1"/>
    </xf>
    <xf numFmtId="0" fontId="23" fillId="0" borderId="11" xfId="0" applyFont="1" applyBorder="1" applyAlignment="1" applyProtection="1">
      <alignment horizontal="center" vertical="center" wrapText="1"/>
    </xf>
    <xf numFmtId="0" fontId="23" fillId="0" borderId="0" xfId="0" applyFont="1" applyBorder="1" applyAlignment="1" applyProtection="1">
      <alignment horizontal="center" vertical="center" wrapText="1"/>
    </xf>
    <xf numFmtId="0" fontId="23" fillId="0" borderId="5" xfId="0" applyFont="1" applyBorder="1" applyAlignment="1" applyProtection="1">
      <alignment horizontal="center" vertical="center" wrapText="1"/>
    </xf>
    <xf numFmtId="0" fontId="23" fillId="0" borderId="3" xfId="0" applyFont="1" applyBorder="1" applyAlignment="1" applyProtection="1">
      <alignment horizontal="center" vertical="center" wrapText="1"/>
    </xf>
    <xf numFmtId="0" fontId="23" fillId="0" borderId="10" xfId="0" applyFont="1" applyBorder="1" applyAlignment="1" applyProtection="1">
      <alignment horizontal="center" vertical="center" wrapText="1"/>
    </xf>
    <xf numFmtId="10" fontId="24" fillId="0" borderId="6" xfId="0" applyNumberFormat="1" applyFont="1" applyBorder="1" applyAlignment="1" applyProtection="1">
      <alignment horizontal="center" vertical="center" wrapText="1"/>
    </xf>
    <xf numFmtId="10" fontId="24" fillId="0" borderId="7" xfId="0" applyNumberFormat="1" applyFont="1" applyBorder="1" applyAlignment="1" applyProtection="1">
      <alignment horizontal="center" vertical="center" wrapText="1"/>
    </xf>
    <xf numFmtId="10" fontId="24" fillId="0" borderId="8" xfId="0" applyNumberFormat="1" applyFont="1" applyBorder="1" applyAlignment="1" applyProtection="1">
      <alignment horizontal="center" vertical="center" wrapText="1"/>
    </xf>
    <xf numFmtId="10" fontId="24" fillId="0" borderId="11" xfId="0" applyNumberFormat="1" applyFont="1" applyBorder="1" applyAlignment="1" applyProtection="1">
      <alignment horizontal="center" vertical="center" wrapText="1"/>
    </xf>
    <xf numFmtId="10" fontId="24" fillId="0" borderId="0" xfId="0" applyNumberFormat="1" applyFont="1" applyBorder="1" applyAlignment="1" applyProtection="1">
      <alignment horizontal="center" vertical="center" wrapText="1"/>
    </xf>
    <xf numFmtId="10" fontId="24" fillId="0" borderId="5" xfId="0" applyNumberFormat="1" applyFont="1" applyBorder="1" applyAlignment="1" applyProtection="1">
      <alignment horizontal="center" vertical="center" wrapText="1"/>
    </xf>
    <xf numFmtId="10" fontId="24" fillId="0" borderId="9" xfId="0" applyNumberFormat="1" applyFont="1" applyBorder="1" applyAlignment="1" applyProtection="1">
      <alignment horizontal="center" vertical="center" wrapText="1"/>
    </xf>
    <xf numFmtId="10" fontId="24" fillId="0" borderId="3" xfId="0" applyNumberFormat="1" applyFont="1" applyBorder="1" applyAlignment="1" applyProtection="1">
      <alignment horizontal="center" vertical="center" wrapText="1"/>
    </xf>
    <xf numFmtId="10" fontId="24" fillId="0" borderId="10" xfId="0" applyNumberFormat="1" applyFont="1" applyBorder="1" applyAlignment="1" applyProtection="1">
      <alignment horizontal="center" vertical="center" wrapText="1"/>
    </xf>
    <xf numFmtId="0" fontId="18" fillId="0" borderId="12" xfId="0" applyFont="1" applyBorder="1" applyAlignment="1" applyProtection="1">
      <alignment horizontal="center"/>
    </xf>
    <xf numFmtId="0" fontId="18" fillId="0" borderId="13" xfId="0" applyFont="1" applyBorder="1" applyAlignment="1" applyProtection="1">
      <alignment horizontal="center"/>
    </xf>
    <xf numFmtId="0" fontId="22" fillId="0" borderId="6" xfId="0" applyFont="1" applyBorder="1" applyAlignment="1" applyProtection="1">
      <alignment horizontal="center" vertical="center" wrapText="1"/>
    </xf>
    <xf numFmtId="0" fontId="22" fillId="0" borderId="7" xfId="0" applyFont="1" applyBorder="1" applyAlignment="1" applyProtection="1">
      <alignment horizontal="center" vertical="center" wrapText="1"/>
    </xf>
    <xf numFmtId="0" fontId="22" fillId="0" borderId="8" xfId="0" applyFont="1" applyBorder="1" applyAlignment="1" applyProtection="1">
      <alignment horizontal="center" vertical="center" wrapText="1"/>
    </xf>
    <xf numFmtId="0" fontId="18" fillId="0" borderId="9" xfId="0" applyFont="1" applyBorder="1" applyAlignment="1" applyProtection="1">
      <alignment horizontal="center" vertical="center"/>
    </xf>
    <xf numFmtId="0" fontId="18" fillId="0" borderId="3" xfId="0" applyFont="1" applyBorder="1" applyAlignment="1" applyProtection="1">
      <alignment horizontal="center" vertical="center"/>
    </xf>
    <xf numFmtId="0" fontId="18" fillId="0" borderId="10" xfId="0" applyFont="1" applyBorder="1" applyAlignment="1" applyProtection="1">
      <alignment horizontal="center" vertical="center"/>
    </xf>
    <xf numFmtId="0" fontId="18" fillId="0" borderId="6" xfId="0" applyFont="1" applyBorder="1" applyAlignment="1" applyProtection="1">
      <alignment horizontal="center" vertical="center"/>
    </xf>
    <xf numFmtId="0" fontId="18" fillId="0" borderId="8" xfId="0" applyFont="1" applyBorder="1" applyAlignment="1" applyProtection="1">
      <alignment horizontal="center" vertical="center"/>
    </xf>
    <xf numFmtId="10" fontId="18" fillId="4" borderId="8" xfId="0" applyNumberFormat="1" applyFont="1" applyFill="1" applyBorder="1" applyAlignment="1" applyProtection="1">
      <alignment horizontal="center" vertical="center"/>
      <protection locked="0"/>
    </xf>
    <xf numFmtId="10" fontId="18" fillId="4" borderId="10" xfId="0" applyNumberFormat="1" applyFont="1" applyFill="1" applyBorder="1" applyAlignment="1" applyProtection="1">
      <alignment horizontal="center" vertical="center"/>
      <protection locked="0"/>
    </xf>
    <xf numFmtId="0" fontId="0" fillId="0" borderId="6" xfId="0" applyBorder="1" applyAlignment="1" applyProtection="1">
      <alignment horizontal="center" vertical="center" wrapText="1"/>
    </xf>
    <xf numFmtId="0" fontId="0" fillId="0" borderId="8" xfId="0" applyBorder="1" applyAlignment="1" applyProtection="1">
      <alignment horizontal="center" vertical="center" wrapText="1"/>
    </xf>
    <xf numFmtId="0" fontId="0" fillId="0" borderId="9" xfId="0" applyBorder="1" applyAlignment="1" applyProtection="1">
      <alignment horizontal="center" vertical="center" wrapText="1"/>
    </xf>
    <xf numFmtId="0" fontId="0" fillId="0" borderId="10" xfId="0" applyBorder="1" applyAlignment="1" applyProtection="1">
      <alignment horizontal="center" vertical="center" wrapText="1"/>
    </xf>
    <xf numFmtId="0" fontId="0" fillId="0" borderId="0" xfId="0" applyBorder="1" applyAlignment="1" applyProtection="1">
      <alignment horizontal="center" wrapText="1"/>
    </xf>
    <xf numFmtId="0" fontId="0" fillId="0" borderId="7" xfId="0" applyBorder="1" applyAlignment="1" applyProtection="1">
      <alignment horizontal="center" vertical="center" wrapText="1"/>
    </xf>
    <xf numFmtId="0" fontId="0" fillId="0" borderId="11" xfId="0" applyBorder="1" applyAlignment="1" applyProtection="1">
      <alignment horizontal="center" vertical="center" wrapText="1"/>
    </xf>
    <xf numFmtId="0" fontId="0" fillId="0" borderId="0" xfId="0" applyBorder="1" applyAlignment="1" applyProtection="1">
      <alignment horizontal="center" vertical="center" wrapText="1"/>
    </xf>
    <xf numFmtId="0" fontId="0" fillId="0" borderId="5" xfId="0" applyBorder="1" applyAlignment="1" applyProtection="1">
      <alignment horizontal="center" vertical="center" wrapText="1"/>
    </xf>
    <xf numFmtId="0" fontId="0" fillId="0" borderId="3" xfId="0" applyBorder="1" applyAlignment="1" applyProtection="1">
      <alignment horizontal="center" vertical="center" wrapText="1"/>
    </xf>
    <xf numFmtId="0" fontId="18" fillId="0" borderId="14" xfId="0" applyFont="1" applyBorder="1" applyAlignment="1" applyProtection="1">
      <alignment horizontal="center" vertical="center" wrapText="1"/>
    </xf>
    <xf numFmtId="0" fontId="18" fillId="0" borderId="12" xfId="0" applyFont="1" applyBorder="1" applyAlignment="1" applyProtection="1">
      <alignment horizontal="center" vertical="center" wrapText="1"/>
    </xf>
    <xf numFmtId="0" fontId="18" fillId="0" borderId="13" xfId="0" applyFont="1" applyBorder="1" applyAlignment="1" applyProtection="1">
      <alignment horizontal="center" vertical="center" wrapText="1"/>
    </xf>
    <xf numFmtId="0" fontId="7" fillId="0" borderId="14" xfId="0" applyFont="1" applyBorder="1" applyAlignment="1" applyProtection="1">
      <alignment horizontal="center" vertical="center" wrapText="1"/>
    </xf>
    <xf numFmtId="0" fontId="7" fillId="0" borderId="13" xfId="0" applyFont="1" applyBorder="1" applyAlignment="1" applyProtection="1">
      <alignment horizontal="center" vertical="center" wrapText="1"/>
    </xf>
    <xf numFmtId="0" fontId="0" fillId="0" borderId="14" xfId="0" applyBorder="1" applyAlignment="1" applyProtection="1">
      <alignment horizontal="center" vertical="center" wrapText="1"/>
    </xf>
    <xf numFmtId="0" fontId="0" fillId="0" borderId="13" xfId="0" applyBorder="1" applyAlignment="1" applyProtection="1">
      <alignment horizontal="center" vertical="center" wrapText="1"/>
    </xf>
    <xf numFmtId="0" fontId="20" fillId="0" borderId="0" xfId="0" applyFont="1" applyBorder="1" applyAlignment="1" applyProtection="1">
      <alignment horizontal="left" vertical="center" wrapText="1"/>
    </xf>
    <xf numFmtId="0" fontId="20" fillId="0" borderId="0" xfId="0" applyFont="1" applyAlignment="1" applyProtection="1">
      <alignment horizontal="left" vertical="center" wrapText="1"/>
    </xf>
    <xf numFmtId="0" fontId="3" fillId="0" borderId="0" xfId="0" applyFont="1" applyBorder="1" applyAlignment="1" applyProtection="1">
      <alignment horizontal="left" vertical="top" wrapText="1"/>
    </xf>
    <xf numFmtId="0" fontId="12" fillId="3" borderId="14" xfId="56" applyNumberFormat="1" applyFont="1" applyFill="1" applyBorder="1" applyAlignment="1">
      <alignment horizontal="center" vertical="center" wrapText="1"/>
    </xf>
    <xf numFmtId="0" fontId="12" fillId="3" borderId="12" xfId="56" applyNumberFormat="1" applyFont="1" applyFill="1" applyBorder="1" applyAlignment="1">
      <alignment horizontal="center" vertical="center" wrapText="1"/>
    </xf>
    <xf numFmtId="0" fontId="12" fillId="3" borderId="13" xfId="56" applyNumberFormat="1" applyFont="1" applyFill="1" applyBorder="1" applyAlignment="1">
      <alignment horizontal="center" vertical="center" wrapText="1"/>
    </xf>
    <xf numFmtId="0" fontId="53" fillId="0" borderId="29" xfId="56" applyNumberFormat="1" applyFont="1" applyFill="1" applyBorder="1" applyAlignment="1">
      <alignment horizontal="center" vertical="center" wrapText="1"/>
    </xf>
    <xf numFmtId="0" fontId="53" fillId="0" borderId="12" xfId="56" applyNumberFormat="1" applyFont="1" applyFill="1" applyBorder="1" applyAlignment="1">
      <alignment horizontal="center" vertical="center" wrapText="1"/>
    </xf>
    <xf numFmtId="0" fontId="53" fillId="0" borderId="33" xfId="56" applyNumberFormat="1" applyFont="1" applyFill="1" applyBorder="1" applyAlignment="1">
      <alignment horizontal="center" vertical="center" wrapText="1"/>
    </xf>
    <xf numFmtId="0" fontId="53" fillId="0" borderId="26" xfId="56" applyNumberFormat="1" applyFont="1" applyFill="1" applyBorder="1" applyAlignment="1">
      <alignment horizontal="center" vertical="center"/>
    </xf>
    <xf numFmtId="0" fontId="42" fillId="0" borderId="0" xfId="55" applyFont="1" applyAlignment="1"/>
    <xf numFmtId="0" fontId="42" fillId="0" borderId="28" xfId="58" applyFont="1" applyBorder="1" applyAlignment="1"/>
    <xf numFmtId="0" fontId="14" fillId="0" borderId="0" xfId="56" applyNumberFormat="1" applyFont="1" applyAlignment="1">
      <alignment horizontal="center"/>
    </xf>
    <xf numFmtId="0" fontId="11" fillId="0" borderId="0" xfId="56" applyNumberFormat="1" applyFont="1" applyAlignment="1">
      <alignment horizontal="left" vertical="top" wrapText="1"/>
    </xf>
    <xf numFmtId="0" fontId="11" fillId="0" borderId="0" xfId="56" applyNumberFormat="1" applyFont="1" applyAlignment="1">
      <alignment horizontal="left" vertical="center"/>
    </xf>
    <xf numFmtId="0" fontId="58" fillId="0" borderId="0" xfId="56" applyNumberFormat="1" applyFont="1" applyAlignment="1">
      <alignment horizontal="center" vertical="center"/>
    </xf>
    <xf numFmtId="4" fontId="4" fillId="20" borderId="45" xfId="58" applyNumberFormat="1" applyFont="1" applyFill="1" applyBorder="1" applyAlignment="1">
      <alignment vertical="center"/>
    </xf>
    <xf numFmtId="0" fontId="4" fillId="0" borderId="0" xfId="55" applyFont="1" applyAlignment="1"/>
    <xf numFmtId="0" fontId="16" fillId="0" borderId="24" xfId="58" applyFont="1" applyBorder="1" applyAlignment="1">
      <alignment horizontal="center" vertical="center"/>
    </xf>
    <xf numFmtId="4" fontId="16" fillId="0" borderId="34" xfId="58" applyNumberFormat="1" applyFont="1" applyBorder="1" applyAlignment="1">
      <alignment horizontal="center" vertical="center" wrapText="1"/>
    </xf>
    <xf numFmtId="4" fontId="16" fillId="0" borderId="35" xfId="58" applyNumberFormat="1" applyFont="1" applyBorder="1" applyAlignment="1">
      <alignment horizontal="center" vertical="center" wrapText="1"/>
    </xf>
    <xf numFmtId="4" fontId="16" fillId="0" borderId="34" xfId="58" applyNumberFormat="1" applyFont="1" applyBorder="1" applyAlignment="1">
      <alignment horizontal="center" vertical="center"/>
    </xf>
    <xf numFmtId="4" fontId="16" fillId="0" borderId="35" xfId="58" applyNumberFormat="1" applyFont="1" applyBorder="1" applyAlignment="1">
      <alignment horizontal="center" vertical="center"/>
    </xf>
    <xf numFmtId="0" fontId="4" fillId="0" borderId="37" xfId="58" applyFont="1" applyBorder="1" applyAlignment="1">
      <alignment horizontal="left"/>
    </xf>
    <xf numFmtId="0" fontId="51" fillId="0" borderId="57" xfId="58" applyFont="1" applyFill="1" applyBorder="1" applyAlignment="1">
      <alignment horizontal="left" vertical="center" wrapText="1"/>
    </xf>
    <xf numFmtId="0" fontId="51" fillId="0" borderId="58" xfId="58" applyFont="1" applyFill="1" applyBorder="1" applyAlignment="1">
      <alignment horizontal="left" vertical="center" wrapText="1"/>
    </xf>
    <xf numFmtId="0" fontId="4" fillId="0" borderId="48" xfId="58" applyFont="1" applyFill="1" applyBorder="1" applyAlignment="1">
      <alignment horizontal="center"/>
    </xf>
    <xf numFmtId="0" fontId="4" fillId="0" borderId="59" xfId="58" applyFont="1" applyFill="1" applyBorder="1" applyAlignment="1">
      <alignment horizontal="center"/>
    </xf>
    <xf numFmtId="0" fontId="51" fillId="0" borderId="44" xfId="58" applyFont="1" applyFill="1" applyBorder="1" applyAlignment="1">
      <alignment horizontal="center" vertical="center"/>
    </xf>
    <xf numFmtId="0" fontId="51" fillId="0" borderId="46" xfId="58" applyFont="1" applyFill="1" applyBorder="1" applyAlignment="1">
      <alignment horizontal="center" vertical="center"/>
    </xf>
    <xf numFmtId="0" fontId="51" fillId="0" borderId="47" xfId="58" applyFont="1" applyFill="1" applyBorder="1" applyAlignment="1">
      <alignment horizontal="center" vertical="center"/>
    </xf>
    <xf numFmtId="0" fontId="51" fillId="0" borderId="56" xfId="58" applyFont="1" applyFill="1" applyBorder="1" applyAlignment="1">
      <alignment horizontal="left" vertical="center"/>
    </xf>
    <xf numFmtId="0" fontId="56" fillId="0" borderId="0" xfId="58" applyFont="1" applyFill="1" applyAlignment="1">
      <alignment horizontal="left"/>
    </xf>
    <xf numFmtId="0" fontId="4" fillId="0" borderId="0" xfId="58" applyFont="1" applyFill="1" applyAlignment="1">
      <alignment horizontal="left"/>
    </xf>
    <xf numFmtId="0" fontId="50" fillId="0" borderId="38" xfId="58" applyFont="1" applyFill="1" applyBorder="1" applyAlignment="1">
      <alignment horizontal="center"/>
    </xf>
    <xf numFmtId="0" fontId="3" fillId="0" borderId="44" xfId="58" applyFont="1" applyFill="1" applyBorder="1"/>
    <xf numFmtId="0" fontId="4" fillId="0" borderId="42" xfId="58" applyFont="1" applyFill="1" applyBorder="1" applyAlignment="1">
      <alignment horizontal="center" vertical="center"/>
    </xf>
    <xf numFmtId="0" fontId="48" fillId="0" borderId="56" xfId="58" applyFont="1" applyFill="1" applyBorder="1"/>
    <xf numFmtId="49" fontId="49" fillId="0" borderId="41" xfId="58" applyNumberFormat="1" applyFont="1" applyFill="1" applyBorder="1" applyAlignment="1">
      <alignment horizontal="center" vertical="center" wrapText="1"/>
    </xf>
    <xf numFmtId="0" fontId="3" fillId="0" borderId="41" xfId="58" applyFont="1" applyBorder="1" applyAlignment="1">
      <alignment horizontal="center" vertical="center"/>
    </xf>
    <xf numFmtId="49" fontId="49" fillId="0" borderId="62" xfId="58" applyNumberFormat="1" applyFont="1" applyFill="1" applyBorder="1" applyAlignment="1">
      <alignment horizontal="center" vertical="center" wrapText="1"/>
    </xf>
    <xf numFmtId="49" fontId="49" fillId="0" borderId="51" xfId="58" applyNumberFormat="1" applyFont="1" applyFill="1" applyBorder="1" applyAlignment="1">
      <alignment horizontal="center" vertical="center" wrapText="1"/>
    </xf>
    <xf numFmtId="0" fontId="56" fillId="0" borderId="0" xfId="58" applyFont="1" applyFill="1" applyAlignment="1">
      <alignment horizontal="left" wrapText="1"/>
    </xf>
    <xf numFmtId="0" fontId="45" fillId="0" borderId="0" xfId="58" applyFont="1" applyAlignment="1">
      <alignment horizontal="center" vertical="center"/>
    </xf>
    <xf numFmtId="0" fontId="45" fillId="0" borderId="0" xfId="58" applyFont="1" applyAlignment="1">
      <alignment horizontal="center"/>
    </xf>
    <xf numFmtId="0" fontId="49" fillId="0" borderId="0" xfId="58" applyFont="1" applyFill="1" applyAlignment="1">
      <alignment horizontal="center" vertical="center"/>
    </xf>
  </cellXfs>
  <cellStyles count="66">
    <cellStyle name="20% - Ênfase1 2" xfId="7"/>
    <cellStyle name="20% - Ênfase2 2" xfId="8"/>
    <cellStyle name="20% - Ênfase3 2" xfId="9"/>
    <cellStyle name="20% - Ênfase4 2" xfId="10"/>
    <cellStyle name="20% - Ênfase5 2" xfId="11"/>
    <cellStyle name="20% - Ênfase6 2" xfId="12"/>
    <cellStyle name="40% - Ênfase1 2" xfId="13"/>
    <cellStyle name="40% - Ênfase2 2" xfId="14"/>
    <cellStyle name="40% - Ênfase3 2" xfId="15"/>
    <cellStyle name="40% - Ênfase4 2" xfId="16"/>
    <cellStyle name="40% - Ênfase5 2" xfId="17"/>
    <cellStyle name="40% - Ênfase6 2" xfId="18"/>
    <cellStyle name="60% - Ênfase1 2" xfId="19"/>
    <cellStyle name="60% - Ênfase2 2" xfId="20"/>
    <cellStyle name="60% - Ênfase3 2" xfId="21"/>
    <cellStyle name="60% - Ênfase4 2" xfId="22"/>
    <cellStyle name="60% - Ênfase5 2" xfId="23"/>
    <cellStyle name="60% - Ênfase6 2" xfId="24"/>
    <cellStyle name="Bom 2" xfId="25"/>
    <cellStyle name="Cálculo 2" xfId="26"/>
    <cellStyle name="Célula de Verificação 2" xfId="27"/>
    <cellStyle name="Célula Vinculada 2" xfId="28"/>
    <cellStyle name="Ênfase1 2" xfId="29"/>
    <cellStyle name="Ênfase2 2" xfId="30"/>
    <cellStyle name="Ênfase3 2" xfId="31"/>
    <cellStyle name="Ênfase4 2" xfId="32"/>
    <cellStyle name="Ênfase5 2" xfId="33"/>
    <cellStyle name="Ênfase6 2" xfId="34"/>
    <cellStyle name="Entrada 2" xfId="35"/>
    <cellStyle name="Incorreto 2" xfId="36"/>
    <cellStyle name="Moeda" xfId="1" builtinId="4"/>
    <cellStyle name="Moeda 2" xfId="37"/>
    <cellStyle name="Moeda 3" xfId="4"/>
    <cellStyle name="Moeda 3 2" xfId="57"/>
    <cellStyle name="Moeda 4" xfId="59"/>
    <cellStyle name="Neutra 2" xfId="38"/>
    <cellStyle name="Normal" xfId="0" builtinId="0"/>
    <cellStyle name="Normal 2" xfId="3"/>
    <cellStyle name="Normal 2 2" xfId="60"/>
    <cellStyle name="Normal 2 3" xfId="61"/>
    <cellStyle name="Normal 2_3_-_PLANILHA_MODELO_e_Boletim_CPOS_157" xfId="62"/>
    <cellStyle name="Normal 3" xfId="39"/>
    <cellStyle name="Normal 3 2" xfId="63"/>
    <cellStyle name="Normal 4" xfId="55"/>
    <cellStyle name="Normal 4 2" xfId="56"/>
    <cellStyle name="Normal 5" xfId="58"/>
    <cellStyle name="Normal_Plan1" xfId="5"/>
    <cellStyle name="Nota 2" xfId="40"/>
    <cellStyle name="Porcentagem" xfId="6" builtinId="5"/>
    <cellStyle name="Porcentagem 2" xfId="42"/>
    <cellStyle name="Porcentagem 3" xfId="41"/>
    <cellStyle name="Saída 2" xfId="43"/>
    <cellStyle name="Separador de milhares" xfId="54" builtinId="3"/>
    <cellStyle name="Separador de milhares 2" xfId="44"/>
    <cellStyle name="Separador de milhares 2 2" xfId="65"/>
    <cellStyle name="Texto de Aviso 2" xfId="45"/>
    <cellStyle name="Texto Explicativo 2" xfId="46"/>
    <cellStyle name="Título 1 2" xfId="47"/>
    <cellStyle name="Título 2 2" xfId="48"/>
    <cellStyle name="Título 3 2" xfId="49"/>
    <cellStyle name="Título 4 2" xfId="50"/>
    <cellStyle name="Título 5" xfId="51"/>
    <cellStyle name="Total 2" xfId="52"/>
    <cellStyle name="Vírgula 2" xfId="53"/>
    <cellStyle name="Vírgula 3" xfId="64"/>
    <cellStyle name="Vírgula 4" xfId="2"/>
  </cellStyles>
  <dxfs count="9">
    <dxf>
      <font>
        <condense val="0"/>
        <extend val="0"/>
        <color rgb="FF9C0006"/>
      </font>
      <fill>
        <patternFill>
          <bgColor rgb="FFFFC7CE"/>
        </patternFill>
      </fill>
    </dxf>
    <dxf>
      <font>
        <b/>
        <i val="0"/>
        <condense val="0"/>
        <extend val="0"/>
        <color indexed="9"/>
      </font>
      <fill>
        <patternFill>
          <bgColor indexed="10"/>
        </patternFill>
      </fill>
    </dxf>
    <dxf>
      <font>
        <b/>
        <i val="0"/>
        <condense val="0"/>
        <extend val="0"/>
        <color indexed="10"/>
      </font>
    </dxf>
    <dxf>
      <fill>
        <patternFill>
          <bgColor indexed="41"/>
        </patternFill>
      </fill>
    </dxf>
    <dxf>
      <font>
        <b/>
        <i val="0"/>
        <condense val="0"/>
        <extend val="0"/>
        <color indexed="10"/>
      </font>
    </dxf>
    <dxf>
      <fill>
        <patternFill>
          <bgColor indexed="41"/>
        </patternFill>
      </fill>
    </dxf>
    <dxf>
      <font>
        <b/>
        <i val="0"/>
        <condense val="0"/>
        <extend val="0"/>
        <color indexed="10"/>
      </font>
    </dxf>
    <dxf>
      <font>
        <b/>
        <i val="0"/>
        <condense val="0"/>
        <extend val="0"/>
        <color indexed="10"/>
      </font>
    </dxf>
    <dxf>
      <font>
        <b/>
        <i val="0"/>
        <condense val="0"/>
        <extend val="0"/>
        <color indexed="18"/>
      </font>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574460</xdr:colOff>
      <xdr:row>0</xdr:row>
      <xdr:rowOff>48970</xdr:rowOff>
    </xdr:from>
    <xdr:to>
      <xdr:col>4</xdr:col>
      <xdr:colOff>1560398</xdr:colOff>
      <xdr:row>2</xdr:row>
      <xdr:rowOff>307275</xdr:rowOff>
    </xdr:to>
    <xdr:pic>
      <xdr:nvPicPr>
        <xdr:cNvPr id="3" name="Imagem 2"/>
        <xdr:cNvPicPr/>
      </xdr:nvPicPr>
      <xdr:blipFill>
        <a:blip xmlns:r="http://schemas.openxmlformats.org/officeDocument/2006/relationships" r:embed="rId1" cstate="print"/>
        <a:srcRect/>
        <a:stretch>
          <a:fillRect/>
        </a:stretch>
      </xdr:blipFill>
      <xdr:spPr bwMode="auto">
        <a:xfrm>
          <a:off x="3955835" y="48970"/>
          <a:ext cx="985938" cy="102030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295275</xdr:colOff>
      <xdr:row>44</xdr:row>
      <xdr:rowOff>228600</xdr:rowOff>
    </xdr:from>
    <xdr:to>
      <xdr:col>9</xdr:col>
      <xdr:colOff>295275</xdr:colOff>
      <xdr:row>47</xdr:row>
      <xdr:rowOff>238126</xdr:rowOff>
    </xdr:to>
    <xdr:pic>
      <xdr:nvPicPr>
        <xdr:cNvPr id="2" name="Picture 2"/>
        <xdr:cNvPicPr>
          <a:picLocks noChangeAspect="1" noChangeArrowheads="1"/>
        </xdr:cNvPicPr>
      </xdr:nvPicPr>
      <xdr:blipFill>
        <a:blip xmlns:r="http://schemas.openxmlformats.org/officeDocument/2006/relationships" r:embed="rId1"/>
        <a:srcRect/>
        <a:stretch>
          <a:fillRect/>
        </a:stretch>
      </xdr:blipFill>
      <xdr:spPr bwMode="auto">
        <a:xfrm>
          <a:off x="5705475" y="6915150"/>
          <a:ext cx="2638425" cy="923925"/>
        </a:xfrm>
        <a:prstGeom prst="rect">
          <a:avLst/>
        </a:prstGeom>
        <a:noFill/>
        <a:ln w="9525">
          <a:noFill/>
          <a:miter lim="800000"/>
          <a:headEnd/>
          <a:tailEnd/>
        </a:ln>
      </xdr:spPr>
    </xdr:pic>
    <xdr:clientData/>
  </xdr:twoCellAnchor>
  <xdr:twoCellAnchor>
    <xdr:from>
      <xdr:col>9</xdr:col>
      <xdr:colOff>47625</xdr:colOff>
      <xdr:row>42</xdr:row>
      <xdr:rowOff>47625</xdr:rowOff>
    </xdr:from>
    <xdr:to>
      <xdr:col>13</xdr:col>
      <xdr:colOff>152400</xdr:colOff>
      <xdr:row>44</xdr:row>
      <xdr:rowOff>133350</xdr:rowOff>
    </xdr:to>
    <xdr:pic>
      <xdr:nvPicPr>
        <xdr:cNvPr id="3" name="Picture 5"/>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a:stretch>
          <a:fillRect/>
        </a:stretch>
      </xdr:blipFill>
      <xdr:spPr bwMode="auto">
        <a:xfrm>
          <a:off x="5457825" y="6353175"/>
          <a:ext cx="3276600" cy="466725"/>
        </a:xfrm>
        <a:prstGeom prst="rect">
          <a:avLst/>
        </a:prstGeom>
        <a:noFill/>
        <a:ln w="9525">
          <a:noFill/>
          <a:miter lim="800000"/>
          <a:headEnd/>
          <a:tailEnd/>
        </a:ln>
      </xdr:spPr>
    </xdr:pic>
    <xdr:clientData/>
  </xdr:twoCellAnchor>
  <xdr:twoCellAnchor editAs="oneCell">
    <xdr:from>
      <xdr:col>2</xdr:col>
      <xdr:colOff>571499</xdr:colOff>
      <xdr:row>0</xdr:row>
      <xdr:rowOff>23813</xdr:rowOff>
    </xdr:from>
    <xdr:to>
      <xdr:col>3</xdr:col>
      <xdr:colOff>485873</xdr:colOff>
      <xdr:row>2</xdr:row>
      <xdr:rowOff>89827</xdr:rowOff>
    </xdr:to>
    <xdr:pic>
      <xdr:nvPicPr>
        <xdr:cNvPr id="4" name="Imagem 3"/>
        <xdr:cNvPicPr/>
      </xdr:nvPicPr>
      <xdr:blipFill>
        <a:blip xmlns:r="http://schemas.openxmlformats.org/officeDocument/2006/relationships" r:embed="rId3" cstate="print"/>
        <a:srcRect/>
        <a:stretch>
          <a:fillRect/>
        </a:stretch>
      </xdr:blipFill>
      <xdr:spPr bwMode="auto">
        <a:xfrm>
          <a:off x="1345405" y="23813"/>
          <a:ext cx="593031" cy="613702"/>
        </a:xfrm>
        <a:prstGeom prst="rect">
          <a:avLst/>
        </a:prstGeom>
        <a:noFill/>
        <a:ln w="9525">
          <a:noFill/>
          <a:miter lim="800000"/>
          <a:headEnd/>
          <a:tailEnd/>
        </a:ln>
      </xdr:spPr>
    </xdr:pic>
    <xdr:clientData/>
  </xdr:twoCellAnchor>
  <xdr:twoCellAnchor editAs="oneCell">
    <xdr:from>
      <xdr:col>7</xdr:col>
      <xdr:colOff>574460</xdr:colOff>
      <xdr:row>0</xdr:row>
      <xdr:rowOff>48970</xdr:rowOff>
    </xdr:from>
    <xdr:to>
      <xdr:col>8</xdr:col>
      <xdr:colOff>2860</xdr:colOff>
      <xdr:row>1</xdr:row>
      <xdr:rowOff>216787</xdr:rowOff>
    </xdr:to>
    <xdr:pic>
      <xdr:nvPicPr>
        <xdr:cNvPr id="5" name="Imagem 4"/>
        <xdr:cNvPicPr/>
      </xdr:nvPicPr>
      <xdr:blipFill>
        <a:blip xmlns:r="http://schemas.openxmlformats.org/officeDocument/2006/relationships" r:embed="rId3" cstate="print"/>
        <a:srcRect/>
        <a:stretch>
          <a:fillRect/>
        </a:stretch>
      </xdr:blipFill>
      <xdr:spPr bwMode="auto">
        <a:xfrm>
          <a:off x="3955835" y="48970"/>
          <a:ext cx="985938" cy="102030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17572</xdr:colOff>
      <xdr:row>0</xdr:row>
      <xdr:rowOff>108857</xdr:rowOff>
    </xdr:from>
    <xdr:to>
      <xdr:col>2</xdr:col>
      <xdr:colOff>353788</xdr:colOff>
      <xdr:row>4</xdr:row>
      <xdr:rowOff>27214</xdr:rowOff>
    </xdr:to>
    <xdr:pic>
      <xdr:nvPicPr>
        <xdr:cNvPr id="2" name="Imagem 1"/>
        <xdr:cNvPicPr/>
      </xdr:nvPicPr>
      <xdr:blipFill>
        <a:blip xmlns:r="http://schemas.openxmlformats.org/officeDocument/2006/relationships" r:embed="rId1" cstate="print"/>
        <a:srcRect/>
        <a:stretch>
          <a:fillRect/>
        </a:stretch>
      </xdr:blipFill>
      <xdr:spPr bwMode="auto">
        <a:xfrm>
          <a:off x="629893" y="108857"/>
          <a:ext cx="771645" cy="748393"/>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DMINISTRATIVO%202025/_____LICITA&#199;&#213;ES/LICITA&#199;&#213;ES/CONCORR&#202;NCIA%20P&#218;BLICA/2025/CP%2008.25%20-%20QUALIFICA&#199;&#195;O%20VI&#193;RIA%20C%20REPAVIMENTA&#199;&#195;O%20REGI&#195;O%20SUL/LICITA&#199;&#195;O/ANEXOS/EDITAVEIS/ANEXO%20II%20G%20-%20CRONOGRAMA%20Rv0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aa"/>
      <sheetName val="PLANILHA ORÇAMENTARIA"/>
      <sheetName val="Com Des"/>
      <sheetName val="Planilha1 (2)"/>
      <sheetName val="Plan2"/>
      <sheetName val="Comp - Com Des"/>
      <sheetName val="Memorial de Calculo"/>
      <sheetName val="Cronograma Fisico Financeiro"/>
      <sheetName val="Comp - Sem Des "/>
    </sheetNames>
    <sheetDataSet>
      <sheetData sheetId="0" refreshError="1"/>
      <sheetData sheetId="1">
        <row r="1">
          <cell r="D1" t="str">
            <v>PREFEITURA MUNICIPAL DA ESTÂNCIA BALNEÁRIA DE CARAGUATATUBA</v>
          </cell>
        </row>
        <row r="35">
          <cell r="C35">
            <v>0.23319999999999999</v>
          </cell>
        </row>
      </sheetData>
      <sheetData sheetId="2" refreshError="1"/>
      <sheetData sheetId="3" refreshError="1"/>
      <sheetData sheetId="4" refreshError="1"/>
      <sheetData sheetId="5" refreshError="1"/>
      <sheetData sheetId="6" refreshError="1"/>
      <sheetData sheetId="7"/>
      <sheetData sheetId="8"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B1:M64"/>
  <sheetViews>
    <sheetView tabSelected="1" view="pageBreakPreview" zoomScale="80" zoomScaleNormal="77" zoomScaleSheetLayoutView="80" workbookViewId="0">
      <pane ySplit="14" topLeftCell="A54" activePane="bottomLeft" state="frozen"/>
      <selection activeCell="E1" sqref="E1"/>
      <selection pane="bottomLeft" activeCell="K39" sqref="K39"/>
    </sheetView>
  </sheetViews>
  <sheetFormatPr defaultColWidth="53.7109375" defaultRowHeight="15"/>
  <cols>
    <col min="1" max="1" width="12.28515625" style="1" customWidth="1"/>
    <col min="2" max="2" width="13" style="1" customWidth="1"/>
    <col min="3" max="3" width="12.7109375" style="1" customWidth="1"/>
    <col min="4" max="4" width="12.7109375" style="1" bestFit="1" customWidth="1"/>
    <col min="5" max="5" width="109.5703125" style="1" bestFit="1" customWidth="1"/>
    <col min="6" max="6" width="8.7109375" style="1" customWidth="1"/>
    <col min="7" max="7" width="16.42578125" style="1" customWidth="1"/>
    <col min="8" max="9" width="17" style="1" customWidth="1"/>
    <col min="10" max="10" width="26.5703125" style="1" customWidth="1"/>
    <col min="11" max="11" width="10.42578125" style="13" bestFit="1" customWidth="1"/>
    <col min="12" max="12" width="53.7109375" style="13"/>
    <col min="13" max="16384" width="53.7109375" style="1"/>
  </cols>
  <sheetData>
    <row r="1" spans="2:13" s="3" customFormat="1" ht="30" customHeight="1">
      <c r="B1" s="252" t="s">
        <v>32</v>
      </c>
      <c r="C1" s="252"/>
      <c r="D1" s="252"/>
      <c r="E1" s="252"/>
      <c r="F1" s="252"/>
      <c r="G1" s="252"/>
      <c r="H1" s="252"/>
      <c r="I1" s="252"/>
      <c r="J1" s="252"/>
      <c r="K1" s="252"/>
      <c r="L1" s="10"/>
    </row>
    <row r="2" spans="2:13" s="3" customFormat="1" ht="30" customHeight="1">
      <c r="B2" s="252" t="s">
        <v>33</v>
      </c>
      <c r="C2" s="252"/>
      <c r="D2" s="252"/>
      <c r="E2" s="252"/>
      <c r="F2" s="252"/>
      <c r="G2" s="252"/>
      <c r="H2" s="252"/>
      <c r="I2" s="252"/>
      <c r="J2" s="252"/>
      <c r="K2" s="252"/>
      <c r="L2" s="10"/>
    </row>
    <row r="3" spans="2:13" s="3" customFormat="1" ht="30" customHeight="1">
      <c r="H3" s="7"/>
      <c r="I3" s="7"/>
      <c r="J3" s="243" t="s">
        <v>24636</v>
      </c>
      <c r="K3" s="10"/>
      <c r="L3" s="10"/>
    </row>
    <row r="4" spans="2:13" s="3" customFormat="1" ht="47.25" customHeight="1">
      <c r="H4" s="7"/>
      <c r="I4" s="7"/>
      <c r="J4" s="4"/>
      <c r="K4" s="10"/>
      <c r="L4" s="10"/>
    </row>
    <row r="5" spans="2:13" s="3" customFormat="1" ht="30" customHeight="1">
      <c r="B5" s="255" t="s">
        <v>34</v>
      </c>
      <c r="C5" s="255"/>
      <c r="D5" s="255"/>
      <c r="E5" s="255"/>
      <c r="F5" s="255"/>
      <c r="G5" s="255"/>
      <c r="H5" s="255"/>
      <c r="I5" s="255"/>
      <c r="J5" s="255"/>
      <c r="K5" s="255"/>
      <c r="L5" s="10"/>
    </row>
    <row r="6" spans="2:13" s="3" customFormat="1" ht="28.5" customHeight="1">
      <c r="B6" s="254" t="s">
        <v>24614</v>
      </c>
      <c r="C6" s="254"/>
      <c r="D6" s="254"/>
      <c r="E6" s="254"/>
      <c r="F6" s="254"/>
      <c r="G6" s="254"/>
      <c r="H6" s="254"/>
      <c r="I6" s="254"/>
      <c r="J6" s="254"/>
      <c r="K6" s="254"/>
      <c r="L6" s="10"/>
    </row>
    <row r="7" spans="2:13" s="3" customFormat="1" ht="30" customHeight="1">
      <c r="B7" s="253" t="s">
        <v>24591</v>
      </c>
      <c r="C7" s="253"/>
      <c r="D7" s="253"/>
      <c r="E7" s="253"/>
      <c r="F7" s="253"/>
      <c r="G7" s="253"/>
      <c r="H7" s="253"/>
      <c r="I7" s="253"/>
      <c r="J7" s="253"/>
      <c r="K7" s="253"/>
      <c r="L7" s="10"/>
    </row>
    <row r="8" spans="2:13" s="3" customFormat="1" ht="30" customHeight="1">
      <c r="B8" s="139" t="s">
        <v>24616</v>
      </c>
      <c r="C8" s="139"/>
      <c r="D8" s="144" t="s">
        <v>24619</v>
      </c>
      <c r="E8" s="139"/>
      <c r="F8" s="139"/>
      <c r="G8" s="139"/>
      <c r="H8" s="139"/>
      <c r="I8" s="139"/>
      <c r="J8" s="139"/>
      <c r="K8" s="139"/>
      <c r="L8" s="10"/>
    </row>
    <row r="9" spans="2:13" s="3" customFormat="1" ht="30" customHeight="1">
      <c r="B9" s="50" t="s">
        <v>24550</v>
      </c>
      <c r="C9" s="51" t="s">
        <v>68</v>
      </c>
      <c r="D9" s="51"/>
      <c r="F9" s="139"/>
      <c r="G9" s="139"/>
      <c r="H9" s="139"/>
      <c r="I9" s="141" t="s">
        <v>24617</v>
      </c>
      <c r="J9" s="142">
        <v>46119</v>
      </c>
      <c r="K9" s="139"/>
      <c r="L9" s="10"/>
    </row>
    <row r="10" spans="2:13" s="3" customFormat="1" ht="30" customHeight="1">
      <c r="B10" s="50" t="s">
        <v>37</v>
      </c>
      <c r="C10" s="51"/>
      <c r="D10" s="140">
        <f>'Anexo II B - BDI'!B25</f>
        <v>0.23319999999999999</v>
      </c>
      <c r="F10" s="139"/>
      <c r="G10" s="139"/>
      <c r="H10" s="139"/>
      <c r="I10" s="139"/>
      <c r="J10" s="139"/>
      <c r="K10" s="139"/>
      <c r="L10" s="10"/>
    </row>
    <row r="11" spans="2:13" s="3" customFormat="1" ht="30" customHeight="1" thickBot="1">
      <c r="H11" s="7"/>
      <c r="I11" s="7"/>
      <c r="J11" s="4"/>
      <c r="K11" s="10"/>
      <c r="L11" s="10"/>
    </row>
    <row r="12" spans="2:13" s="3" customFormat="1" ht="17.100000000000001" customHeight="1">
      <c r="B12" s="259" t="s">
        <v>2</v>
      </c>
      <c r="C12" s="262" t="s">
        <v>0</v>
      </c>
      <c r="D12" s="262" t="s">
        <v>1</v>
      </c>
      <c r="E12" s="246" t="s">
        <v>3</v>
      </c>
      <c r="F12" s="246" t="s">
        <v>4</v>
      </c>
      <c r="G12" s="246" t="s">
        <v>35</v>
      </c>
      <c r="H12" s="246" t="s">
        <v>24</v>
      </c>
      <c r="I12" s="246" t="s">
        <v>24618</v>
      </c>
      <c r="J12" s="256" t="s">
        <v>5</v>
      </c>
      <c r="K12" s="249" t="s">
        <v>36</v>
      </c>
      <c r="L12" s="11"/>
    </row>
    <row r="13" spans="2:13" s="3" customFormat="1" ht="17.100000000000001" customHeight="1">
      <c r="B13" s="260"/>
      <c r="C13" s="263"/>
      <c r="D13" s="263"/>
      <c r="E13" s="247"/>
      <c r="F13" s="247"/>
      <c r="G13" s="247"/>
      <c r="H13" s="247"/>
      <c r="I13" s="247"/>
      <c r="J13" s="257"/>
      <c r="K13" s="250"/>
      <c r="L13" s="10"/>
    </row>
    <row r="14" spans="2:13" s="3" customFormat="1" ht="17.100000000000001" customHeight="1" thickBot="1">
      <c r="B14" s="261"/>
      <c r="C14" s="264"/>
      <c r="D14" s="264"/>
      <c r="E14" s="248"/>
      <c r="F14" s="248"/>
      <c r="G14" s="248"/>
      <c r="H14" s="248"/>
      <c r="I14" s="248"/>
      <c r="J14" s="258"/>
      <c r="K14" s="251"/>
      <c r="L14" s="10"/>
    </row>
    <row r="15" spans="2:13" s="39" customFormat="1" ht="30" customHeight="1">
      <c r="B15" s="218" t="s">
        <v>26</v>
      </c>
      <c r="C15" s="219" t="str">
        <f>IF(D15&lt;&gt;"",VLOOKUP(D15,Dados!B:C,2,FALSE),"")</f>
        <v/>
      </c>
      <c r="D15" s="220"/>
      <c r="E15" s="221" t="s">
        <v>24545</v>
      </c>
      <c r="F15" s="220"/>
      <c r="G15" s="220"/>
      <c r="H15" s="220"/>
      <c r="I15" s="220"/>
      <c r="J15" s="222">
        <f>SUBTOTAL(9,J16:J18)</f>
        <v>14021.32</v>
      </c>
      <c r="K15" s="188" t="str">
        <f>IF(H15="","",IF($J$55=0,"",J15/$J$55))</f>
        <v/>
      </c>
      <c r="L15" s="38"/>
    </row>
    <row r="16" spans="2:13" s="2" customFormat="1" ht="30" customHeight="1">
      <c r="B16" s="203" t="s">
        <v>6</v>
      </c>
      <c r="C16" s="143" t="s">
        <v>24620</v>
      </c>
      <c r="D16" s="143" t="s">
        <v>92</v>
      </c>
      <c r="E16" s="191" t="str">
        <f>VLOOKUP(D16,Dados!B:G,3,FALSE)</f>
        <v>Placa de identificação para obra</v>
      </c>
      <c r="F16" s="192" t="str">
        <f>VLOOKUP(D16,Dados!B:G,4,FALSE)</f>
        <v>M2</v>
      </c>
      <c r="G16" s="193">
        <f>VLOOKUP(B16,'Anexo II D - Mem de Calculo'!B:K,10,FALSE)</f>
        <v>6.48</v>
      </c>
      <c r="H16" s="194">
        <v>889.6</v>
      </c>
      <c r="I16" s="194">
        <f>TRUNC(H16*(1+$D$10),2)</f>
        <v>1097.05</v>
      </c>
      <c r="J16" s="204">
        <f>IFERROR(TRUNC(I16*G16,2),"")</f>
        <v>7108.88</v>
      </c>
      <c r="K16" s="188">
        <f t="shared" ref="K16:K50" si="0">IF(H16="","",IF($J$55=0,"",J16/$J$55))</f>
        <v>1.0697782585666246E-2</v>
      </c>
      <c r="L16" s="8"/>
      <c r="M16" s="8"/>
    </row>
    <row r="17" spans="2:13" s="2" customFormat="1" ht="30" customHeight="1">
      <c r="B17" s="203" t="s">
        <v>7</v>
      </c>
      <c r="C17" s="143" t="s">
        <v>24620</v>
      </c>
      <c r="D17" s="143" t="s">
        <v>93</v>
      </c>
      <c r="E17" s="191" t="str">
        <f>VLOOKUP(D17,Dados!B:G,3,FALSE)</f>
        <v>Locação de container tipo escritório com 1 vaso sanitário, 1 lavatório e 1 ponto para chuveiro - área mínima de 13,80 m²</v>
      </c>
      <c r="F17" s="192" t="str">
        <f>VLOOKUP(D17,Dados!B:G,4,FALSE)</f>
        <v>UNMES</v>
      </c>
      <c r="G17" s="193">
        <f>VLOOKUP(B17,'Anexo II D - Mem de Calculo'!B:K,10,FALSE)</f>
        <v>2</v>
      </c>
      <c r="H17" s="194">
        <v>1588.66</v>
      </c>
      <c r="I17" s="194">
        <f t="shared" ref="I17:I18" si="1">TRUNC(H17*(1+$D$10),2)</f>
        <v>1959.13</v>
      </c>
      <c r="J17" s="204">
        <f t="shared" ref="J17:J18" si="2">IFERROR(TRUNC(I17*G17,2),"")</f>
        <v>3918.26</v>
      </c>
      <c r="K17" s="188">
        <f t="shared" si="0"/>
        <v>5.8963850274744581E-3</v>
      </c>
      <c r="L17" s="8"/>
      <c r="M17" s="9"/>
    </row>
    <row r="18" spans="2:13" s="2" customFormat="1" ht="30" customHeight="1">
      <c r="B18" s="203" t="s">
        <v>8</v>
      </c>
      <c r="C18" s="143" t="s">
        <v>24620</v>
      </c>
      <c r="D18" s="143" t="s">
        <v>94</v>
      </c>
      <c r="E18" s="191" t="str">
        <f>VLOOKUP(D18,Dados!B:G,3,FALSE)</f>
        <v>Banheiro químico modelo Standard, com manutenção conforme exigências da CETESB</v>
      </c>
      <c r="F18" s="192" t="str">
        <f>VLOOKUP(D18,Dados!B:G,4,FALSE)</f>
        <v>UNMES</v>
      </c>
      <c r="G18" s="193">
        <f>VLOOKUP(B18,'Anexo II D - Mem de Calculo'!B:K,10,FALSE)</f>
        <v>2</v>
      </c>
      <c r="H18" s="194">
        <v>1213.99</v>
      </c>
      <c r="I18" s="194">
        <f t="shared" si="1"/>
        <v>1497.09</v>
      </c>
      <c r="J18" s="204">
        <f t="shared" si="2"/>
        <v>2994.18</v>
      </c>
      <c r="K18" s="188">
        <f t="shared" si="0"/>
        <v>4.505785252015811E-3</v>
      </c>
      <c r="L18" s="8"/>
      <c r="M18" s="136"/>
    </row>
    <row r="19" spans="2:13" s="41" customFormat="1" ht="30" customHeight="1">
      <c r="B19" s="205" t="s">
        <v>27</v>
      </c>
      <c r="C19" s="143" t="str">
        <f>IF(D19&lt;&gt;"",VLOOKUP(D19,Dados!B:C,2,FALSE),"")</f>
        <v/>
      </c>
      <c r="D19" s="189"/>
      <c r="E19" s="195" t="s">
        <v>24546</v>
      </c>
      <c r="F19" s="196"/>
      <c r="G19" s="197"/>
      <c r="H19" s="198"/>
      <c r="I19" s="198"/>
      <c r="J19" s="202">
        <f>SUBTOTAL(9,J20)</f>
        <v>3260</v>
      </c>
      <c r="K19" s="188" t="str">
        <f t="shared" si="0"/>
        <v/>
      </c>
      <c r="L19" s="40"/>
      <c r="M19" s="40"/>
    </row>
    <row r="20" spans="2:13" s="2" customFormat="1" ht="30" customHeight="1">
      <c r="B20" s="203" t="s">
        <v>9</v>
      </c>
      <c r="C20" s="143" t="s">
        <v>24620</v>
      </c>
      <c r="D20" s="143" t="s">
        <v>95</v>
      </c>
      <c r="E20" s="191" t="str">
        <f>VLOOKUP(D20,Dados!B:G,3,FALSE)</f>
        <v>Locação de vias, calçadas, tanques e lagoas</v>
      </c>
      <c r="F20" s="192" t="str">
        <f>VLOOKUP(D20,Dados!B:G,4,FALSE)</f>
        <v>M2</v>
      </c>
      <c r="G20" s="193">
        <f>VLOOKUP(B20,'Anexo II D - Mem de Calculo'!B:K,10,FALSE)</f>
        <v>1442.48</v>
      </c>
      <c r="H20" s="194">
        <v>1.84</v>
      </c>
      <c r="I20" s="194">
        <f>TRUNC(H20*(1+$D$10),2)</f>
        <v>2.2599999999999998</v>
      </c>
      <c r="J20" s="204">
        <f>IFERROR(TRUNC(I20*G20,2),"")</f>
        <v>3260</v>
      </c>
      <c r="K20" s="188">
        <f t="shared" si="0"/>
        <v>4.9058039000900227E-3</v>
      </c>
      <c r="L20" s="8"/>
      <c r="M20" s="8"/>
    </row>
    <row r="21" spans="2:13" s="41" customFormat="1" ht="30" customHeight="1">
      <c r="B21" s="205" t="s">
        <v>28</v>
      </c>
      <c r="C21" s="143" t="str">
        <f>IF(D21&lt;&gt;"",VLOOKUP(D21,Dados!B:C,2,FALSE),"")</f>
        <v/>
      </c>
      <c r="D21" s="189"/>
      <c r="E21" s="195" t="s">
        <v>24547</v>
      </c>
      <c r="F21" s="196"/>
      <c r="G21" s="197"/>
      <c r="H21" s="198"/>
      <c r="I21" s="198"/>
      <c r="J21" s="202">
        <f>SUBTOTAL(9,J22:J26)</f>
        <v>28293.649999999998</v>
      </c>
      <c r="K21" s="188" t="str">
        <f t="shared" si="0"/>
        <v/>
      </c>
      <c r="L21" s="40"/>
      <c r="M21" s="40"/>
    </row>
    <row r="22" spans="2:13" s="2" customFormat="1" ht="30" customHeight="1">
      <c r="B22" s="203" t="s">
        <v>10</v>
      </c>
      <c r="C22" s="143" t="s">
        <v>24620</v>
      </c>
      <c r="D22" s="143" t="s">
        <v>96</v>
      </c>
      <c r="E22" s="191" t="str">
        <f>VLOOKUP(D22,Dados!B:G,3,FALSE)</f>
        <v>Desmonte (levantamento) mecanizado de pavimento em paralelepípedo ou lajota de concreto, inclusive acomodação do material</v>
      </c>
      <c r="F22" s="192" t="str">
        <f>VLOOKUP(D22,Dados!B:G,4,FALSE)</f>
        <v>M2</v>
      </c>
      <c r="G22" s="193">
        <f>VLOOKUP(B22,'Anexo II D - Mem de Calculo'!B:K,10,FALSE)</f>
        <v>1442.48</v>
      </c>
      <c r="H22" s="194">
        <v>12.94</v>
      </c>
      <c r="I22" s="194">
        <f t="shared" ref="I22:I26" si="3">TRUNC(H22*(1+$D$10),2)</f>
        <v>15.95</v>
      </c>
      <c r="J22" s="204">
        <f t="shared" ref="J22:J26" si="4">IFERROR(TRUNC(I22*G22,2),"")</f>
        <v>23007.55</v>
      </c>
      <c r="K22" s="188">
        <f t="shared" si="0"/>
        <v>3.4622861509667549E-2</v>
      </c>
      <c r="L22" s="8"/>
      <c r="M22" s="8"/>
    </row>
    <row r="23" spans="2:13" s="2" customFormat="1" ht="30" customHeight="1">
      <c r="B23" s="203" t="s">
        <v>11</v>
      </c>
      <c r="C23" s="143" t="s">
        <v>24621</v>
      </c>
      <c r="D23" s="143">
        <v>100974</v>
      </c>
      <c r="E23" s="191" t="str">
        <f>VLOOKUP(D23,Dados!B:G,3,FALSE)</f>
        <v>CARGA, MANOBRA E DESCARGA DE SOLOS E MATERIAIS GRANULARES EM CAMINHÃO BASCULANTE 10 M³ - CARGA COM PÁ CARREGADEIRA (CAÇAMBA DE 1,7 A 2,8 M³ / 128 HP) E DESCARGA LIVRE (UNIDADE: M3). AF_07/2020</v>
      </c>
      <c r="F23" s="192" t="str">
        <f>VLOOKUP(D23,Dados!B:G,4,FALSE)</f>
        <v>M3</v>
      </c>
      <c r="G23" s="193">
        <f>VLOOKUP(B23,'Anexo II D - Mem de Calculo'!B:K,10,FALSE)</f>
        <v>153.68</v>
      </c>
      <c r="H23" s="194">
        <v>8.42</v>
      </c>
      <c r="I23" s="194">
        <f t="shared" si="3"/>
        <v>10.38</v>
      </c>
      <c r="J23" s="204">
        <f t="shared" si="4"/>
        <v>1595.19</v>
      </c>
      <c r="K23" s="188">
        <f t="shared" si="0"/>
        <v>2.4005181973572403E-3</v>
      </c>
      <c r="L23" s="8"/>
      <c r="M23" s="8"/>
    </row>
    <row r="24" spans="2:13" s="2" customFormat="1" ht="30" customHeight="1">
      <c r="B24" s="203" t="s">
        <v>12</v>
      </c>
      <c r="C24" s="143" t="s">
        <v>24621</v>
      </c>
      <c r="D24" s="138">
        <v>95876</v>
      </c>
      <c r="E24" s="191" t="str">
        <f>VLOOKUP(D24,Dados!B:G,3,FALSE)</f>
        <v>TRANSPORTE COM CAMINHÃO BASCULANTE DE 14 M³, EM VIA URBANA PAVIMENTADA, DMT ATÉ 30 KM (UNIDADE: M3XKM). AF_07/2020</v>
      </c>
      <c r="F24" s="192" t="str">
        <f>VLOOKUP(D24,Dados!B:G,4,FALSE)</f>
        <v>M3XKM</v>
      </c>
      <c r="G24" s="193">
        <f>VLOOKUP(B24,'Anexo II D - Mem de Calculo'!B:K,10,FALSE)</f>
        <v>922.08</v>
      </c>
      <c r="H24" s="194">
        <v>2.38</v>
      </c>
      <c r="I24" s="194">
        <f t="shared" si="3"/>
        <v>2.93</v>
      </c>
      <c r="J24" s="204">
        <f t="shared" si="4"/>
        <v>2701.69</v>
      </c>
      <c r="K24" s="188">
        <f t="shared" si="0"/>
        <v>4.0656323125258329E-3</v>
      </c>
      <c r="L24" s="8"/>
      <c r="M24" s="5"/>
    </row>
    <row r="25" spans="2:13" s="2" customFormat="1" ht="30" customHeight="1">
      <c r="B25" s="203" t="s">
        <v>25</v>
      </c>
      <c r="C25" s="143" t="s">
        <v>24621</v>
      </c>
      <c r="D25" s="138">
        <v>104796</v>
      </c>
      <c r="E25" s="191" t="str">
        <f>VLOOKUP(D25,Dados!B:G,3,FALSE)</f>
        <v>DEMOLIÇÃO DE GUIAS, SARJETAS OU SARJETÕES, DE FORMA MECANIZADA, SEM REAPROVEITAMENTO. AF_09/2023</v>
      </c>
      <c r="F25" s="192" t="str">
        <f>VLOOKUP(D25,Dados!B:G,4,FALSE)</f>
        <v>M</v>
      </c>
      <c r="G25" s="193">
        <f>VLOOKUP(B25,'Anexo II D - Mem de Calculo'!B:K,10,FALSE)</f>
        <v>41</v>
      </c>
      <c r="H25" s="194">
        <v>17.66</v>
      </c>
      <c r="I25" s="194">
        <f t="shared" si="3"/>
        <v>21.77</v>
      </c>
      <c r="J25" s="204">
        <f t="shared" si="4"/>
        <v>892.57</v>
      </c>
      <c r="K25" s="188">
        <f t="shared" si="0"/>
        <v>1.3431820205838502E-3</v>
      </c>
      <c r="L25" s="8"/>
      <c r="M25" s="5"/>
    </row>
    <row r="26" spans="2:13" s="2" customFormat="1" ht="30" customHeight="1">
      <c r="B26" s="203" t="s">
        <v>24592</v>
      </c>
      <c r="C26" s="143" t="s">
        <v>24621</v>
      </c>
      <c r="D26" s="138">
        <v>104790</v>
      </c>
      <c r="E26" s="191" t="str">
        <f>VLOOKUP(D26,Dados!B:G,3,FALSE)</f>
        <v>DEMOLIÇÃO DE PISO DE CONCRETO SIMPLES, DE FORMA MECANIZADA COM MARTELETE, SEM REAPROVEITAMENTO. AF_09/2023</v>
      </c>
      <c r="F26" s="192" t="str">
        <f>VLOOKUP(D26,Dados!B:G,4,FALSE)</f>
        <v>M3</v>
      </c>
      <c r="G26" s="193">
        <f>VLOOKUP(B26,'Anexo II D - Mem de Calculo'!B:K,10,FALSE)</f>
        <v>0.59</v>
      </c>
      <c r="H26" s="194">
        <v>132.85</v>
      </c>
      <c r="I26" s="194">
        <f t="shared" si="3"/>
        <v>163.83000000000001</v>
      </c>
      <c r="J26" s="204">
        <f t="shared" si="4"/>
        <v>96.65</v>
      </c>
      <c r="K26" s="188">
        <f t="shared" si="0"/>
        <v>1.4544354200727016E-4</v>
      </c>
      <c r="L26" s="8"/>
      <c r="M26" s="5"/>
    </row>
    <row r="27" spans="2:13" s="41" customFormat="1" ht="30" customHeight="1">
      <c r="B27" s="205" t="s">
        <v>29</v>
      </c>
      <c r="C27" s="138" t="str">
        <f>IF(D27&lt;&gt;"",VLOOKUP(D27,Dados!B:C,2,FALSE),"")</f>
        <v/>
      </c>
      <c r="D27" s="199"/>
      <c r="E27" s="195" t="s">
        <v>24548</v>
      </c>
      <c r="F27" s="196"/>
      <c r="G27" s="197"/>
      <c r="H27" s="198"/>
      <c r="I27" s="198"/>
      <c r="J27" s="202">
        <f>SUBTOTAL(9,J28:J41)</f>
        <v>583799.63</v>
      </c>
      <c r="K27" s="188" t="str">
        <f t="shared" si="0"/>
        <v/>
      </c>
      <c r="L27" s="40"/>
      <c r="M27" s="42"/>
    </row>
    <row r="28" spans="2:13" s="41" customFormat="1" ht="30" customHeight="1">
      <c r="B28" s="203" t="s">
        <v>13</v>
      </c>
      <c r="C28" s="143" t="s">
        <v>24621</v>
      </c>
      <c r="D28" s="138">
        <v>94273</v>
      </c>
      <c r="E28" s="191" t="str">
        <f>VLOOKUP(D28,Dados!B:G,3,FALSE)</f>
        <v>ASSENTAMENTO DE GUIA (MEIO-FIO) EM TRECHO RETO, CONFECCIONADA EM CONCRETO PRÉ-FABRICADO, DIMENSÕES 100X15X13X30 CM (COMPRIMENTO X BASE INFERIOR X BASE SUPERIOR X ALTURA). AF_01/2024</v>
      </c>
      <c r="F28" s="192" t="str">
        <f>VLOOKUP(D28,Dados!B:G,4,FALSE)</f>
        <v>M</v>
      </c>
      <c r="G28" s="193">
        <f>VLOOKUP(B28,'Anexo II D - Mem de Calculo'!B:K,10,FALSE)</f>
        <v>50</v>
      </c>
      <c r="H28" s="194">
        <v>46.33</v>
      </c>
      <c r="I28" s="194">
        <f t="shared" ref="I28:I41" si="5">TRUNC(H28*(1+$D$10),2)</f>
        <v>57.13</v>
      </c>
      <c r="J28" s="204">
        <f t="shared" ref="J28:J41" si="6">IFERROR(TRUNC(I28*G28,2),"")</f>
        <v>2856.5</v>
      </c>
      <c r="K28" s="188">
        <f t="shared" si="0"/>
        <v>4.298597803867224E-3</v>
      </c>
      <c r="L28" s="40"/>
      <c r="M28" s="42"/>
    </row>
    <row r="29" spans="2:13" s="41" customFormat="1" ht="30" customHeight="1">
      <c r="B29" s="203" t="s">
        <v>14</v>
      </c>
      <c r="C29" s="143" t="s">
        <v>24621</v>
      </c>
      <c r="D29" s="138">
        <v>94274</v>
      </c>
      <c r="E29" s="191" t="str">
        <f>VLOOKUP(D29,Dados!B:G,3,FALSE)</f>
        <v>ASSENTAMENTO DE GUIA (MEIO-FIO) EM TRECHO CURVO, CONFECCIONADA EM CONCRETO PRÉ-FABRICADO, DIMENSÕES 100X15X13X30 CM (COMPRIMENTO X BASE INFERIOR X BASE SUPERIOR X ALTURA). AF_01/2024</v>
      </c>
      <c r="F29" s="192" t="str">
        <f>VLOOKUP(D29,Dados!B:G,4,FALSE)</f>
        <v>M</v>
      </c>
      <c r="G29" s="193">
        <f>VLOOKUP(B29,'Anexo II D - Mem de Calculo'!B:K,10,FALSE)</f>
        <v>44.12</v>
      </c>
      <c r="H29" s="194">
        <v>50.1</v>
      </c>
      <c r="I29" s="194">
        <f t="shared" si="5"/>
        <v>61.78</v>
      </c>
      <c r="J29" s="204">
        <f t="shared" si="6"/>
        <v>2725.73</v>
      </c>
      <c r="K29" s="188">
        <f t="shared" si="0"/>
        <v>4.1018088541694411E-3</v>
      </c>
      <c r="L29" s="40"/>
      <c r="M29" s="42"/>
    </row>
    <row r="30" spans="2:13" s="41" customFormat="1" ht="30" customHeight="1">
      <c r="B30" s="203" t="s">
        <v>15</v>
      </c>
      <c r="C30" s="143" t="s">
        <v>24620</v>
      </c>
      <c r="D30" s="138" t="s">
        <v>98</v>
      </c>
      <c r="E30" s="191" t="str">
        <f>VLOOKUP(D30,Dados!B:G,3,FALSE)</f>
        <v>Sarjeta ou sarjetão moldado no local, tipo PMSP em concreto com fck 25 MPa</v>
      </c>
      <c r="F30" s="192" t="str">
        <f>VLOOKUP(D30,Dados!B:G,4,FALSE)</f>
        <v>M3</v>
      </c>
      <c r="G30" s="193">
        <f>VLOOKUP(B30,'Anexo II D - Mem de Calculo'!B:K,10,FALSE)</f>
        <v>18.84</v>
      </c>
      <c r="H30" s="194">
        <v>904.72</v>
      </c>
      <c r="I30" s="194">
        <f t="shared" si="5"/>
        <v>1115.7</v>
      </c>
      <c r="J30" s="204">
        <f t="shared" si="6"/>
        <v>21019.78</v>
      </c>
      <c r="K30" s="188">
        <f t="shared" si="0"/>
        <v>3.1631570154304983E-2</v>
      </c>
      <c r="L30" s="40"/>
      <c r="M30" s="42"/>
    </row>
    <row r="31" spans="2:13" s="2" customFormat="1" ht="30" customHeight="1">
      <c r="B31" s="203" t="s">
        <v>16</v>
      </c>
      <c r="C31" s="143" t="s">
        <v>24620</v>
      </c>
      <c r="D31" s="138" t="s">
        <v>99</v>
      </c>
      <c r="E31" s="191" t="str">
        <f>VLOOKUP(D31,Dados!B:G,3,FALSE)</f>
        <v>Abertura e preparo de caixa até 40 cm, compactação do subleito mínimo de 95% do PN e transporte até o raio de 1 km</v>
      </c>
      <c r="F31" s="192" t="str">
        <f>VLOOKUP(D31,Dados!B:G,4,FALSE)</f>
        <v>M2</v>
      </c>
      <c r="G31" s="193">
        <f>VLOOKUP(B31,'Anexo II D - Mem de Calculo'!B:K,10,FALSE)</f>
        <v>1568.25</v>
      </c>
      <c r="H31" s="194">
        <v>29.48</v>
      </c>
      <c r="I31" s="194">
        <f t="shared" si="5"/>
        <v>36.35</v>
      </c>
      <c r="J31" s="204">
        <f t="shared" si="6"/>
        <v>57005.88</v>
      </c>
      <c r="K31" s="188">
        <f t="shared" si="0"/>
        <v>8.5785174365663755E-2</v>
      </c>
      <c r="L31" s="8"/>
      <c r="M31" s="5"/>
    </row>
    <row r="32" spans="2:13" s="2" customFormat="1" ht="30" customHeight="1">
      <c r="B32" s="203" t="s">
        <v>17</v>
      </c>
      <c r="C32" s="143" t="s">
        <v>24621</v>
      </c>
      <c r="D32" s="138">
        <v>101230</v>
      </c>
      <c r="E32" s="191" t="str">
        <f>VLOOKUP(D32,Dados!B:G,3,FALSE)</f>
        <v>ESCAVAÇÃO VERTICAL PARA INFRAESTRUTURA, COM CARGA, DESCARGA E TRANSPORTE DE SOLO DE 1ª CATEGORIA, COM ESCAVADEIRA HIDRÁULICA (CAÇAMBA: 0,8 M³ / 111 HP), FROTA DE 3 CAMINHÕES BASCULANTES DE 14 M³, DMT ATÉ 1 KM E VELOCIDADE MÉDIA14 KM/H. AF_05/2020</v>
      </c>
      <c r="F32" s="192" t="str">
        <f>VLOOKUP(D32,Dados!B:G,4,FALSE)</f>
        <v>M3</v>
      </c>
      <c r="G32" s="193">
        <f>VLOOKUP(B32,'Anexo II D - Mem de Calculo'!B:K,10,FALSE)</f>
        <v>392.06</v>
      </c>
      <c r="H32" s="194">
        <v>12.04</v>
      </c>
      <c r="I32" s="194">
        <f t="shared" si="5"/>
        <v>14.84</v>
      </c>
      <c r="J32" s="204">
        <f t="shared" si="6"/>
        <v>5818.17</v>
      </c>
      <c r="K32" s="188">
        <f t="shared" si="0"/>
        <v>8.7554604531861254E-3</v>
      </c>
      <c r="L32" s="8"/>
      <c r="M32" s="5"/>
    </row>
    <row r="33" spans="2:13" s="2" customFormat="1" ht="30" customHeight="1">
      <c r="B33" s="203" t="s">
        <v>18</v>
      </c>
      <c r="C33" s="143" t="s">
        <v>24620</v>
      </c>
      <c r="D33" s="138" t="s">
        <v>17185</v>
      </c>
      <c r="E33" s="191" t="str">
        <f>VLOOKUP(D33,Dados!B:G,3,FALSE)</f>
        <v>Compactação do subleito mínimo de 95% do PN</v>
      </c>
      <c r="F33" s="192" t="str">
        <f>VLOOKUP(D33,Dados!B:G,4,FALSE)</f>
        <v>M3</v>
      </c>
      <c r="G33" s="193">
        <f>VLOOKUP(B33,'Anexo II D - Mem de Calculo'!B:K,10,FALSE)</f>
        <v>784.12</v>
      </c>
      <c r="H33" s="194">
        <v>21.92</v>
      </c>
      <c r="I33" s="194">
        <f t="shared" si="5"/>
        <v>27.03</v>
      </c>
      <c r="J33" s="204">
        <f t="shared" si="6"/>
        <v>21194.76</v>
      </c>
      <c r="K33" s="188">
        <f t="shared" si="0"/>
        <v>3.1894888426218404E-2</v>
      </c>
      <c r="L33" s="8"/>
      <c r="M33" s="5"/>
    </row>
    <row r="34" spans="2:13" s="2" customFormat="1" ht="30" customHeight="1">
      <c r="B34" s="203" t="s">
        <v>19</v>
      </c>
      <c r="C34" s="143" t="s">
        <v>24621</v>
      </c>
      <c r="D34" s="138">
        <v>96399</v>
      </c>
      <c r="E34" s="191" t="str">
        <f>VLOOKUP(D34,Dados!B:G,3,FALSE)</f>
        <v>CONSTRUÇÃO DE BASE E SUB-BASE PARA PAVIMENTAÇÃO DE RACHÃO, COM ESPESSURA DE 40 CM - EXCLUSIVE CARGA E TRANSPORTE. AF_09/2024</v>
      </c>
      <c r="F34" s="192" t="str">
        <f>VLOOKUP(D34,Dados!B:G,4,FALSE)</f>
        <v>M3</v>
      </c>
      <c r="G34" s="193">
        <f>VLOOKUP(B34,'Anexo II D - Mem de Calculo'!B:K,10,FALSE)</f>
        <v>627.29999999999995</v>
      </c>
      <c r="H34" s="194">
        <v>99.36</v>
      </c>
      <c r="I34" s="194">
        <f t="shared" si="5"/>
        <v>122.53</v>
      </c>
      <c r="J34" s="204">
        <f t="shared" si="6"/>
        <v>76863.06</v>
      </c>
      <c r="K34" s="188">
        <f t="shared" si="0"/>
        <v>0.11566720844197957</v>
      </c>
      <c r="L34" s="8"/>
      <c r="M34" s="5"/>
    </row>
    <row r="35" spans="2:13" s="2" customFormat="1" ht="30" customHeight="1">
      <c r="B35" s="203" t="s">
        <v>20</v>
      </c>
      <c r="C35" s="143" t="s">
        <v>24620</v>
      </c>
      <c r="D35" s="143" t="s">
        <v>100</v>
      </c>
      <c r="E35" s="191" t="str">
        <f>VLOOKUP(D35,Dados!B:G,3,FALSE)</f>
        <v>Base de bica corrida</v>
      </c>
      <c r="F35" s="192" t="str">
        <f>VLOOKUP(D35,Dados!B:G,4,FALSE)</f>
        <v>M3</v>
      </c>
      <c r="G35" s="193">
        <f>VLOOKUP(B35,'Anexo II D - Mem de Calculo'!B:K,10,FALSE)</f>
        <v>235.23</v>
      </c>
      <c r="H35" s="194">
        <v>231.3</v>
      </c>
      <c r="I35" s="194">
        <f t="shared" si="5"/>
        <v>285.23</v>
      </c>
      <c r="J35" s="204">
        <f t="shared" si="6"/>
        <v>67094.649999999994</v>
      </c>
      <c r="K35" s="188">
        <f t="shared" si="0"/>
        <v>0.1009672379279678</v>
      </c>
      <c r="L35" s="8"/>
      <c r="M35" s="8"/>
    </row>
    <row r="36" spans="2:13" s="2" customFormat="1" ht="30" customHeight="1">
      <c r="B36" s="203" t="s">
        <v>21</v>
      </c>
      <c r="C36" s="143" t="s">
        <v>24620</v>
      </c>
      <c r="D36" s="143" t="s">
        <v>101</v>
      </c>
      <c r="E36" s="191" t="str">
        <f>VLOOKUP(D36,Dados!B:G,3,FALSE)</f>
        <v>Imprimação betuminosa impermeabilizante</v>
      </c>
      <c r="F36" s="192" t="str">
        <f>VLOOKUP(D36,Dados!B:G,4,FALSE)</f>
        <v>M2</v>
      </c>
      <c r="G36" s="193">
        <f>VLOOKUP(B36,'Anexo II D - Mem de Calculo'!B:K,10,FALSE)</f>
        <v>1442.48</v>
      </c>
      <c r="H36" s="194">
        <v>13</v>
      </c>
      <c r="I36" s="194">
        <f t="shared" si="5"/>
        <v>16.03</v>
      </c>
      <c r="J36" s="204">
        <f t="shared" si="6"/>
        <v>23122.95</v>
      </c>
      <c r="K36" s="188">
        <f t="shared" si="0"/>
        <v>3.4796520948339446E-2</v>
      </c>
      <c r="L36" s="8"/>
      <c r="M36" s="8"/>
    </row>
    <row r="37" spans="2:13" s="2" customFormat="1" ht="30" customHeight="1">
      <c r="B37" s="203" t="s">
        <v>24585</v>
      </c>
      <c r="C37" s="143" t="s">
        <v>24620</v>
      </c>
      <c r="D37" s="143" t="s">
        <v>102</v>
      </c>
      <c r="E37" s="191" t="str">
        <f>VLOOKUP(D37,Dados!B:G,3,FALSE)</f>
        <v>Imprimação betuminosa ligante</v>
      </c>
      <c r="F37" s="192" t="str">
        <f>VLOOKUP(D37,Dados!B:G,4,FALSE)</f>
        <v>M2</v>
      </c>
      <c r="G37" s="193">
        <f>VLOOKUP(B37,'Anexo II D - Mem de Calculo'!B:K,10,FALSE)</f>
        <v>1442.48</v>
      </c>
      <c r="H37" s="194">
        <v>6.54</v>
      </c>
      <c r="I37" s="194">
        <f t="shared" si="5"/>
        <v>8.06</v>
      </c>
      <c r="J37" s="204">
        <f t="shared" si="6"/>
        <v>11626.38</v>
      </c>
      <c r="K37" s="188">
        <f t="shared" si="0"/>
        <v>1.7495932622064E-2</v>
      </c>
      <c r="L37" s="8"/>
      <c r="M37" s="8"/>
    </row>
    <row r="38" spans="2:13" s="2" customFormat="1" ht="30" customHeight="1">
      <c r="B38" s="203" t="s">
        <v>24586</v>
      </c>
      <c r="C38" s="143" t="s">
        <v>24620</v>
      </c>
      <c r="D38" s="143" t="s">
        <v>103</v>
      </c>
      <c r="E38" s="191" t="str">
        <f>VLOOKUP(D38,Dados!B:G,3,FALSE)</f>
        <v>Concreto asfáltico usinado a quente - Binder</v>
      </c>
      <c r="F38" s="192" t="str">
        <f>VLOOKUP(D38,Dados!B:G,4,FALSE)</f>
        <v>M3</v>
      </c>
      <c r="G38" s="193">
        <f>VLOOKUP(B38,'Anexo II D - Mem de Calculo'!B:K,10,FALSE)</f>
        <v>72.12</v>
      </c>
      <c r="H38" s="194">
        <v>1206.8</v>
      </c>
      <c r="I38" s="194">
        <f t="shared" si="5"/>
        <v>1488.22</v>
      </c>
      <c r="J38" s="204">
        <f t="shared" si="6"/>
        <v>107330.42</v>
      </c>
      <c r="K38" s="188">
        <f t="shared" si="0"/>
        <v>0.16151594878352765</v>
      </c>
      <c r="L38" s="8"/>
      <c r="M38" s="5"/>
    </row>
    <row r="39" spans="2:13" s="2" customFormat="1" ht="30" customHeight="1">
      <c r="B39" s="203" t="s">
        <v>24587</v>
      </c>
      <c r="C39" s="143" t="s">
        <v>24620</v>
      </c>
      <c r="D39" s="143" t="s">
        <v>104</v>
      </c>
      <c r="E39" s="191" t="str">
        <f>VLOOKUP(D39,Dados!B:G,3,FALSE)</f>
        <v>Camada de rolamento em concreto betuminoso usinado quente - CBUQ</v>
      </c>
      <c r="F39" s="192" t="str">
        <f>VLOOKUP(D39,Dados!B:G,4,FALSE)</f>
        <v>M3</v>
      </c>
      <c r="G39" s="193">
        <f>VLOOKUP(B39,'Anexo II D - Mem de Calculo'!B:K,10,FALSE)</f>
        <v>72.12</v>
      </c>
      <c r="H39" s="194">
        <v>1539.32</v>
      </c>
      <c r="I39" s="194">
        <f t="shared" si="5"/>
        <v>1898.28</v>
      </c>
      <c r="J39" s="204">
        <f t="shared" si="6"/>
        <v>136903.95000000001</v>
      </c>
      <c r="K39" s="188">
        <f t="shared" si="0"/>
        <v>0.20601961099623606</v>
      </c>
      <c r="L39" s="8"/>
      <c r="M39" s="5"/>
    </row>
    <row r="40" spans="2:13" s="2" customFormat="1" ht="30" customHeight="1">
      <c r="B40" s="203" t="s">
        <v>24601</v>
      </c>
      <c r="C40" s="143" t="s">
        <v>24621</v>
      </c>
      <c r="D40" s="143">
        <v>100974</v>
      </c>
      <c r="E40" s="191" t="str">
        <f>VLOOKUP(D40,Dados!B:G,3,FALSE)</f>
        <v>CARGA, MANOBRA E DESCARGA DE SOLOS E MATERIAIS GRANULARES EM CAMINHÃO BASCULANTE 10 M³ - CARGA COM PÁ CARREGADEIRA (CAÇAMBA DE 1,7 A 2,8 M³ / 128 HP) E DESCARGA LIVRE (UNIDADE: M3). AF_07/2020</v>
      </c>
      <c r="F40" s="192" t="str">
        <f>VLOOKUP(D40,Dados!B:G,4,FALSE)</f>
        <v>M3</v>
      </c>
      <c r="G40" s="193">
        <f>VLOOKUP(B40,'Anexo II D - Mem de Calculo'!B:K,10,FALSE)</f>
        <v>1796.76</v>
      </c>
      <c r="H40" s="194">
        <v>8.42</v>
      </c>
      <c r="I40" s="194">
        <f t="shared" si="5"/>
        <v>10.38</v>
      </c>
      <c r="J40" s="204">
        <f t="shared" si="6"/>
        <v>18650.36</v>
      </c>
      <c r="K40" s="188">
        <f t="shared" si="0"/>
        <v>2.8065953627632811E-2</v>
      </c>
      <c r="L40" s="8"/>
      <c r="M40" s="5"/>
    </row>
    <row r="41" spans="2:13" s="2" customFormat="1" ht="30" customHeight="1">
      <c r="B41" s="203" t="s">
        <v>24602</v>
      </c>
      <c r="C41" s="143" t="s">
        <v>24621</v>
      </c>
      <c r="D41" s="143">
        <v>95876</v>
      </c>
      <c r="E41" s="191" t="str">
        <f>VLOOKUP(D41,Dados!B:G,3,FALSE)</f>
        <v>TRANSPORTE COM CAMINHÃO BASCULANTE DE 14 M³, EM VIA URBANA PAVIMENTADA, DMT ATÉ 30 KM (UNIDADE: M3XKM). AF_07/2020</v>
      </c>
      <c r="F41" s="192" t="str">
        <f>VLOOKUP(D41,Dados!B:G,4,FALSE)</f>
        <v>M3XKM</v>
      </c>
      <c r="G41" s="193">
        <f>VLOOKUP(B41,'Anexo II D - Mem de Calculo'!B:K,10,FALSE)</f>
        <v>10780.56</v>
      </c>
      <c r="H41" s="194">
        <v>2.38</v>
      </c>
      <c r="I41" s="194">
        <f t="shared" si="5"/>
        <v>2.93</v>
      </c>
      <c r="J41" s="204">
        <f t="shared" si="6"/>
        <v>31587.040000000001</v>
      </c>
      <c r="K41" s="188">
        <f t="shared" si="0"/>
        <v>4.7533688351012134E-2</v>
      </c>
      <c r="L41" s="8"/>
      <c r="M41" s="5"/>
    </row>
    <row r="42" spans="2:13" s="39" customFormat="1" ht="30" customHeight="1">
      <c r="B42" s="201" t="s">
        <v>30</v>
      </c>
      <c r="C42" s="143" t="str">
        <f>IF(D42&lt;&gt;"",VLOOKUP(D42,Dados!B:C,2,FALSE),"")</f>
        <v/>
      </c>
      <c r="D42" s="189"/>
      <c r="E42" s="190" t="s">
        <v>24549</v>
      </c>
      <c r="F42" s="189"/>
      <c r="G42" s="189"/>
      <c r="H42" s="189"/>
      <c r="I42" s="189"/>
      <c r="J42" s="202">
        <f>SUBTOTAL(9,J43)</f>
        <v>2824.12</v>
      </c>
      <c r="K42" s="188" t="str">
        <f t="shared" si="0"/>
        <v/>
      </c>
      <c r="L42" s="38"/>
    </row>
    <row r="43" spans="2:13" s="2" customFormat="1" ht="30" customHeight="1">
      <c r="B43" s="203" t="s">
        <v>22</v>
      </c>
      <c r="C43" s="143" t="s">
        <v>24622</v>
      </c>
      <c r="D43" s="143">
        <v>5214006</v>
      </c>
      <c r="E43" s="191" t="str">
        <f>VLOOKUP(D43,Dados!B:G,3,FALSE)</f>
        <v>Pintura de faixa com termoplástico em alto relevo tipo IV por extrusão - relevo simples sem base</v>
      </c>
      <c r="F43" s="192" t="str">
        <f>VLOOKUP(D43,Dados!B:G,4,FALSE)</f>
        <v>m²</v>
      </c>
      <c r="G43" s="193">
        <f>VLOOKUP(B43,'Anexo II D - Mem de Calculo'!B:K,10,FALSE)</f>
        <v>19.87</v>
      </c>
      <c r="H43" s="194">
        <v>115.26</v>
      </c>
      <c r="I43" s="194">
        <f>TRUNC(H43*(1+$D$10),2)</f>
        <v>142.13</v>
      </c>
      <c r="J43" s="204">
        <f>IFERROR(TRUNC(I43*G43,2),"")</f>
        <v>2824.12</v>
      </c>
      <c r="K43" s="188">
        <f t="shared" si="0"/>
        <v>4.2498708313871885E-3</v>
      </c>
      <c r="L43" s="8"/>
      <c r="M43" s="8"/>
    </row>
    <row r="44" spans="2:13" s="39" customFormat="1" ht="30" customHeight="1">
      <c r="B44" s="206" t="s">
        <v>31</v>
      </c>
      <c r="C44" s="138" t="str">
        <f>IF(D44&lt;&gt;"",VLOOKUP(D44,Dados!B:C,2,FALSE),"")</f>
        <v/>
      </c>
      <c r="D44" s="199"/>
      <c r="E44" s="200" t="s">
        <v>12999</v>
      </c>
      <c r="F44" s="199"/>
      <c r="G44" s="199"/>
      <c r="H44" s="199"/>
      <c r="I44" s="199"/>
      <c r="J44" s="202">
        <f>SUBTOTAL(9,J45:J50)</f>
        <v>1944.6599999999999</v>
      </c>
      <c r="K44" s="188" t="str">
        <f t="shared" si="0"/>
        <v/>
      </c>
      <c r="L44" s="38"/>
    </row>
    <row r="45" spans="2:13" s="39" customFormat="1" ht="30" customHeight="1">
      <c r="B45" s="203" t="s">
        <v>24594</v>
      </c>
      <c r="C45" s="143" t="s">
        <v>24620</v>
      </c>
      <c r="D45" s="138" t="s">
        <v>10851</v>
      </c>
      <c r="E45" s="191" t="str">
        <f>VLOOKUP(D45,Dados!B:G,3,FALSE)</f>
        <v>Escavação manual em solo de 1ª e 2ª categoria em campo aberto</v>
      </c>
      <c r="F45" s="192" t="str">
        <f>VLOOKUP(D45,Dados!B:G,4,FALSE)</f>
        <v>M3</v>
      </c>
      <c r="G45" s="193">
        <f>VLOOKUP(B45,'Anexo II D - Mem de Calculo'!B:K,10,FALSE)</f>
        <v>0.5</v>
      </c>
      <c r="H45" s="194">
        <v>56.78</v>
      </c>
      <c r="I45" s="194">
        <f t="shared" ref="I45:I50" si="7">TRUNC(H45*(1+$D$10),2)</f>
        <v>70.02</v>
      </c>
      <c r="J45" s="204">
        <f t="shared" ref="J45:J50" si="8">IFERROR(TRUNC(I45*G45,2),"")</f>
        <v>35.01</v>
      </c>
      <c r="K45" s="188">
        <f t="shared" si="0"/>
        <v>5.2684722252193768E-5</v>
      </c>
      <c r="L45" s="38"/>
    </row>
    <row r="46" spans="2:13" s="39" customFormat="1" ht="30" customHeight="1">
      <c r="B46" s="203" t="s">
        <v>24595</v>
      </c>
      <c r="C46" s="143" t="s">
        <v>24620</v>
      </c>
      <c r="D46" s="138" t="s">
        <v>17182</v>
      </c>
      <c r="E46" s="191" t="str">
        <f>VLOOKUP(D46,Dados!B:G,3,FALSE)</f>
        <v>Regularização e compactação mecanizada de superfície, sem controle do proctor normal</v>
      </c>
      <c r="F46" s="192" t="str">
        <f>VLOOKUP(D46,Dados!B:G,4,FALSE)</f>
        <v>M2</v>
      </c>
      <c r="G46" s="193">
        <f>VLOOKUP(B46,'Anexo II D - Mem de Calculo'!B:K,10,FALSE)</f>
        <v>2.52</v>
      </c>
      <c r="H46" s="194">
        <v>3.64</v>
      </c>
      <c r="I46" s="194">
        <f t="shared" si="7"/>
        <v>4.4800000000000004</v>
      </c>
      <c r="J46" s="204">
        <f t="shared" si="8"/>
        <v>11.28</v>
      </c>
      <c r="K46" s="188">
        <f t="shared" si="0"/>
        <v>1.6974683433440324E-5</v>
      </c>
      <c r="L46" s="38"/>
    </row>
    <row r="47" spans="2:13" s="39" customFormat="1" ht="30" customHeight="1">
      <c r="B47" s="203" t="s">
        <v>24610</v>
      </c>
      <c r="C47" s="143" t="s">
        <v>24620</v>
      </c>
      <c r="D47" s="138" t="s">
        <v>11158</v>
      </c>
      <c r="E47" s="191" t="str">
        <f>VLOOKUP(D47,Dados!B:G,3,FALSE)</f>
        <v>Lastro de pedra britada</v>
      </c>
      <c r="F47" s="192" t="str">
        <f>VLOOKUP(D47,Dados!B:G,4,FALSE)</f>
        <v>M3</v>
      </c>
      <c r="G47" s="193">
        <f>VLOOKUP(B47,'Anexo II D - Mem de Calculo'!B:K,10,FALSE)</f>
        <v>0.12</v>
      </c>
      <c r="H47" s="194">
        <f>VLOOKUP(D47,Dados!B:G,IF($C$9="COM DESONERAÇÃO",5,IF($C$9="SEM DESONERAÇÃO",6,)),FALSE)</f>
        <v>221.55</v>
      </c>
      <c r="I47" s="194">
        <f t="shared" si="7"/>
        <v>273.20999999999998</v>
      </c>
      <c r="J47" s="204">
        <f t="shared" si="8"/>
        <v>32.78</v>
      </c>
      <c r="K47" s="188">
        <f t="shared" si="0"/>
        <v>4.932891160888066E-5</v>
      </c>
      <c r="L47" s="38"/>
    </row>
    <row r="48" spans="2:13" s="39" customFormat="1" ht="30" customHeight="1">
      <c r="B48" s="203" t="s">
        <v>24611</v>
      </c>
      <c r="C48" s="143" t="s">
        <v>24621</v>
      </c>
      <c r="D48" s="138">
        <v>97087</v>
      </c>
      <c r="E48" s="191" t="str">
        <f>VLOOKUP(D48,Dados!B:G,3,FALSE)</f>
        <v>CAMADA SEPARADORA PARA EXECUÇÃO DE RADIER, PISO DE CONCRETO OU LAJE SOBRE SOLO, EM LONA PLÁSTICA. AF_09/2021</v>
      </c>
      <c r="F48" s="192" t="str">
        <f>VLOOKUP(D48,Dados!B:G,4,FALSE)</f>
        <v>M2</v>
      </c>
      <c r="G48" s="193">
        <f>VLOOKUP(B48,'Anexo II D - Mem de Calculo'!B:K,10,FALSE)</f>
        <v>2.52</v>
      </c>
      <c r="H48" s="194">
        <v>3.02</v>
      </c>
      <c r="I48" s="194">
        <f t="shared" si="7"/>
        <v>3.72</v>
      </c>
      <c r="J48" s="204">
        <f t="shared" si="8"/>
        <v>9.3699999999999992</v>
      </c>
      <c r="K48" s="188">
        <f t="shared" si="0"/>
        <v>1.4100424093203532E-5</v>
      </c>
      <c r="L48" s="38"/>
    </row>
    <row r="49" spans="2:13" s="2" customFormat="1" ht="30" customHeight="1">
      <c r="B49" s="203" t="s">
        <v>24612</v>
      </c>
      <c r="C49" s="143" t="s">
        <v>24621</v>
      </c>
      <c r="D49" s="138">
        <v>94992</v>
      </c>
      <c r="E49" s="191" t="str">
        <f>VLOOKUP(D49,Dados!B:G,3,FALSE)</f>
        <v>EXECUÇÃO DE PASSEIO (CALÇADA) OU PISO DE CONCRETO COM CONCRETO MOLDADO IN LOCO, FEITO EM OBRA, ACABAMENTO CONVENCIONAL, ESPESSURA 6 CM, ARMADO. AF_08/2022</v>
      </c>
      <c r="F49" s="192" t="str">
        <f>VLOOKUP(D49,Dados!B:G,4,FALSE)</f>
        <v>M2</v>
      </c>
      <c r="G49" s="193">
        <f>VLOOKUP(B49,'Anexo II D - Mem de Calculo'!B:K,10,FALSE)</f>
        <v>2.52</v>
      </c>
      <c r="H49" s="194">
        <v>77.510000000000005</v>
      </c>
      <c r="I49" s="194">
        <f t="shared" si="7"/>
        <v>95.58</v>
      </c>
      <c r="J49" s="204">
        <f t="shared" si="8"/>
        <v>240.86</v>
      </c>
      <c r="K49" s="188">
        <f t="shared" si="0"/>
        <v>3.6245764643425856E-4</v>
      </c>
      <c r="L49" s="8"/>
      <c r="M49" s="8"/>
    </row>
    <row r="50" spans="2:13" s="2" customFormat="1" ht="30" customHeight="1">
      <c r="B50" s="203" t="s">
        <v>24613</v>
      </c>
      <c r="C50" s="143" t="s">
        <v>24621</v>
      </c>
      <c r="D50" s="138">
        <v>105004</v>
      </c>
      <c r="E50" s="191" t="str">
        <f>VLOOKUP(D50,Dados!B:G,3,FALSE)</f>
        <v>RAMPA DE ACESSIBILIDADE EM CONCRETO MOLDADO IN LOCO, EM CALÇADA NOVA COM LARGURA MENOR À 3,00 M, FCK 25MPA, COM PISO PODOTÁTIL. AF_03/2024</v>
      </c>
      <c r="F50" s="192" t="str">
        <f>VLOOKUP(D50,Dados!B:G,4,FALSE)</f>
        <v>M2</v>
      </c>
      <c r="G50" s="193">
        <f>VLOOKUP(B50,'Anexo II D - Mem de Calculo'!B:K,10,FALSE)</f>
        <v>9.7199999999999989</v>
      </c>
      <c r="H50" s="194">
        <v>134.77000000000001</v>
      </c>
      <c r="I50" s="194">
        <f t="shared" si="7"/>
        <v>166.19</v>
      </c>
      <c r="J50" s="204">
        <f t="shared" si="8"/>
        <v>1615.36</v>
      </c>
      <c r="K50" s="188">
        <f t="shared" si="0"/>
        <v>2.4308709779292696E-3</v>
      </c>
      <c r="L50" s="8"/>
      <c r="M50" s="8"/>
    </row>
    <row r="51" spans="2:13" s="39" customFormat="1" ht="30" customHeight="1">
      <c r="B51" s="206" t="s">
        <v>24628</v>
      </c>
      <c r="C51" s="138" t="str">
        <f>IF(D51&lt;&gt;"",VLOOKUP(D51,Dados!B:C,2,FALSE),"")</f>
        <v/>
      </c>
      <c r="D51" s="199"/>
      <c r="E51" s="200" t="s">
        <v>24629</v>
      </c>
      <c r="F51" s="199"/>
      <c r="G51" s="199"/>
      <c r="H51" s="199"/>
      <c r="I51" s="199"/>
      <c r="J51" s="202">
        <f>SUBTOTAL(9,J52:J54)</f>
        <v>30375.64</v>
      </c>
      <c r="K51" s="188" t="str">
        <f t="shared" ref="K51" si="9">IF(H51="","",IF($J$55=0,"",J51/$J$55))</f>
        <v/>
      </c>
      <c r="L51" s="38"/>
    </row>
    <row r="52" spans="2:13" s="214" customFormat="1" ht="30" customHeight="1">
      <c r="B52" s="215" t="s">
        <v>24630</v>
      </c>
      <c r="C52" s="143" t="s">
        <v>24620</v>
      </c>
      <c r="D52" s="143" t="s">
        <v>92</v>
      </c>
      <c r="E52" s="191" t="str">
        <f>VLOOKUP(D52,Dados!B:G,3,FALSE)</f>
        <v>Placa de identificação para obra</v>
      </c>
      <c r="F52" s="192" t="str">
        <f>VLOOKUP(D52,Dados!B:G,4,FALSE)</f>
        <v>M2</v>
      </c>
      <c r="G52" s="193">
        <f>VLOOKUP(B52,'Anexo II D - Mem de Calculo'!B:K,10,FALSE)</f>
        <v>24</v>
      </c>
      <c r="H52" s="194">
        <v>889.6</v>
      </c>
      <c r="I52" s="194">
        <f t="shared" ref="I52" si="10">TRUNC(H52*(1+$D$10),2)</f>
        <v>1097.05</v>
      </c>
      <c r="J52" s="204">
        <f t="shared" ref="J52" si="11">IFERROR(TRUNC(I52*G52,2),"")</f>
        <v>26329.200000000001</v>
      </c>
      <c r="K52" s="216"/>
      <c r="L52" s="13"/>
    </row>
    <row r="53" spans="2:13" s="214" customFormat="1" ht="30" customHeight="1">
      <c r="B53" s="215" t="s">
        <v>24631</v>
      </c>
      <c r="C53" s="212" t="s">
        <v>24622</v>
      </c>
      <c r="D53" s="212">
        <v>4915708</v>
      </c>
      <c r="E53" s="213" t="s">
        <v>22983</v>
      </c>
      <c r="F53" s="212" t="s">
        <v>119</v>
      </c>
      <c r="G53" s="193">
        <f>VLOOKUP(B53,'Anexo II D - Mem de Calculo'!B:K,10,FALSE)</f>
        <v>420</v>
      </c>
      <c r="H53" s="194">
        <v>1.05</v>
      </c>
      <c r="I53" s="194">
        <f t="shared" ref="I53" si="12">TRUNC(H53*(1+$D$10),2)</f>
        <v>1.29</v>
      </c>
      <c r="J53" s="204">
        <f t="shared" ref="J53" si="13">IFERROR(TRUNC(I53*G53,2),"")</f>
        <v>541.79999999999995</v>
      </c>
      <c r="K53" s="216"/>
      <c r="L53" s="13"/>
    </row>
    <row r="54" spans="2:13" s="214" customFormat="1" ht="30" customHeight="1" thickBot="1">
      <c r="B54" s="223" t="s">
        <v>24632</v>
      </c>
      <c r="C54" s="224" t="s">
        <v>24621</v>
      </c>
      <c r="D54" s="224">
        <v>88629</v>
      </c>
      <c r="E54" s="225" t="s">
        <v>293</v>
      </c>
      <c r="F54" s="224" t="s">
        <v>198</v>
      </c>
      <c r="G54" s="207">
        <f>VLOOKUP(B54,'Anexo II D - Mem de Calculo'!B:K,10,FALSE)</f>
        <v>4.2</v>
      </c>
      <c r="H54" s="208">
        <v>676.65</v>
      </c>
      <c r="I54" s="208">
        <f t="shared" ref="I54" si="14">TRUNC(H54*(1+$D$10),2)</f>
        <v>834.44</v>
      </c>
      <c r="J54" s="209">
        <f t="shared" ref="J54" si="15">IFERROR(TRUNC(I54*G54,2),"")</f>
        <v>3504.64</v>
      </c>
      <c r="K54" s="216"/>
      <c r="L54" s="13"/>
    </row>
    <row r="55" spans="2:13" s="3" customFormat="1" ht="30" customHeight="1" thickBot="1">
      <c r="H55" s="244" t="s">
        <v>23</v>
      </c>
      <c r="I55" s="245"/>
      <c r="J55" s="210">
        <f>SUBTOTAL(9,J15:J54)</f>
        <v>664519.02</v>
      </c>
      <c r="K55" s="12"/>
      <c r="L55" s="136"/>
      <c r="M55" s="8"/>
    </row>
    <row r="56" spans="2:13" s="3" customFormat="1" ht="15.75">
      <c r="K56" s="10"/>
      <c r="L56" s="10"/>
    </row>
    <row r="57" spans="2:13" s="3" customFormat="1" ht="15.75">
      <c r="K57" s="10"/>
      <c r="L57" s="10"/>
    </row>
    <row r="58" spans="2:13" s="3" customFormat="1" ht="15.75">
      <c r="J58" s="137"/>
      <c r="K58" s="10"/>
      <c r="L58" s="10"/>
    </row>
    <row r="59" spans="2:13" s="3" customFormat="1" ht="15.75">
      <c r="J59" s="137"/>
      <c r="K59" s="10"/>
      <c r="L59" s="10"/>
    </row>
    <row r="60" spans="2:13" s="3" customFormat="1" ht="15.75">
      <c r="J60" s="137"/>
      <c r="K60" s="10"/>
      <c r="L60" s="10"/>
    </row>
    <row r="61" spans="2:13" ht="18.75">
      <c r="C61" s="7"/>
      <c r="D61" s="4"/>
      <c r="E61" s="4"/>
    </row>
    <row r="62" spans="2:13">
      <c r="E62" s="227"/>
    </row>
    <row r="63" spans="2:13" ht="18.75">
      <c r="E63" s="226" t="s">
        <v>24623</v>
      </c>
    </row>
    <row r="64" spans="2:13" ht="18.75">
      <c r="E64" s="6" t="s">
        <v>24624</v>
      </c>
    </row>
  </sheetData>
  <mergeCells count="16">
    <mergeCell ref="H55:I55"/>
    <mergeCell ref="I12:I14"/>
    <mergeCell ref="K12:K14"/>
    <mergeCell ref="B1:K1"/>
    <mergeCell ref="B7:K7"/>
    <mergeCell ref="B6:K6"/>
    <mergeCell ref="B5:K5"/>
    <mergeCell ref="B2:K2"/>
    <mergeCell ref="J12:J14"/>
    <mergeCell ref="F12:F14"/>
    <mergeCell ref="E12:E14"/>
    <mergeCell ref="B12:B14"/>
    <mergeCell ref="C12:C14"/>
    <mergeCell ref="H12:H14"/>
    <mergeCell ref="G12:G14"/>
    <mergeCell ref="D12:D14"/>
  </mergeCells>
  <phoneticPr fontId="6" type="noConversion"/>
  <dataValidations disablePrompts="1" count="1">
    <dataValidation type="list" allowBlank="1" showInputMessage="1" showErrorMessage="1" sqref="C9">
      <formula1>"SEM DESONERAÇÃO,COM DESONERAÇÃO"</formula1>
    </dataValidation>
  </dataValidations>
  <pageMargins left="0.59055118110236227" right="0.59055118110236227" top="0.45" bottom="0.78740157480314965" header="0.17" footer="0.51181102362204722"/>
  <pageSetup paperSize="9" scale="57" fitToHeight="0" orientation="landscape" r:id="rId1"/>
  <drawing r:id="rId2"/>
</worksheet>
</file>

<file path=xl/worksheets/sheet2.xml><?xml version="1.0" encoding="utf-8"?>
<worksheet xmlns="http://schemas.openxmlformats.org/spreadsheetml/2006/main" xmlns:r="http://schemas.openxmlformats.org/officeDocument/2006/relationships">
  <dimension ref="A1:WVW76"/>
  <sheetViews>
    <sheetView view="pageBreakPreview" zoomScale="80" zoomScaleNormal="100" zoomScaleSheetLayoutView="80" workbookViewId="0">
      <selection activeCell="J50" sqref="J50"/>
    </sheetView>
  </sheetViews>
  <sheetFormatPr defaultColWidth="0" defaultRowHeight="12.75" customHeight="1" zeroHeight="1"/>
  <cols>
    <col min="1" max="1" width="2.5703125" style="14" customWidth="1"/>
    <col min="2" max="2" width="9.140625" style="14" customWidth="1"/>
    <col min="3" max="3" width="10.140625" style="14" customWidth="1"/>
    <col min="4" max="4" width="9.7109375" style="14" customWidth="1"/>
    <col min="5" max="5" width="9.5703125" style="14" customWidth="1"/>
    <col min="6" max="6" width="11.7109375" style="14" customWidth="1"/>
    <col min="7" max="7" width="8.85546875" style="14" customWidth="1"/>
    <col min="8" max="8" width="6.7109375" style="14" customWidth="1"/>
    <col min="9" max="9" width="12.7109375" style="14" customWidth="1"/>
    <col min="10" max="10" width="13.140625" style="14" customWidth="1"/>
    <col min="11" max="11" width="12.42578125" style="14" customWidth="1"/>
    <col min="12" max="12" width="11.140625" style="14" customWidth="1"/>
    <col min="13" max="13" width="10.85546875" style="14" customWidth="1"/>
    <col min="14" max="14" width="10.28515625" style="14" customWidth="1"/>
    <col min="15" max="15" width="2.5703125" style="14" customWidth="1"/>
    <col min="16" max="251" width="39.85546875" style="14" hidden="1" customWidth="1"/>
    <col min="252" max="252" width="9.85546875" style="14" hidden="1" customWidth="1"/>
    <col min="253" max="255" width="39.85546875" style="14" hidden="1" customWidth="1"/>
    <col min="256" max="256" width="3.42578125" style="14" hidden="1"/>
    <col min="257" max="257" width="2.5703125" style="14" customWidth="1"/>
    <col min="258" max="258" width="9.140625" style="14" customWidth="1"/>
    <col min="259" max="259" width="10.140625" style="14" customWidth="1"/>
    <col min="260" max="260" width="9.7109375" style="14" customWidth="1"/>
    <col min="261" max="261" width="9.5703125" style="14" customWidth="1"/>
    <col min="262" max="262" width="11.7109375" style="14" customWidth="1"/>
    <col min="263" max="263" width="8.85546875" style="14" customWidth="1"/>
    <col min="264" max="264" width="6.7109375" style="14" customWidth="1"/>
    <col min="265" max="265" width="12.7109375" style="14" customWidth="1"/>
    <col min="266" max="266" width="13.140625" style="14" customWidth="1"/>
    <col min="267" max="267" width="12.42578125" style="14" customWidth="1"/>
    <col min="268" max="268" width="11.140625" style="14" customWidth="1"/>
    <col min="269" max="269" width="10.85546875" style="14" customWidth="1"/>
    <col min="270" max="270" width="10.28515625" style="14" customWidth="1"/>
    <col min="271" max="271" width="2.5703125" style="14" customWidth="1"/>
    <col min="272" max="511" width="3.42578125" style="14" hidden="1" customWidth="1"/>
    <col min="512" max="512" width="3.42578125" style="14" hidden="1"/>
    <col min="513" max="513" width="2.5703125" style="14" customWidth="1"/>
    <col min="514" max="514" width="9.140625" style="14" customWidth="1"/>
    <col min="515" max="515" width="10.140625" style="14" customWidth="1"/>
    <col min="516" max="516" width="9.7109375" style="14" customWidth="1"/>
    <col min="517" max="517" width="9.5703125" style="14" customWidth="1"/>
    <col min="518" max="518" width="11.7109375" style="14" customWidth="1"/>
    <col min="519" max="519" width="8.85546875" style="14" customWidth="1"/>
    <col min="520" max="520" width="6.7109375" style="14" customWidth="1"/>
    <col min="521" max="521" width="12.7109375" style="14" customWidth="1"/>
    <col min="522" max="522" width="13.140625" style="14" customWidth="1"/>
    <col min="523" max="523" width="12.42578125" style="14" customWidth="1"/>
    <col min="524" max="524" width="11.140625" style="14" customWidth="1"/>
    <col min="525" max="525" width="10.85546875" style="14" customWidth="1"/>
    <col min="526" max="526" width="10.28515625" style="14" customWidth="1"/>
    <col min="527" max="527" width="2.5703125" style="14" customWidth="1"/>
    <col min="528" max="767" width="3.42578125" style="14" hidden="1" customWidth="1"/>
    <col min="768" max="768" width="3.42578125" style="14" hidden="1"/>
    <col min="769" max="769" width="2.5703125" style="14" customWidth="1"/>
    <col min="770" max="770" width="9.140625" style="14" customWidth="1"/>
    <col min="771" max="771" width="10.140625" style="14" customWidth="1"/>
    <col min="772" max="772" width="9.7109375" style="14" customWidth="1"/>
    <col min="773" max="773" width="9.5703125" style="14" customWidth="1"/>
    <col min="774" max="774" width="11.7109375" style="14" customWidth="1"/>
    <col min="775" max="775" width="8.85546875" style="14" customWidth="1"/>
    <col min="776" max="776" width="6.7109375" style="14" customWidth="1"/>
    <col min="777" max="777" width="12.7109375" style="14" customWidth="1"/>
    <col min="778" max="778" width="13.140625" style="14" customWidth="1"/>
    <col min="779" max="779" width="12.42578125" style="14" customWidth="1"/>
    <col min="780" max="780" width="11.140625" style="14" customWidth="1"/>
    <col min="781" max="781" width="10.85546875" style="14" customWidth="1"/>
    <col min="782" max="782" width="10.28515625" style="14" customWidth="1"/>
    <col min="783" max="783" width="2.5703125" style="14" customWidth="1"/>
    <col min="784" max="1023" width="3.42578125" style="14" hidden="1" customWidth="1"/>
    <col min="1024" max="1024" width="3.42578125" style="14" hidden="1"/>
    <col min="1025" max="1025" width="2.5703125" style="14" customWidth="1"/>
    <col min="1026" max="1026" width="9.140625" style="14" customWidth="1"/>
    <col min="1027" max="1027" width="10.140625" style="14" customWidth="1"/>
    <col min="1028" max="1028" width="9.7109375" style="14" customWidth="1"/>
    <col min="1029" max="1029" width="9.5703125" style="14" customWidth="1"/>
    <col min="1030" max="1030" width="11.7109375" style="14" customWidth="1"/>
    <col min="1031" max="1031" width="8.85546875" style="14" customWidth="1"/>
    <col min="1032" max="1032" width="6.7109375" style="14" customWidth="1"/>
    <col min="1033" max="1033" width="12.7109375" style="14" customWidth="1"/>
    <col min="1034" max="1034" width="13.140625" style="14" customWidth="1"/>
    <col min="1035" max="1035" width="12.42578125" style="14" customWidth="1"/>
    <col min="1036" max="1036" width="11.140625" style="14" customWidth="1"/>
    <col min="1037" max="1037" width="10.85546875" style="14" customWidth="1"/>
    <col min="1038" max="1038" width="10.28515625" style="14" customWidth="1"/>
    <col min="1039" max="1039" width="2.5703125" style="14" customWidth="1"/>
    <col min="1040" max="1279" width="3.42578125" style="14" hidden="1" customWidth="1"/>
    <col min="1280" max="1280" width="3.42578125" style="14" hidden="1"/>
    <col min="1281" max="1281" width="2.5703125" style="14" customWidth="1"/>
    <col min="1282" max="1282" width="9.140625" style="14" customWidth="1"/>
    <col min="1283" max="1283" width="10.140625" style="14" customWidth="1"/>
    <col min="1284" max="1284" width="9.7109375" style="14" customWidth="1"/>
    <col min="1285" max="1285" width="9.5703125" style="14" customWidth="1"/>
    <col min="1286" max="1286" width="11.7109375" style="14" customWidth="1"/>
    <col min="1287" max="1287" width="8.85546875" style="14" customWidth="1"/>
    <col min="1288" max="1288" width="6.7109375" style="14" customWidth="1"/>
    <col min="1289" max="1289" width="12.7109375" style="14" customWidth="1"/>
    <col min="1290" max="1290" width="13.140625" style="14" customWidth="1"/>
    <col min="1291" max="1291" width="12.42578125" style="14" customWidth="1"/>
    <col min="1292" max="1292" width="11.140625" style="14" customWidth="1"/>
    <col min="1293" max="1293" width="10.85546875" style="14" customWidth="1"/>
    <col min="1294" max="1294" width="10.28515625" style="14" customWidth="1"/>
    <col min="1295" max="1295" width="2.5703125" style="14" customWidth="1"/>
    <col min="1296" max="1535" width="3.42578125" style="14" hidden="1" customWidth="1"/>
    <col min="1536" max="1536" width="3.42578125" style="14" hidden="1"/>
    <col min="1537" max="1537" width="2.5703125" style="14" customWidth="1"/>
    <col min="1538" max="1538" width="9.140625" style="14" customWidth="1"/>
    <col min="1539" max="1539" width="10.140625" style="14" customWidth="1"/>
    <col min="1540" max="1540" width="9.7109375" style="14" customWidth="1"/>
    <col min="1541" max="1541" width="9.5703125" style="14" customWidth="1"/>
    <col min="1542" max="1542" width="11.7109375" style="14" customWidth="1"/>
    <col min="1543" max="1543" width="8.85546875" style="14" customWidth="1"/>
    <col min="1544" max="1544" width="6.7109375" style="14" customWidth="1"/>
    <col min="1545" max="1545" width="12.7109375" style="14" customWidth="1"/>
    <col min="1546" max="1546" width="13.140625" style="14" customWidth="1"/>
    <col min="1547" max="1547" width="12.42578125" style="14" customWidth="1"/>
    <col min="1548" max="1548" width="11.140625" style="14" customWidth="1"/>
    <col min="1549" max="1549" width="10.85546875" style="14" customWidth="1"/>
    <col min="1550" max="1550" width="10.28515625" style="14" customWidth="1"/>
    <col min="1551" max="1551" width="2.5703125" style="14" customWidth="1"/>
    <col min="1552" max="1791" width="3.42578125" style="14" hidden="1" customWidth="1"/>
    <col min="1792" max="1792" width="3.42578125" style="14" hidden="1"/>
    <col min="1793" max="1793" width="2.5703125" style="14" customWidth="1"/>
    <col min="1794" max="1794" width="9.140625" style="14" customWidth="1"/>
    <col min="1795" max="1795" width="10.140625" style="14" customWidth="1"/>
    <col min="1796" max="1796" width="9.7109375" style="14" customWidth="1"/>
    <col min="1797" max="1797" width="9.5703125" style="14" customWidth="1"/>
    <col min="1798" max="1798" width="11.7109375" style="14" customWidth="1"/>
    <col min="1799" max="1799" width="8.85546875" style="14" customWidth="1"/>
    <col min="1800" max="1800" width="6.7109375" style="14" customWidth="1"/>
    <col min="1801" max="1801" width="12.7109375" style="14" customWidth="1"/>
    <col min="1802" max="1802" width="13.140625" style="14" customWidth="1"/>
    <col min="1803" max="1803" width="12.42578125" style="14" customWidth="1"/>
    <col min="1804" max="1804" width="11.140625" style="14" customWidth="1"/>
    <col min="1805" max="1805" width="10.85546875" style="14" customWidth="1"/>
    <col min="1806" max="1806" width="10.28515625" style="14" customWidth="1"/>
    <col min="1807" max="1807" width="2.5703125" style="14" customWidth="1"/>
    <col min="1808" max="2047" width="3.42578125" style="14" hidden="1" customWidth="1"/>
    <col min="2048" max="2048" width="3.42578125" style="14" hidden="1"/>
    <col min="2049" max="2049" width="2.5703125" style="14" customWidth="1"/>
    <col min="2050" max="2050" width="9.140625" style="14" customWidth="1"/>
    <col min="2051" max="2051" width="10.140625" style="14" customWidth="1"/>
    <col min="2052" max="2052" width="9.7109375" style="14" customWidth="1"/>
    <col min="2053" max="2053" width="9.5703125" style="14" customWidth="1"/>
    <col min="2054" max="2054" width="11.7109375" style="14" customWidth="1"/>
    <col min="2055" max="2055" width="8.85546875" style="14" customWidth="1"/>
    <col min="2056" max="2056" width="6.7109375" style="14" customWidth="1"/>
    <col min="2057" max="2057" width="12.7109375" style="14" customWidth="1"/>
    <col min="2058" max="2058" width="13.140625" style="14" customWidth="1"/>
    <col min="2059" max="2059" width="12.42578125" style="14" customWidth="1"/>
    <col min="2060" max="2060" width="11.140625" style="14" customWidth="1"/>
    <col min="2061" max="2061" width="10.85546875" style="14" customWidth="1"/>
    <col min="2062" max="2062" width="10.28515625" style="14" customWidth="1"/>
    <col min="2063" max="2063" width="2.5703125" style="14" customWidth="1"/>
    <col min="2064" max="2303" width="3.42578125" style="14" hidden="1" customWidth="1"/>
    <col min="2304" max="2304" width="3.42578125" style="14" hidden="1"/>
    <col min="2305" max="2305" width="2.5703125" style="14" customWidth="1"/>
    <col min="2306" max="2306" width="9.140625" style="14" customWidth="1"/>
    <col min="2307" max="2307" width="10.140625" style="14" customWidth="1"/>
    <col min="2308" max="2308" width="9.7109375" style="14" customWidth="1"/>
    <col min="2309" max="2309" width="9.5703125" style="14" customWidth="1"/>
    <col min="2310" max="2310" width="11.7109375" style="14" customWidth="1"/>
    <col min="2311" max="2311" width="8.85546875" style="14" customWidth="1"/>
    <col min="2312" max="2312" width="6.7109375" style="14" customWidth="1"/>
    <col min="2313" max="2313" width="12.7109375" style="14" customWidth="1"/>
    <col min="2314" max="2314" width="13.140625" style="14" customWidth="1"/>
    <col min="2315" max="2315" width="12.42578125" style="14" customWidth="1"/>
    <col min="2316" max="2316" width="11.140625" style="14" customWidth="1"/>
    <col min="2317" max="2317" width="10.85546875" style="14" customWidth="1"/>
    <col min="2318" max="2318" width="10.28515625" style="14" customWidth="1"/>
    <col min="2319" max="2319" width="2.5703125" style="14" customWidth="1"/>
    <col min="2320" max="2559" width="3.42578125" style="14" hidden="1" customWidth="1"/>
    <col min="2560" max="2560" width="3.42578125" style="14" hidden="1"/>
    <col min="2561" max="2561" width="2.5703125" style="14" customWidth="1"/>
    <col min="2562" max="2562" width="9.140625" style="14" customWidth="1"/>
    <col min="2563" max="2563" width="10.140625" style="14" customWidth="1"/>
    <col min="2564" max="2564" width="9.7109375" style="14" customWidth="1"/>
    <col min="2565" max="2565" width="9.5703125" style="14" customWidth="1"/>
    <col min="2566" max="2566" width="11.7109375" style="14" customWidth="1"/>
    <col min="2567" max="2567" width="8.85546875" style="14" customWidth="1"/>
    <col min="2568" max="2568" width="6.7109375" style="14" customWidth="1"/>
    <col min="2569" max="2569" width="12.7109375" style="14" customWidth="1"/>
    <col min="2570" max="2570" width="13.140625" style="14" customWidth="1"/>
    <col min="2571" max="2571" width="12.42578125" style="14" customWidth="1"/>
    <col min="2572" max="2572" width="11.140625" style="14" customWidth="1"/>
    <col min="2573" max="2573" width="10.85546875" style="14" customWidth="1"/>
    <col min="2574" max="2574" width="10.28515625" style="14" customWidth="1"/>
    <col min="2575" max="2575" width="2.5703125" style="14" customWidth="1"/>
    <col min="2576" max="2815" width="3.42578125" style="14" hidden="1" customWidth="1"/>
    <col min="2816" max="2816" width="3.42578125" style="14" hidden="1"/>
    <col min="2817" max="2817" width="2.5703125" style="14" customWidth="1"/>
    <col min="2818" max="2818" width="9.140625" style="14" customWidth="1"/>
    <col min="2819" max="2819" width="10.140625" style="14" customWidth="1"/>
    <col min="2820" max="2820" width="9.7109375" style="14" customWidth="1"/>
    <col min="2821" max="2821" width="9.5703125" style="14" customWidth="1"/>
    <col min="2822" max="2822" width="11.7109375" style="14" customWidth="1"/>
    <col min="2823" max="2823" width="8.85546875" style="14" customWidth="1"/>
    <col min="2824" max="2824" width="6.7109375" style="14" customWidth="1"/>
    <col min="2825" max="2825" width="12.7109375" style="14" customWidth="1"/>
    <col min="2826" max="2826" width="13.140625" style="14" customWidth="1"/>
    <col min="2827" max="2827" width="12.42578125" style="14" customWidth="1"/>
    <col min="2828" max="2828" width="11.140625" style="14" customWidth="1"/>
    <col min="2829" max="2829" width="10.85546875" style="14" customWidth="1"/>
    <col min="2830" max="2830" width="10.28515625" style="14" customWidth="1"/>
    <col min="2831" max="2831" width="2.5703125" style="14" customWidth="1"/>
    <col min="2832" max="3071" width="3.42578125" style="14" hidden="1" customWidth="1"/>
    <col min="3072" max="3072" width="3.42578125" style="14" hidden="1"/>
    <col min="3073" max="3073" width="2.5703125" style="14" customWidth="1"/>
    <col min="3074" max="3074" width="9.140625" style="14" customWidth="1"/>
    <col min="3075" max="3075" width="10.140625" style="14" customWidth="1"/>
    <col min="3076" max="3076" width="9.7109375" style="14" customWidth="1"/>
    <col min="3077" max="3077" width="9.5703125" style="14" customWidth="1"/>
    <col min="3078" max="3078" width="11.7109375" style="14" customWidth="1"/>
    <col min="3079" max="3079" width="8.85546875" style="14" customWidth="1"/>
    <col min="3080" max="3080" width="6.7109375" style="14" customWidth="1"/>
    <col min="3081" max="3081" width="12.7109375" style="14" customWidth="1"/>
    <col min="3082" max="3082" width="13.140625" style="14" customWidth="1"/>
    <col min="3083" max="3083" width="12.42578125" style="14" customWidth="1"/>
    <col min="3084" max="3084" width="11.140625" style="14" customWidth="1"/>
    <col min="3085" max="3085" width="10.85546875" style="14" customWidth="1"/>
    <col min="3086" max="3086" width="10.28515625" style="14" customWidth="1"/>
    <col min="3087" max="3087" width="2.5703125" style="14" customWidth="1"/>
    <col min="3088" max="3327" width="3.42578125" style="14" hidden="1" customWidth="1"/>
    <col min="3328" max="3328" width="3.42578125" style="14" hidden="1"/>
    <col min="3329" max="3329" width="2.5703125" style="14" customWidth="1"/>
    <col min="3330" max="3330" width="9.140625" style="14" customWidth="1"/>
    <col min="3331" max="3331" width="10.140625" style="14" customWidth="1"/>
    <col min="3332" max="3332" width="9.7109375" style="14" customWidth="1"/>
    <col min="3333" max="3333" width="9.5703125" style="14" customWidth="1"/>
    <col min="3334" max="3334" width="11.7109375" style="14" customWidth="1"/>
    <col min="3335" max="3335" width="8.85546875" style="14" customWidth="1"/>
    <col min="3336" max="3336" width="6.7109375" style="14" customWidth="1"/>
    <col min="3337" max="3337" width="12.7109375" style="14" customWidth="1"/>
    <col min="3338" max="3338" width="13.140625" style="14" customWidth="1"/>
    <col min="3339" max="3339" width="12.42578125" style="14" customWidth="1"/>
    <col min="3340" max="3340" width="11.140625" style="14" customWidth="1"/>
    <col min="3341" max="3341" width="10.85546875" style="14" customWidth="1"/>
    <col min="3342" max="3342" width="10.28515625" style="14" customWidth="1"/>
    <col min="3343" max="3343" width="2.5703125" style="14" customWidth="1"/>
    <col min="3344" max="3583" width="3.42578125" style="14" hidden="1" customWidth="1"/>
    <col min="3584" max="3584" width="3.42578125" style="14" hidden="1"/>
    <col min="3585" max="3585" width="2.5703125" style="14" customWidth="1"/>
    <col min="3586" max="3586" width="9.140625" style="14" customWidth="1"/>
    <col min="3587" max="3587" width="10.140625" style="14" customWidth="1"/>
    <col min="3588" max="3588" width="9.7109375" style="14" customWidth="1"/>
    <col min="3589" max="3589" width="9.5703125" style="14" customWidth="1"/>
    <col min="3590" max="3590" width="11.7109375" style="14" customWidth="1"/>
    <col min="3591" max="3591" width="8.85546875" style="14" customWidth="1"/>
    <col min="3592" max="3592" width="6.7109375" style="14" customWidth="1"/>
    <col min="3593" max="3593" width="12.7109375" style="14" customWidth="1"/>
    <col min="3594" max="3594" width="13.140625" style="14" customWidth="1"/>
    <col min="3595" max="3595" width="12.42578125" style="14" customWidth="1"/>
    <col min="3596" max="3596" width="11.140625" style="14" customWidth="1"/>
    <col min="3597" max="3597" width="10.85546875" style="14" customWidth="1"/>
    <col min="3598" max="3598" width="10.28515625" style="14" customWidth="1"/>
    <col min="3599" max="3599" width="2.5703125" style="14" customWidth="1"/>
    <col min="3600" max="3839" width="3.42578125" style="14" hidden="1" customWidth="1"/>
    <col min="3840" max="3840" width="3.42578125" style="14" hidden="1"/>
    <col min="3841" max="3841" width="2.5703125" style="14" customWidth="1"/>
    <col min="3842" max="3842" width="9.140625" style="14" customWidth="1"/>
    <col min="3843" max="3843" width="10.140625" style="14" customWidth="1"/>
    <col min="3844" max="3844" width="9.7109375" style="14" customWidth="1"/>
    <col min="3845" max="3845" width="9.5703125" style="14" customWidth="1"/>
    <col min="3846" max="3846" width="11.7109375" style="14" customWidth="1"/>
    <col min="3847" max="3847" width="8.85546875" style="14" customWidth="1"/>
    <col min="3848" max="3848" width="6.7109375" style="14" customWidth="1"/>
    <col min="3849" max="3849" width="12.7109375" style="14" customWidth="1"/>
    <col min="3850" max="3850" width="13.140625" style="14" customWidth="1"/>
    <col min="3851" max="3851" width="12.42578125" style="14" customWidth="1"/>
    <col min="3852" max="3852" width="11.140625" style="14" customWidth="1"/>
    <col min="3853" max="3853" width="10.85546875" style="14" customWidth="1"/>
    <col min="3854" max="3854" width="10.28515625" style="14" customWidth="1"/>
    <col min="3855" max="3855" width="2.5703125" style="14" customWidth="1"/>
    <col min="3856" max="4095" width="3.42578125" style="14" hidden="1" customWidth="1"/>
    <col min="4096" max="4096" width="3.42578125" style="14" hidden="1"/>
    <col min="4097" max="4097" width="2.5703125" style="14" customWidth="1"/>
    <col min="4098" max="4098" width="9.140625" style="14" customWidth="1"/>
    <col min="4099" max="4099" width="10.140625" style="14" customWidth="1"/>
    <col min="4100" max="4100" width="9.7109375" style="14" customWidth="1"/>
    <col min="4101" max="4101" width="9.5703125" style="14" customWidth="1"/>
    <col min="4102" max="4102" width="11.7109375" style="14" customWidth="1"/>
    <col min="4103" max="4103" width="8.85546875" style="14" customWidth="1"/>
    <col min="4104" max="4104" width="6.7109375" style="14" customWidth="1"/>
    <col min="4105" max="4105" width="12.7109375" style="14" customWidth="1"/>
    <col min="4106" max="4106" width="13.140625" style="14" customWidth="1"/>
    <col min="4107" max="4107" width="12.42578125" style="14" customWidth="1"/>
    <col min="4108" max="4108" width="11.140625" style="14" customWidth="1"/>
    <col min="4109" max="4109" width="10.85546875" style="14" customWidth="1"/>
    <col min="4110" max="4110" width="10.28515625" style="14" customWidth="1"/>
    <col min="4111" max="4111" width="2.5703125" style="14" customWidth="1"/>
    <col min="4112" max="4351" width="3.42578125" style="14" hidden="1" customWidth="1"/>
    <col min="4352" max="4352" width="3.42578125" style="14" hidden="1"/>
    <col min="4353" max="4353" width="2.5703125" style="14" customWidth="1"/>
    <col min="4354" max="4354" width="9.140625" style="14" customWidth="1"/>
    <col min="4355" max="4355" width="10.140625" style="14" customWidth="1"/>
    <col min="4356" max="4356" width="9.7109375" style="14" customWidth="1"/>
    <col min="4357" max="4357" width="9.5703125" style="14" customWidth="1"/>
    <col min="4358" max="4358" width="11.7109375" style="14" customWidth="1"/>
    <col min="4359" max="4359" width="8.85546875" style="14" customWidth="1"/>
    <col min="4360" max="4360" width="6.7109375" style="14" customWidth="1"/>
    <col min="4361" max="4361" width="12.7109375" style="14" customWidth="1"/>
    <col min="4362" max="4362" width="13.140625" style="14" customWidth="1"/>
    <col min="4363" max="4363" width="12.42578125" style="14" customWidth="1"/>
    <col min="4364" max="4364" width="11.140625" style="14" customWidth="1"/>
    <col min="4365" max="4365" width="10.85546875" style="14" customWidth="1"/>
    <col min="4366" max="4366" width="10.28515625" style="14" customWidth="1"/>
    <col min="4367" max="4367" width="2.5703125" style="14" customWidth="1"/>
    <col min="4368" max="4607" width="3.42578125" style="14" hidden="1" customWidth="1"/>
    <col min="4608" max="4608" width="3.42578125" style="14" hidden="1"/>
    <col min="4609" max="4609" width="2.5703125" style="14" customWidth="1"/>
    <col min="4610" max="4610" width="9.140625" style="14" customWidth="1"/>
    <col min="4611" max="4611" width="10.140625" style="14" customWidth="1"/>
    <col min="4612" max="4612" width="9.7109375" style="14" customWidth="1"/>
    <col min="4613" max="4613" width="9.5703125" style="14" customWidth="1"/>
    <col min="4614" max="4614" width="11.7109375" style="14" customWidth="1"/>
    <col min="4615" max="4615" width="8.85546875" style="14" customWidth="1"/>
    <col min="4616" max="4616" width="6.7109375" style="14" customWidth="1"/>
    <col min="4617" max="4617" width="12.7109375" style="14" customWidth="1"/>
    <col min="4618" max="4618" width="13.140625" style="14" customWidth="1"/>
    <col min="4619" max="4619" width="12.42578125" style="14" customWidth="1"/>
    <col min="4620" max="4620" width="11.140625" style="14" customWidth="1"/>
    <col min="4621" max="4621" width="10.85546875" style="14" customWidth="1"/>
    <col min="4622" max="4622" width="10.28515625" style="14" customWidth="1"/>
    <col min="4623" max="4623" width="2.5703125" style="14" customWidth="1"/>
    <col min="4624" max="4863" width="3.42578125" style="14" hidden="1" customWidth="1"/>
    <col min="4864" max="4864" width="3.42578125" style="14" hidden="1"/>
    <col min="4865" max="4865" width="2.5703125" style="14" customWidth="1"/>
    <col min="4866" max="4866" width="9.140625" style="14" customWidth="1"/>
    <col min="4867" max="4867" width="10.140625" style="14" customWidth="1"/>
    <col min="4868" max="4868" width="9.7109375" style="14" customWidth="1"/>
    <col min="4869" max="4869" width="9.5703125" style="14" customWidth="1"/>
    <col min="4870" max="4870" width="11.7109375" style="14" customWidth="1"/>
    <col min="4871" max="4871" width="8.85546875" style="14" customWidth="1"/>
    <col min="4872" max="4872" width="6.7109375" style="14" customWidth="1"/>
    <col min="4873" max="4873" width="12.7109375" style="14" customWidth="1"/>
    <col min="4874" max="4874" width="13.140625" style="14" customWidth="1"/>
    <col min="4875" max="4875" width="12.42578125" style="14" customWidth="1"/>
    <col min="4876" max="4876" width="11.140625" style="14" customWidth="1"/>
    <col min="4877" max="4877" width="10.85546875" style="14" customWidth="1"/>
    <col min="4878" max="4878" width="10.28515625" style="14" customWidth="1"/>
    <col min="4879" max="4879" width="2.5703125" style="14" customWidth="1"/>
    <col min="4880" max="5119" width="3.42578125" style="14" hidden="1" customWidth="1"/>
    <col min="5120" max="5120" width="3.42578125" style="14" hidden="1"/>
    <col min="5121" max="5121" width="2.5703125" style="14" customWidth="1"/>
    <col min="5122" max="5122" width="9.140625" style="14" customWidth="1"/>
    <col min="5123" max="5123" width="10.140625" style="14" customWidth="1"/>
    <col min="5124" max="5124" width="9.7109375" style="14" customWidth="1"/>
    <col min="5125" max="5125" width="9.5703125" style="14" customWidth="1"/>
    <col min="5126" max="5126" width="11.7109375" style="14" customWidth="1"/>
    <col min="5127" max="5127" width="8.85546875" style="14" customWidth="1"/>
    <col min="5128" max="5128" width="6.7109375" style="14" customWidth="1"/>
    <col min="5129" max="5129" width="12.7109375" style="14" customWidth="1"/>
    <col min="5130" max="5130" width="13.140625" style="14" customWidth="1"/>
    <col min="5131" max="5131" width="12.42578125" style="14" customWidth="1"/>
    <col min="5132" max="5132" width="11.140625" style="14" customWidth="1"/>
    <col min="5133" max="5133" width="10.85546875" style="14" customWidth="1"/>
    <col min="5134" max="5134" width="10.28515625" style="14" customWidth="1"/>
    <col min="5135" max="5135" width="2.5703125" style="14" customWidth="1"/>
    <col min="5136" max="5375" width="3.42578125" style="14" hidden="1" customWidth="1"/>
    <col min="5376" max="5376" width="3.42578125" style="14" hidden="1"/>
    <col min="5377" max="5377" width="2.5703125" style="14" customWidth="1"/>
    <col min="5378" max="5378" width="9.140625" style="14" customWidth="1"/>
    <col min="5379" max="5379" width="10.140625" style="14" customWidth="1"/>
    <col min="5380" max="5380" width="9.7109375" style="14" customWidth="1"/>
    <col min="5381" max="5381" width="9.5703125" style="14" customWidth="1"/>
    <col min="5382" max="5382" width="11.7109375" style="14" customWidth="1"/>
    <col min="5383" max="5383" width="8.85546875" style="14" customWidth="1"/>
    <col min="5384" max="5384" width="6.7109375" style="14" customWidth="1"/>
    <col min="5385" max="5385" width="12.7109375" style="14" customWidth="1"/>
    <col min="5386" max="5386" width="13.140625" style="14" customWidth="1"/>
    <col min="5387" max="5387" width="12.42578125" style="14" customWidth="1"/>
    <col min="5388" max="5388" width="11.140625" style="14" customWidth="1"/>
    <col min="5389" max="5389" width="10.85546875" style="14" customWidth="1"/>
    <col min="5390" max="5390" width="10.28515625" style="14" customWidth="1"/>
    <col min="5391" max="5391" width="2.5703125" style="14" customWidth="1"/>
    <col min="5392" max="5631" width="3.42578125" style="14" hidden="1" customWidth="1"/>
    <col min="5632" max="5632" width="3.42578125" style="14" hidden="1"/>
    <col min="5633" max="5633" width="2.5703125" style="14" customWidth="1"/>
    <col min="5634" max="5634" width="9.140625" style="14" customWidth="1"/>
    <col min="5635" max="5635" width="10.140625" style="14" customWidth="1"/>
    <col min="5636" max="5636" width="9.7109375" style="14" customWidth="1"/>
    <col min="5637" max="5637" width="9.5703125" style="14" customWidth="1"/>
    <col min="5638" max="5638" width="11.7109375" style="14" customWidth="1"/>
    <col min="5639" max="5639" width="8.85546875" style="14" customWidth="1"/>
    <col min="5640" max="5640" width="6.7109375" style="14" customWidth="1"/>
    <col min="5641" max="5641" width="12.7109375" style="14" customWidth="1"/>
    <col min="5642" max="5642" width="13.140625" style="14" customWidth="1"/>
    <col min="5643" max="5643" width="12.42578125" style="14" customWidth="1"/>
    <col min="5644" max="5644" width="11.140625" style="14" customWidth="1"/>
    <col min="5645" max="5645" width="10.85546875" style="14" customWidth="1"/>
    <col min="5646" max="5646" width="10.28515625" style="14" customWidth="1"/>
    <col min="5647" max="5647" width="2.5703125" style="14" customWidth="1"/>
    <col min="5648" max="5887" width="3.42578125" style="14" hidden="1" customWidth="1"/>
    <col min="5888" max="5888" width="3.42578125" style="14" hidden="1"/>
    <col min="5889" max="5889" width="2.5703125" style="14" customWidth="1"/>
    <col min="5890" max="5890" width="9.140625" style="14" customWidth="1"/>
    <col min="5891" max="5891" width="10.140625" style="14" customWidth="1"/>
    <col min="5892" max="5892" width="9.7109375" style="14" customWidth="1"/>
    <col min="5893" max="5893" width="9.5703125" style="14" customWidth="1"/>
    <col min="5894" max="5894" width="11.7109375" style="14" customWidth="1"/>
    <col min="5895" max="5895" width="8.85546875" style="14" customWidth="1"/>
    <col min="5896" max="5896" width="6.7109375" style="14" customWidth="1"/>
    <col min="5897" max="5897" width="12.7109375" style="14" customWidth="1"/>
    <col min="5898" max="5898" width="13.140625" style="14" customWidth="1"/>
    <col min="5899" max="5899" width="12.42578125" style="14" customWidth="1"/>
    <col min="5900" max="5900" width="11.140625" style="14" customWidth="1"/>
    <col min="5901" max="5901" width="10.85546875" style="14" customWidth="1"/>
    <col min="5902" max="5902" width="10.28515625" style="14" customWidth="1"/>
    <col min="5903" max="5903" width="2.5703125" style="14" customWidth="1"/>
    <col min="5904" max="6143" width="3.42578125" style="14" hidden="1" customWidth="1"/>
    <col min="6144" max="6144" width="3.42578125" style="14" hidden="1"/>
    <col min="6145" max="6145" width="2.5703125" style="14" customWidth="1"/>
    <col min="6146" max="6146" width="9.140625" style="14" customWidth="1"/>
    <col min="6147" max="6147" width="10.140625" style="14" customWidth="1"/>
    <col min="6148" max="6148" width="9.7109375" style="14" customWidth="1"/>
    <col min="6149" max="6149" width="9.5703125" style="14" customWidth="1"/>
    <col min="6150" max="6150" width="11.7109375" style="14" customWidth="1"/>
    <col min="6151" max="6151" width="8.85546875" style="14" customWidth="1"/>
    <col min="6152" max="6152" width="6.7109375" style="14" customWidth="1"/>
    <col min="6153" max="6153" width="12.7109375" style="14" customWidth="1"/>
    <col min="6154" max="6154" width="13.140625" style="14" customWidth="1"/>
    <col min="6155" max="6155" width="12.42578125" style="14" customWidth="1"/>
    <col min="6156" max="6156" width="11.140625" style="14" customWidth="1"/>
    <col min="6157" max="6157" width="10.85546875" style="14" customWidth="1"/>
    <col min="6158" max="6158" width="10.28515625" style="14" customWidth="1"/>
    <col min="6159" max="6159" width="2.5703125" style="14" customWidth="1"/>
    <col min="6160" max="6399" width="3.42578125" style="14" hidden="1" customWidth="1"/>
    <col min="6400" max="6400" width="3.42578125" style="14" hidden="1"/>
    <col min="6401" max="6401" width="2.5703125" style="14" customWidth="1"/>
    <col min="6402" max="6402" width="9.140625" style="14" customWidth="1"/>
    <col min="6403" max="6403" width="10.140625" style="14" customWidth="1"/>
    <col min="6404" max="6404" width="9.7109375" style="14" customWidth="1"/>
    <col min="6405" max="6405" width="9.5703125" style="14" customWidth="1"/>
    <col min="6406" max="6406" width="11.7109375" style="14" customWidth="1"/>
    <col min="6407" max="6407" width="8.85546875" style="14" customWidth="1"/>
    <col min="6408" max="6408" width="6.7109375" style="14" customWidth="1"/>
    <col min="6409" max="6409" width="12.7109375" style="14" customWidth="1"/>
    <col min="6410" max="6410" width="13.140625" style="14" customWidth="1"/>
    <col min="6411" max="6411" width="12.42578125" style="14" customWidth="1"/>
    <col min="6412" max="6412" width="11.140625" style="14" customWidth="1"/>
    <col min="6413" max="6413" width="10.85546875" style="14" customWidth="1"/>
    <col min="6414" max="6414" width="10.28515625" style="14" customWidth="1"/>
    <col min="6415" max="6415" width="2.5703125" style="14" customWidth="1"/>
    <col min="6416" max="6655" width="3.42578125" style="14" hidden="1" customWidth="1"/>
    <col min="6656" max="6656" width="3.42578125" style="14" hidden="1"/>
    <col min="6657" max="6657" width="2.5703125" style="14" customWidth="1"/>
    <col min="6658" max="6658" width="9.140625" style="14" customWidth="1"/>
    <col min="6659" max="6659" width="10.140625" style="14" customWidth="1"/>
    <col min="6660" max="6660" width="9.7109375" style="14" customWidth="1"/>
    <col min="6661" max="6661" width="9.5703125" style="14" customWidth="1"/>
    <col min="6662" max="6662" width="11.7109375" style="14" customWidth="1"/>
    <col min="6663" max="6663" width="8.85546875" style="14" customWidth="1"/>
    <col min="6664" max="6664" width="6.7109375" style="14" customWidth="1"/>
    <col min="6665" max="6665" width="12.7109375" style="14" customWidth="1"/>
    <col min="6666" max="6666" width="13.140625" style="14" customWidth="1"/>
    <col min="6667" max="6667" width="12.42578125" style="14" customWidth="1"/>
    <col min="6668" max="6668" width="11.140625" style="14" customWidth="1"/>
    <col min="6669" max="6669" width="10.85546875" style="14" customWidth="1"/>
    <col min="6670" max="6670" width="10.28515625" style="14" customWidth="1"/>
    <col min="6671" max="6671" width="2.5703125" style="14" customWidth="1"/>
    <col min="6672" max="6911" width="3.42578125" style="14" hidden="1" customWidth="1"/>
    <col min="6912" max="6912" width="3.42578125" style="14" hidden="1"/>
    <col min="6913" max="6913" width="2.5703125" style="14" customWidth="1"/>
    <col min="6914" max="6914" width="9.140625" style="14" customWidth="1"/>
    <col min="6915" max="6915" width="10.140625" style="14" customWidth="1"/>
    <col min="6916" max="6916" width="9.7109375" style="14" customWidth="1"/>
    <col min="6917" max="6917" width="9.5703125" style="14" customWidth="1"/>
    <col min="6918" max="6918" width="11.7109375" style="14" customWidth="1"/>
    <col min="6919" max="6919" width="8.85546875" style="14" customWidth="1"/>
    <col min="6920" max="6920" width="6.7109375" style="14" customWidth="1"/>
    <col min="6921" max="6921" width="12.7109375" style="14" customWidth="1"/>
    <col min="6922" max="6922" width="13.140625" style="14" customWidth="1"/>
    <col min="6923" max="6923" width="12.42578125" style="14" customWidth="1"/>
    <col min="6924" max="6924" width="11.140625" style="14" customWidth="1"/>
    <col min="6925" max="6925" width="10.85546875" style="14" customWidth="1"/>
    <col min="6926" max="6926" width="10.28515625" style="14" customWidth="1"/>
    <col min="6927" max="6927" width="2.5703125" style="14" customWidth="1"/>
    <col min="6928" max="7167" width="3.42578125" style="14" hidden="1" customWidth="1"/>
    <col min="7168" max="7168" width="3.42578125" style="14" hidden="1"/>
    <col min="7169" max="7169" width="2.5703125" style="14" customWidth="1"/>
    <col min="7170" max="7170" width="9.140625" style="14" customWidth="1"/>
    <col min="7171" max="7171" width="10.140625" style="14" customWidth="1"/>
    <col min="7172" max="7172" width="9.7109375" style="14" customWidth="1"/>
    <col min="7173" max="7173" width="9.5703125" style="14" customWidth="1"/>
    <col min="7174" max="7174" width="11.7109375" style="14" customWidth="1"/>
    <col min="7175" max="7175" width="8.85546875" style="14" customWidth="1"/>
    <col min="7176" max="7176" width="6.7109375" style="14" customWidth="1"/>
    <col min="7177" max="7177" width="12.7109375" style="14" customWidth="1"/>
    <col min="7178" max="7178" width="13.140625" style="14" customWidth="1"/>
    <col min="7179" max="7179" width="12.42578125" style="14" customWidth="1"/>
    <col min="7180" max="7180" width="11.140625" style="14" customWidth="1"/>
    <col min="7181" max="7181" width="10.85546875" style="14" customWidth="1"/>
    <col min="7182" max="7182" width="10.28515625" style="14" customWidth="1"/>
    <col min="7183" max="7183" width="2.5703125" style="14" customWidth="1"/>
    <col min="7184" max="7423" width="3.42578125" style="14" hidden="1" customWidth="1"/>
    <col min="7424" max="7424" width="3.42578125" style="14" hidden="1"/>
    <col min="7425" max="7425" width="2.5703125" style="14" customWidth="1"/>
    <col min="7426" max="7426" width="9.140625" style="14" customWidth="1"/>
    <col min="7427" max="7427" width="10.140625" style="14" customWidth="1"/>
    <col min="7428" max="7428" width="9.7109375" style="14" customWidth="1"/>
    <col min="7429" max="7429" width="9.5703125" style="14" customWidth="1"/>
    <col min="7430" max="7430" width="11.7109375" style="14" customWidth="1"/>
    <col min="7431" max="7431" width="8.85546875" style="14" customWidth="1"/>
    <col min="7432" max="7432" width="6.7109375" style="14" customWidth="1"/>
    <col min="7433" max="7433" width="12.7109375" style="14" customWidth="1"/>
    <col min="7434" max="7434" width="13.140625" style="14" customWidth="1"/>
    <col min="7435" max="7435" width="12.42578125" style="14" customWidth="1"/>
    <col min="7436" max="7436" width="11.140625" style="14" customWidth="1"/>
    <col min="7437" max="7437" width="10.85546875" style="14" customWidth="1"/>
    <col min="7438" max="7438" width="10.28515625" style="14" customWidth="1"/>
    <col min="7439" max="7439" width="2.5703125" style="14" customWidth="1"/>
    <col min="7440" max="7679" width="3.42578125" style="14" hidden="1" customWidth="1"/>
    <col min="7680" max="7680" width="3.42578125" style="14" hidden="1"/>
    <col min="7681" max="7681" width="2.5703125" style="14" customWidth="1"/>
    <col min="7682" max="7682" width="9.140625" style="14" customWidth="1"/>
    <col min="7683" max="7683" width="10.140625" style="14" customWidth="1"/>
    <col min="7684" max="7684" width="9.7109375" style="14" customWidth="1"/>
    <col min="7685" max="7685" width="9.5703125" style="14" customWidth="1"/>
    <col min="7686" max="7686" width="11.7109375" style="14" customWidth="1"/>
    <col min="7687" max="7687" width="8.85546875" style="14" customWidth="1"/>
    <col min="7688" max="7688" width="6.7109375" style="14" customWidth="1"/>
    <col min="7689" max="7689" width="12.7109375" style="14" customWidth="1"/>
    <col min="7690" max="7690" width="13.140625" style="14" customWidth="1"/>
    <col min="7691" max="7691" width="12.42578125" style="14" customWidth="1"/>
    <col min="7692" max="7692" width="11.140625" style="14" customWidth="1"/>
    <col min="7693" max="7693" width="10.85546875" style="14" customWidth="1"/>
    <col min="7694" max="7694" width="10.28515625" style="14" customWidth="1"/>
    <col min="7695" max="7695" width="2.5703125" style="14" customWidth="1"/>
    <col min="7696" max="7935" width="3.42578125" style="14" hidden="1" customWidth="1"/>
    <col min="7936" max="7936" width="3.42578125" style="14" hidden="1"/>
    <col min="7937" max="7937" width="2.5703125" style="14" customWidth="1"/>
    <col min="7938" max="7938" width="9.140625" style="14" customWidth="1"/>
    <col min="7939" max="7939" width="10.140625" style="14" customWidth="1"/>
    <col min="7940" max="7940" width="9.7109375" style="14" customWidth="1"/>
    <col min="7941" max="7941" width="9.5703125" style="14" customWidth="1"/>
    <col min="7942" max="7942" width="11.7109375" style="14" customWidth="1"/>
    <col min="7943" max="7943" width="8.85546875" style="14" customWidth="1"/>
    <col min="7944" max="7944" width="6.7109375" style="14" customWidth="1"/>
    <col min="7945" max="7945" width="12.7109375" style="14" customWidth="1"/>
    <col min="7946" max="7946" width="13.140625" style="14" customWidth="1"/>
    <col min="7947" max="7947" width="12.42578125" style="14" customWidth="1"/>
    <col min="7948" max="7948" width="11.140625" style="14" customWidth="1"/>
    <col min="7949" max="7949" width="10.85546875" style="14" customWidth="1"/>
    <col min="7950" max="7950" width="10.28515625" style="14" customWidth="1"/>
    <col min="7951" max="7951" width="2.5703125" style="14" customWidth="1"/>
    <col min="7952" max="8191" width="3.42578125" style="14" hidden="1" customWidth="1"/>
    <col min="8192" max="8192" width="3.42578125" style="14" hidden="1"/>
    <col min="8193" max="8193" width="2.5703125" style="14" customWidth="1"/>
    <col min="8194" max="8194" width="9.140625" style="14" customWidth="1"/>
    <col min="8195" max="8195" width="10.140625" style="14" customWidth="1"/>
    <col min="8196" max="8196" width="9.7109375" style="14" customWidth="1"/>
    <col min="8197" max="8197" width="9.5703125" style="14" customWidth="1"/>
    <col min="8198" max="8198" width="11.7109375" style="14" customWidth="1"/>
    <col min="8199" max="8199" width="8.85546875" style="14" customWidth="1"/>
    <col min="8200" max="8200" width="6.7109375" style="14" customWidth="1"/>
    <col min="8201" max="8201" width="12.7109375" style="14" customWidth="1"/>
    <col min="8202" max="8202" width="13.140625" style="14" customWidth="1"/>
    <col min="8203" max="8203" width="12.42578125" style="14" customWidth="1"/>
    <col min="8204" max="8204" width="11.140625" style="14" customWidth="1"/>
    <col min="8205" max="8205" width="10.85546875" style="14" customWidth="1"/>
    <col min="8206" max="8206" width="10.28515625" style="14" customWidth="1"/>
    <col min="8207" max="8207" width="2.5703125" style="14" customWidth="1"/>
    <col min="8208" max="8447" width="3.42578125" style="14" hidden="1" customWidth="1"/>
    <col min="8448" max="8448" width="3.42578125" style="14" hidden="1"/>
    <col min="8449" max="8449" width="2.5703125" style="14" customWidth="1"/>
    <col min="8450" max="8450" width="9.140625" style="14" customWidth="1"/>
    <col min="8451" max="8451" width="10.140625" style="14" customWidth="1"/>
    <col min="8452" max="8452" width="9.7109375" style="14" customWidth="1"/>
    <col min="8453" max="8453" width="9.5703125" style="14" customWidth="1"/>
    <col min="8454" max="8454" width="11.7109375" style="14" customWidth="1"/>
    <col min="8455" max="8455" width="8.85546875" style="14" customWidth="1"/>
    <col min="8456" max="8456" width="6.7109375" style="14" customWidth="1"/>
    <col min="8457" max="8457" width="12.7109375" style="14" customWidth="1"/>
    <col min="8458" max="8458" width="13.140625" style="14" customWidth="1"/>
    <col min="8459" max="8459" width="12.42578125" style="14" customWidth="1"/>
    <col min="8460" max="8460" width="11.140625" style="14" customWidth="1"/>
    <col min="8461" max="8461" width="10.85546875" style="14" customWidth="1"/>
    <col min="8462" max="8462" width="10.28515625" style="14" customWidth="1"/>
    <col min="8463" max="8463" width="2.5703125" style="14" customWidth="1"/>
    <col min="8464" max="8703" width="3.42578125" style="14" hidden="1" customWidth="1"/>
    <col min="8704" max="8704" width="3.42578125" style="14" hidden="1"/>
    <col min="8705" max="8705" width="2.5703125" style="14" customWidth="1"/>
    <col min="8706" max="8706" width="9.140625" style="14" customWidth="1"/>
    <col min="8707" max="8707" width="10.140625" style="14" customWidth="1"/>
    <col min="8708" max="8708" width="9.7109375" style="14" customWidth="1"/>
    <col min="8709" max="8709" width="9.5703125" style="14" customWidth="1"/>
    <col min="8710" max="8710" width="11.7109375" style="14" customWidth="1"/>
    <col min="8711" max="8711" width="8.85546875" style="14" customWidth="1"/>
    <col min="8712" max="8712" width="6.7109375" style="14" customWidth="1"/>
    <col min="8713" max="8713" width="12.7109375" style="14" customWidth="1"/>
    <col min="8714" max="8714" width="13.140625" style="14" customWidth="1"/>
    <col min="8715" max="8715" width="12.42578125" style="14" customWidth="1"/>
    <col min="8716" max="8716" width="11.140625" style="14" customWidth="1"/>
    <col min="8717" max="8717" width="10.85546875" style="14" customWidth="1"/>
    <col min="8718" max="8718" width="10.28515625" style="14" customWidth="1"/>
    <col min="8719" max="8719" width="2.5703125" style="14" customWidth="1"/>
    <col min="8720" max="8959" width="3.42578125" style="14" hidden="1" customWidth="1"/>
    <col min="8960" max="8960" width="3.42578125" style="14" hidden="1"/>
    <col min="8961" max="8961" width="2.5703125" style="14" customWidth="1"/>
    <col min="8962" max="8962" width="9.140625" style="14" customWidth="1"/>
    <col min="8963" max="8963" width="10.140625" style="14" customWidth="1"/>
    <col min="8964" max="8964" width="9.7109375" style="14" customWidth="1"/>
    <col min="8965" max="8965" width="9.5703125" style="14" customWidth="1"/>
    <col min="8966" max="8966" width="11.7109375" style="14" customWidth="1"/>
    <col min="8967" max="8967" width="8.85546875" style="14" customWidth="1"/>
    <col min="8968" max="8968" width="6.7109375" style="14" customWidth="1"/>
    <col min="8969" max="8969" width="12.7109375" style="14" customWidth="1"/>
    <col min="8970" max="8970" width="13.140625" style="14" customWidth="1"/>
    <col min="8971" max="8971" width="12.42578125" style="14" customWidth="1"/>
    <col min="8972" max="8972" width="11.140625" style="14" customWidth="1"/>
    <col min="8973" max="8973" width="10.85546875" style="14" customWidth="1"/>
    <col min="8974" max="8974" width="10.28515625" style="14" customWidth="1"/>
    <col min="8975" max="8975" width="2.5703125" style="14" customWidth="1"/>
    <col min="8976" max="9215" width="3.42578125" style="14" hidden="1" customWidth="1"/>
    <col min="9216" max="9216" width="3.42578125" style="14" hidden="1"/>
    <col min="9217" max="9217" width="2.5703125" style="14" customWidth="1"/>
    <col min="9218" max="9218" width="9.140625" style="14" customWidth="1"/>
    <col min="9219" max="9219" width="10.140625" style="14" customWidth="1"/>
    <col min="9220" max="9220" width="9.7109375" style="14" customWidth="1"/>
    <col min="9221" max="9221" width="9.5703125" style="14" customWidth="1"/>
    <col min="9222" max="9222" width="11.7109375" style="14" customWidth="1"/>
    <col min="9223" max="9223" width="8.85546875" style="14" customWidth="1"/>
    <col min="9224" max="9224" width="6.7109375" style="14" customWidth="1"/>
    <col min="9225" max="9225" width="12.7109375" style="14" customWidth="1"/>
    <col min="9226" max="9226" width="13.140625" style="14" customWidth="1"/>
    <col min="9227" max="9227" width="12.42578125" style="14" customWidth="1"/>
    <col min="9228" max="9228" width="11.140625" style="14" customWidth="1"/>
    <col min="9229" max="9229" width="10.85546875" style="14" customWidth="1"/>
    <col min="9230" max="9230" width="10.28515625" style="14" customWidth="1"/>
    <col min="9231" max="9231" width="2.5703125" style="14" customWidth="1"/>
    <col min="9232" max="9471" width="3.42578125" style="14" hidden="1" customWidth="1"/>
    <col min="9472" max="9472" width="3.42578125" style="14" hidden="1"/>
    <col min="9473" max="9473" width="2.5703125" style="14" customWidth="1"/>
    <col min="9474" max="9474" width="9.140625" style="14" customWidth="1"/>
    <col min="9475" max="9475" width="10.140625" style="14" customWidth="1"/>
    <col min="9476" max="9476" width="9.7109375" style="14" customWidth="1"/>
    <col min="9477" max="9477" width="9.5703125" style="14" customWidth="1"/>
    <col min="9478" max="9478" width="11.7109375" style="14" customWidth="1"/>
    <col min="9479" max="9479" width="8.85546875" style="14" customWidth="1"/>
    <col min="9480" max="9480" width="6.7109375" style="14" customWidth="1"/>
    <col min="9481" max="9481" width="12.7109375" style="14" customWidth="1"/>
    <col min="9482" max="9482" width="13.140625" style="14" customWidth="1"/>
    <col min="9483" max="9483" width="12.42578125" style="14" customWidth="1"/>
    <col min="9484" max="9484" width="11.140625" style="14" customWidth="1"/>
    <col min="9485" max="9485" width="10.85546875" style="14" customWidth="1"/>
    <col min="9486" max="9486" width="10.28515625" style="14" customWidth="1"/>
    <col min="9487" max="9487" width="2.5703125" style="14" customWidth="1"/>
    <col min="9488" max="9727" width="3.42578125" style="14" hidden="1" customWidth="1"/>
    <col min="9728" max="9728" width="3.42578125" style="14" hidden="1"/>
    <col min="9729" max="9729" width="2.5703125" style="14" customWidth="1"/>
    <col min="9730" max="9730" width="9.140625" style="14" customWidth="1"/>
    <col min="9731" max="9731" width="10.140625" style="14" customWidth="1"/>
    <col min="9732" max="9732" width="9.7109375" style="14" customWidth="1"/>
    <col min="9733" max="9733" width="9.5703125" style="14" customWidth="1"/>
    <col min="9734" max="9734" width="11.7109375" style="14" customWidth="1"/>
    <col min="9735" max="9735" width="8.85546875" style="14" customWidth="1"/>
    <col min="9736" max="9736" width="6.7109375" style="14" customWidth="1"/>
    <col min="9737" max="9737" width="12.7109375" style="14" customWidth="1"/>
    <col min="9738" max="9738" width="13.140625" style="14" customWidth="1"/>
    <col min="9739" max="9739" width="12.42578125" style="14" customWidth="1"/>
    <col min="9740" max="9740" width="11.140625" style="14" customWidth="1"/>
    <col min="9741" max="9741" width="10.85546875" style="14" customWidth="1"/>
    <col min="9742" max="9742" width="10.28515625" style="14" customWidth="1"/>
    <col min="9743" max="9743" width="2.5703125" style="14" customWidth="1"/>
    <col min="9744" max="9983" width="3.42578125" style="14" hidden="1" customWidth="1"/>
    <col min="9984" max="9984" width="3.42578125" style="14" hidden="1"/>
    <col min="9985" max="9985" width="2.5703125" style="14" customWidth="1"/>
    <col min="9986" max="9986" width="9.140625" style="14" customWidth="1"/>
    <col min="9987" max="9987" width="10.140625" style="14" customWidth="1"/>
    <col min="9988" max="9988" width="9.7109375" style="14" customWidth="1"/>
    <col min="9989" max="9989" width="9.5703125" style="14" customWidth="1"/>
    <col min="9990" max="9990" width="11.7109375" style="14" customWidth="1"/>
    <col min="9991" max="9991" width="8.85546875" style="14" customWidth="1"/>
    <col min="9992" max="9992" width="6.7109375" style="14" customWidth="1"/>
    <col min="9993" max="9993" width="12.7109375" style="14" customWidth="1"/>
    <col min="9994" max="9994" width="13.140625" style="14" customWidth="1"/>
    <col min="9995" max="9995" width="12.42578125" style="14" customWidth="1"/>
    <col min="9996" max="9996" width="11.140625" style="14" customWidth="1"/>
    <col min="9997" max="9997" width="10.85546875" style="14" customWidth="1"/>
    <col min="9998" max="9998" width="10.28515625" style="14" customWidth="1"/>
    <col min="9999" max="9999" width="2.5703125" style="14" customWidth="1"/>
    <col min="10000" max="10239" width="3.42578125" style="14" hidden="1" customWidth="1"/>
    <col min="10240" max="10240" width="3.42578125" style="14" hidden="1"/>
    <col min="10241" max="10241" width="2.5703125" style="14" customWidth="1"/>
    <col min="10242" max="10242" width="9.140625" style="14" customWidth="1"/>
    <col min="10243" max="10243" width="10.140625" style="14" customWidth="1"/>
    <col min="10244" max="10244" width="9.7109375" style="14" customWidth="1"/>
    <col min="10245" max="10245" width="9.5703125" style="14" customWidth="1"/>
    <col min="10246" max="10246" width="11.7109375" style="14" customWidth="1"/>
    <col min="10247" max="10247" width="8.85546875" style="14" customWidth="1"/>
    <col min="10248" max="10248" width="6.7109375" style="14" customWidth="1"/>
    <col min="10249" max="10249" width="12.7109375" style="14" customWidth="1"/>
    <col min="10250" max="10250" width="13.140625" style="14" customWidth="1"/>
    <col min="10251" max="10251" width="12.42578125" style="14" customWidth="1"/>
    <col min="10252" max="10252" width="11.140625" style="14" customWidth="1"/>
    <col min="10253" max="10253" width="10.85546875" style="14" customWidth="1"/>
    <col min="10254" max="10254" width="10.28515625" style="14" customWidth="1"/>
    <col min="10255" max="10255" width="2.5703125" style="14" customWidth="1"/>
    <col min="10256" max="10495" width="3.42578125" style="14" hidden="1" customWidth="1"/>
    <col min="10496" max="10496" width="3.42578125" style="14" hidden="1"/>
    <col min="10497" max="10497" width="2.5703125" style="14" customWidth="1"/>
    <col min="10498" max="10498" width="9.140625" style="14" customWidth="1"/>
    <col min="10499" max="10499" width="10.140625" style="14" customWidth="1"/>
    <col min="10500" max="10500" width="9.7109375" style="14" customWidth="1"/>
    <col min="10501" max="10501" width="9.5703125" style="14" customWidth="1"/>
    <col min="10502" max="10502" width="11.7109375" style="14" customWidth="1"/>
    <col min="10503" max="10503" width="8.85546875" style="14" customWidth="1"/>
    <col min="10504" max="10504" width="6.7109375" style="14" customWidth="1"/>
    <col min="10505" max="10505" width="12.7109375" style="14" customWidth="1"/>
    <col min="10506" max="10506" width="13.140625" style="14" customWidth="1"/>
    <col min="10507" max="10507" width="12.42578125" style="14" customWidth="1"/>
    <col min="10508" max="10508" width="11.140625" style="14" customWidth="1"/>
    <col min="10509" max="10509" width="10.85546875" style="14" customWidth="1"/>
    <col min="10510" max="10510" width="10.28515625" style="14" customWidth="1"/>
    <col min="10511" max="10511" width="2.5703125" style="14" customWidth="1"/>
    <col min="10512" max="10751" width="3.42578125" style="14" hidden="1" customWidth="1"/>
    <col min="10752" max="10752" width="3.42578125" style="14" hidden="1"/>
    <col min="10753" max="10753" width="2.5703125" style="14" customWidth="1"/>
    <col min="10754" max="10754" width="9.140625" style="14" customWidth="1"/>
    <col min="10755" max="10755" width="10.140625" style="14" customWidth="1"/>
    <col min="10756" max="10756" width="9.7109375" style="14" customWidth="1"/>
    <col min="10757" max="10757" width="9.5703125" style="14" customWidth="1"/>
    <col min="10758" max="10758" width="11.7109375" style="14" customWidth="1"/>
    <col min="10759" max="10759" width="8.85546875" style="14" customWidth="1"/>
    <col min="10760" max="10760" width="6.7109375" style="14" customWidth="1"/>
    <col min="10761" max="10761" width="12.7109375" style="14" customWidth="1"/>
    <col min="10762" max="10762" width="13.140625" style="14" customWidth="1"/>
    <col min="10763" max="10763" width="12.42578125" style="14" customWidth="1"/>
    <col min="10764" max="10764" width="11.140625" style="14" customWidth="1"/>
    <col min="10765" max="10765" width="10.85546875" style="14" customWidth="1"/>
    <col min="10766" max="10766" width="10.28515625" style="14" customWidth="1"/>
    <col min="10767" max="10767" width="2.5703125" style="14" customWidth="1"/>
    <col min="10768" max="11007" width="3.42578125" style="14" hidden="1" customWidth="1"/>
    <col min="11008" max="11008" width="3.42578125" style="14" hidden="1"/>
    <col min="11009" max="11009" width="2.5703125" style="14" customWidth="1"/>
    <col min="11010" max="11010" width="9.140625" style="14" customWidth="1"/>
    <col min="11011" max="11011" width="10.140625" style="14" customWidth="1"/>
    <col min="11012" max="11012" width="9.7109375" style="14" customWidth="1"/>
    <col min="11013" max="11013" width="9.5703125" style="14" customWidth="1"/>
    <col min="11014" max="11014" width="11.7109375" style="14" customWidth="1"/>
    <col min="11015" max="11015" width="8.85546875" style="14" customWidth="1"/>
    <col min="11016" max="11016" width="6.7109375" style="14" customWidth="1"/>
    <col min="11017" max="11017" width="12.7109375" style="14" customWidth="1"/>
    <col min="11018" max="11018" width="13.140625" style="14" customWidth="1"/>
    <col min="11019" max="11019" width="12.42578125" style="14" customWidth="1"/>
    <col min="11020" max="11020" width="11.140625" style="14" customWidth="1"/>
    <col min="11021" max="11021" width="10.85546875" style="14" customWidth="1"/>
    <col min="11022" max="11022" width="10.28515625" style="14" customWidth="1"/>
    <col min="11023" max="11023" width="2.5703125" style="14" customWidth="1"/>
    <col min="11024" max="11263" width="3.42578125" style="14" hidden="1" customWidth="1"/>
    <col min="11264" max="11264" width="3.42578125" style="14" hidden="1"/>
    <col min="11265" max="11265" width="2.5703125" style="14" customWidth="1"/>
    <col min="11266" max="11266" width="9.140625" style="14" customWidth="1"/>
    <col min="11267" max="11267" width="10.140625" style="14" customWidth="1"/>
    <col min="11268" max="11268" width="9.7109375" style="14" customWidth="1"/>
    <col min="11269" max="11269" width="9.5703125" style="14" customWidth="1"/>
    <col min="11270" max="11270" width="11.7109375" style="14" customWidth="1"/>
    <col min="11271" max="11271" width="8.85546875" style="14" customWidth="1"/>
    <col min="11272" max="11272" width="6.7109375" style="14" customWidth="1"/>
    <col min="11273" max="11273" width="12.7109375" style="14" customWidth="1"/>
    <col min="11274" max="11274" width="13.140625" style="14" customWidth="1"/>
    <col min="11275" max="11275" width="12.42578125" style="14" customWidth="1"/>
    <col min="11276" max="11276" width="11.140625" style="14" customWidth="1"/>
    <col min="11277" max="11277" width="10.85546875" style="14" customWidth="1"/>
    <col min="11278" max="11278" width="10.28515625" style="14" customWidth="1"/>
    <col min="11279" max="11279" width="2.5703125" style="14" customWidth="1"/>
    <col min="11280" max="11519" width="3.42578125" style="14" hidden="1" customWidth="1"/>
    <col min="11520" max="11520" width="3.42578125" style="14" hidden="1"/>
    <col min="11521" max="11521" width="2.5703125" style="14" customWidth="1"/>
    <col min="11522" max="11522" width="9.140625" style="14" customWidth="1"/>
    <col min="11523" max="11523" width="10.140625" style="14" customWidth="1"/>
    <col min="11524" max="11524" width="9.7109375" style="14" customWidth="1"/>
    <col min="11525" max="11525" width="9.5703125" style="14" customWidth="1"/>
    <col min="11526" max="11526" width="11.7109375" style="14" customWidth="1"/>
    <col min="11527" max="11527" width="8.85546875" style="14" customWidth="1"/>
    <col min="11528" max="11528" width="6.7109375" style="14" customWidth="1"/>
    <col min="11529" max="11529" width="12.7109375" style="14" customWidth="1"/>
    <col min="11530" max="11530" width="13.140625" style="14" customWidth="1"/>
    <col min="11531" max="11531" width="12.42578125" style="14" customWidth="1"/>
    <col min="11532" max="11532" width="11.140625" style="14" customWidth="1"/>
    <col min="11533" max="11533" width="10.85546875" style="14" customWidth="1"/>
    <col min="11534" max="11534" width="10.28515625" style="14" customWidth="1"/>
    <col min="11535" max="11535" width="2.5703125" style="14" customWidth="1"/>
    <col min="11536" max="11775" width="3.42578125" style="14" hidden="1" customWidth="1"/>
    <col min="11776" max="11776" width="3.42578125" style="14" hidden="1"/>
    <col min="11777" max="11777" width="2.5703125" style="14" customWidth="1"/>
    <col min="11778" max="11778" width="9.140625" style="14" customWidth="1"/>
    <col min="11779" max="11779" width="10.140625" style="14" customWidth="1"/>
    <col min="11780" max="11780" width="9.7109375" style="14" customWidth="1"/>
    <col min="11781" max="11781" width="9.5703125" style="14" customWidth="1"/>
    <col min="11782" max="11782" width="11.7109375" style="14" customWidth="1"/>
    <col min="11783" max="11783" width="8.85546875" style="14" customWidth="1"/>
    <col min="11784" max="11784" width="6.7109375" style="14" customWidth="1"/>
    <col min="11785" max="11785" width="12.7109375" style="14" customWidth="1"/>
    <col min="11786" max="11786" width="13.140625" style="14" customWidth="1"/>
    <col min="11787" max="11787" width="12.42578125" style="14" customWidth="1"/>
    <col min="11788" max="11788" width="11.140625" style="14" customWidth="1"/>
    <col min="11789" max="11789" width="10.85546875" style="14" customWidth="1"/>
    <col min="11790" max="11790" width="10.28515625" style="14" customWidth="1"/>
    <col min="11791" max="11791" width="2.5703125" style="14" customWidth="1"/>
    <col min="11792" max="12031" width="3.42578125" style="14" hidden="1" customWidth="1"/>
    <col min="12032" max="12032" width="3.42578125" style="14" hidden="1"/>
    <col min="12033" max="12033" width="2.5703125" style="14" customWidth="1"/>
    <col min="12034" max="12034" width="9.140625" style="14" customWidth="1"/>
    <col min="12035" max="12035" width="10.140625" style="14" customWidth="1"/>
    <col min="12036" max="12036" width="9.7109375" style="14" customWidth="1"/>
    <col min="12037" max="12037" width="9.5703125" style="14" customWidth="1"/>
    <col min="12038" max="12038" width="11.7109375" style="14" customWidth="1"/>
    <col min="12039" max="12039" width="8.85546875" style="14" customWidth="1"/>
    <col min="12040" max="12040" width="6.7109375" style="14" customWidth="1"/>
    <col min="12041" max="12041" width="12.7109375" style="14" customWidth="1"/>
    <col min="12042" max="12042" width="13.140625" style="14" customWidth="1"/>
    <col min="12043" max="12043" width="12.42578125" style="14" customWidth="1"/>
    <col min="12044" max="12044" width="11.140625" style="14" customWidth="1"/>
    <col min="12045" max="12045" width="10.85546875" style="14" customWidth="1"/>
    <col min="12046" max="12046" width="10.28515625" style="14" customWidth="1"/>
    <col min="12047" max="12047" width="2.5703125" style="14" customWidth="1"/>
    <col min="12048" max="12287" width="3.42578125" style="14" hidden="1" customWidth="1"/>
    <col min="12288" max="12288" width="3.42578125" style="14" hidden="1"/>
    <col min="12289" max="12289" width="2.5703125" style="14" customWidth="1"/>
    <col min="12290" max="12290" width="9.140625" style="14" customWidth="1"/>
    <col min="12291" max="12291" width="10.140625" style="14" customWidth="1"/>
    <col min="12292" max="12292" width="9.7109375" style="14" customWidth="1"/>
    <col min="12293" max="12293" width="9.5703125" style="14" customWidth="1"/>
    <col min="12294" max="12294" width="11.7109375" style="14" customWidth="1"/>
    <col min="12295" max="12295" width="8.85546875" style="14" customWidth="1"/>
    <col min="12296" max="12296" width="6.7109375" style="14" customWidth="1"/>
    <col min="12297" max="12297" width="12.7109375" style="14" customWidth="1"/>
    <col min="12298" max="12298" width="13.140625" style="14" customWidth="1"/>
    <col min="12299" max="12299" width="12.42578125" style="14" customWidth="1"/>
    <col min="12300" max="12300" width="11.140625" style="14" customWidth="1"/>
    <col min="12301" max="12301" width="10.85546875" style="14" customWidth="1"/>
    <col min="12302" max="12302" width="10.28515625" style="14" customWidth="1"/>
    <col min="12303" max="12303" width="2.5703125" style="14" customWidth="1"/>
    <col min="12304" max="12543" width="3.42578125" style="14" hidden="1" customWidth="1"/>
    <col min="12544" max="12544" width="3.42578125" style="14" hidden="1"/>
    <col min="12545" max="12545" width="2.5703125" style="14" customWidth="1"/>
    <col min="12546" max="12546" width="9.140625" style="14" customWidth="1"/>
    <col min="12547" max="12547" width="10.140625" style="14" customWidth="1"/>
    <col min="12548" max="12548" width="9.7109375" style="14" customWidth="1"/>
    <col min="12549" max="12549" width="9.5703125" style="14" customWidth="1"/>
    <col min="12550" max="12550" width="11.7109375" style="14" customWidth="1"/>
    <col min="12551" max="12551" width="8.85546875" style="14" customWidth="1"/>
    <col min="12552" max="12552" width="6.7109375" style="14" customWidth="1"/>
    <col min="12553" max="12553" width="12.7109375" style="14" customWidth="1"/>
    <col min="12554" max="12554" width="13.140625" style="14" customWidth="1"/>
    <col min="12555" max="12555" width="12.42578125" style="14" customWidth="1"/>
    <col min="12556" max="12556" width="11.140625" style="14" customWidth="1"/>
    <col min="12557" max="12557" width="10.85546875" style="14" customWidth="1"/>
    <col min="12558" max="12558" width="10.28515625" style="14" customWidth="1"/>
    <col min="12559" max="12559" width="2.5703125" style="14" customWidth="1"/>
    <col min="12560" max="12799" width="3.42578125" style="14" hidden="1" customWidth="1"/>
    <col min="12800" max="12800" width="3.42578125" style="14" hidden="1"/>
    <col min="12801" max="12801" width="2.5703125" style="14" customWidth="1"/>
    <col min="12802" max="12802" width="9.140625" style="14" customWidth="1"/>
    <col min="12803" max="12803" width="10.140625" style="14" customWidth="1"/>
    <col min="12804" max="12804" width="9.7109375" style="14" customWidth="1"/>
    <col min="12805" max="12805" width="9.5703125" style="14" customWidth="1"/>
    <col min="12806" max="12806" width="11.7109375" style="14" customWidth="1"/>
    <col min="12807" max="12807" width="8.85546875" style="14" customWidth="1"/>
    <col min="12808" max="12808" width="6.7109375" style="14" customWidth="1"/>
    <col min="12809" max="12809" width="12.7109375" style="14" customWidth="1"/>
    <col min="12810" max="12810" width="13.140625" style="14" customWidth="1"/>
    <col min="12811" max="12811" width="12.42578125" style="14" customWidth="1"/>
    <col min="12812" max="12812" width="11.140625" style="14" customWidth="1"/>
    <col min="12813" max="12813" width="10.85546875" style="14" customWidth="1"/>
    <col min="12814" max="12814" width="10.28515625" style="14" customWidth="1"/>
    <col min="12815" max="12815" width="2.5703125" style="14" customWidth="1"/>
    <col min="12816" max="13055" width="3.42578125" style="14" hidden="1" customWidth="1"/>
    <col min="13056" max="13056" width="3.42578125" style="14" hidden="1"/>
    <col min="13057" max="13057" width="2.5703125" style="14" customWidth="1"/>
    <col min="13058" max="13058" width="9.140625" style="14" customWidth="1"/>
    <col min="13059" max="13059" width="10.140625" style="14" customWidth="1"/>
    <col min="13060" max="13060" width="9.7109375" style="14" customWidth="1"/>
    <col min="13061" max="13061" width="9.5703125" style="14" customWidth="1"/>
    <col min="13062" max="13062" width="11.7109375" style="14" customWidth="1"/>
    <col min="13063" max="13063" width="8.85546875" style="14" customWidth="1"/>
    <col min="13064" max="13064" width="6.7109375" style="14" customWidth="1"/>
    <col min="13065" max="13065" width="12.7109375" style="14" customWidth="1"/>
    <col min="13066" max="13066" width="13.140625" style="14" customWidth="1"/>
    <col min="13067" max="13067" width="12.42578125" style="14" customWidth="1"/>
    <col min="13068" max="13068" width="11.140625" style="14" customWidth="1"/>
    <col min="13069" max="13069" width="10.85546875" style="14" customWidth="1"/>
    <col min="13070" max="13070" width="10.28515625" style="14" customWidth="1"/>
    <col min="13071" max="13071" width="2.5703125" style="14" customWidth="1"/>
    <col min="13072" max="13311" width="3.42578125" style="14" hidden="1" customWidth="1"/>
    <col min="13312" max="13312" width="3.42578125" style="14" hidden="1"/>
    <col min="13313" max="13313" width="2.5703125" style="14" customWidth="1"/>
    <col min="13314" max="13314" width="9.140625" style="14" customWidth="1"/>
    <col min="13315" max="13315" width="10.140625" style="14" customWidth="1"/>
    <col min="13316" max="13316" width="9.7109375" style="14" customWidth="1"/>
    <col min="13317" max="13317" width="9.5703125" style="14" customWidth="1"/>
    <col min="13318" max="13318" width="11.7109375" style="14" customWidth="1"/>
    <col min="13319" max="13319" width="8.85546875" style="14" customWidth="1"/>
    <col min="13320" max="13320" width="6.7109375" style="14" customWidth="1"/>
    <col min="13321" max="13321" width="12.7109375" style="14" customWidth="1"/>
    <col min="13322" max="13322" width="13.140625" style="14" customWidth="1"/>
    <col min="13323" max="13323" width="12.42578125" style="14" customWidth="1"/>
    <col min="13324" max="13324" width="11.140625" style="14" customWidth="1"/>
    <col min="13325" max="13325" width="10.85546875" style="14" customWidth="1"/>
    <col min="13326" max="13326" width="10.28515625" style="14" customWidth="1"/>
    <col min="13327" max="13327" width="2.5703125" style="14" customWidth="1"/>
    <col min="13328" max="13567" width="3.42578125" style="14" hidden="1" customWidth="1"/>
    <col min="13568" max="13568" width="3.42578125" style="14" hidden="1"/>
    <col min="13569" max="13569" width="2.5703125" style="14" customWidth="1"/>
    <col min="13570" max="13570" width="9.140625" style="14" customWidth="1"/>
    <col min="13571" max="13571" width="10.140625" style="14" customWidth="1"/>
    <col min="13572" max="13572" width="9.7109375" style="14" customWidth="1"/>
    <col min="13573" max="13573" width="9.5703125" style="14" customWidth="1"/>
    <col min="13574" max="13574" width="11.7109375" style="14" customWidth="1"/>
    <col min="13575" max="13575" width="8.85546875" style="14" customWidth="1"/>
    <col min="13576" max="13576" width="6.7109375" style="14" customWidth="1"/>
    <col min="13577" max="13577" width="12.7109375" style="14" customWidth="1"/>
    <col min="13578" max="13578" width="13.140625" style="14" customWidth="1"/>
    <col min="13579" max="13579" width="12.42578125" style="14" customWidth="1"/>
    <col min="13580" max="13580" width="11.140625" style="14" customWidth="1"/>
    <col min="13581" max="13581" width="10.85546875" style="14" customWidth="1"/>
    <col min="13582" max="13582" width="10.28515625" style="14" customWidth="1"/>
    <col min="13583" max="13583" width="2.5703125" style="14" customWidth="1"/>
    <col min="13584" max="13823" width="3.42578125" style="14" hidden="1" customWidth="1"/>
    <col min="13824" max="13824" width="3.42578125" style="14" hidden="1"/>
    <col min="13825" max="13825" width="2.5703125" style="14" customWidth="1"/>
    <col min="13826" max="13826" width="9.140625" style="14" customWidth="1"/>
    <col min="13827" max="13827" width="10.140625" style="14" customWidth="1"/>
    <col min="13828" max="13828" width="9.7109375" style="14" customWidth="1"/>
    <col min="13829" max="13829" width="9.5703125" style="14" customWidth="1"/>
    <col min="13830" max="13830" width="11.7109375" style="14" customWidth="1"/>
    <col min="13831" max="13831" width="8.85546875" style="14" customWidth="1"/>
    <col min="13832" max="13832" width="6.7109375" style="14" customWidth="1"/>
    <col min="13833" max="13833" width="12.7109375" style="14" customWidth="1"/>
    <col min="13834" max="13834" width="13.140625" style="14" customWidth="1"/>
    <col min="13835" max="13835" width="12.42578125" style="14" customWidth="1"/>
    <col min="13836" max="13836" width="11.140625" style="14" customWidth="1"/>
    <col min="13837" max="13837" width="10.85546875" style="14" customWidth="1"/>
    <col min="13838" max="13838" width="10.28515625" style="14" customWidth="1"/>
    <col min="13839" max="13839" width="2.5703125" style="14" customWidth="1"/>
    <col min="13840" max="14079" width="3.42578125" style="14" hidden="1" customWidth="1"/>
    <col min="14080" max="14080" width="3.42578125" style="14" hidden="1"/>
    <col min="14081" max="14081" width="2.5703125" style="14" customWidth="1"/>
    <col min="14082" max="14082" width="9.140625" style="14" customWidth="1"/>
    <col min="14083" max="14083" width="10.140625" style="14" customWidth="1"/>
    <col min="14084" max="14084" width="9.7109375" style="14" customWidth="1"/>
    <col min="14085" max="14085" width="9.5703125" style="14" customWidth="1"/>
    <col min="14086" max="14086" width="11.7109375" style="14" customWidth="1"/>
    <col min="14087" max="14087" width="8.85546875" style="14" customWidth="1"/>
    <col min="14088" max="14088" width="6.7109375" style="14" customWidth="1"/>
    <col min="14089" max="14089" width="12.7109375" style="14" customWidth="1"/>
    <col min="14090" max="14090" width="13.140625" style="14" customWidth="1"/>
    <col min="14091" max="14091" width="12.42578125" style="14" customWidth="1"/>
    <col min="14092" max="14092" width="11.140625" style="14" customWidth="1"/>
    <col min="14093" max="14093" width="10.85546875" style="14" customWidth="1"/>
    <col min="14094" max="14094" width="10.28515625" style="14" customWidth="1"/>
    <col min="14095" max="14095" width="2.5703125" style="14" customWidth="1"/>
    <col min="14096" max="14335" width="3.42578125" style="14" hidden="1" customWidth="1"/>
    <col min="14336" max="14336" width="3.42578125" style="14" hidden="1"/>
    <col min="14337" max="14337" width="2.5703125" style="14" customWidth="1"/>
    <col min="14338" max="14338" width="9.140625" style="14" customWidth="1"/>
    <col min="14339" max="14339" width="10.140625" style="14" customWidth="1"/>
    <col min="14340" max="14340" width="9.7109375" style="14" customWidth="1"/>
    <col min="14341" max="14341" width="9.5703125" style="14" customWidth="1"/>
    <col min="14342" max="14342" width="11.7109375" style="14" customWidth="1"/>
    <col min="14343" max="14343" width="8.85546875" style="14" customWidth="1"/>
    <col min="14344" max="14344" width="6.7109375" style="14" customWidth="1"/>
    <col min="14345" max="14345" width="12.7109375" style="14" customWidth="1"/>
    <col min="14346" max="14346" width="13.140625" style="14" customWidth="1"/>
    <col min="14347" max="14347" width="12.42578125" style="14" customWidth="1"/>
    <col min="14348" max="14348" width="11.140625" style="14" customWidth="1"/>
    <col min="14349" max="14349" width="10.85546875" style="14" customWidth="1"/>
    <col min="14350" max="14350" width="10.28515625" style="14" customWidth="1"/>
    <col min="14351" max="14351" width="2.5703125" style="14" customWidth="1"/>
    <col min="14352" max="14591" width="3.42578125" style="14" hidden="1" customWidth="1"/>
    <col min="14592" max="14592" width="3.42578125" style="14" hidden="1"/>
    <col min="14593" max="14593" width="2.5703125" style="14" customWidth="1"/>
    <col min="14594" max="14594" width="9.140625" style="14" customWidth="1"/>
    <col min="14595" max="14595" width="10.140625" style="14" customWidth="1"/>
    <col min="14596" max="14596" width="9.7109375" style="14" customWidth="1"/>
    <col min="14597" max="14597" width="9.5703125" style="14" customWidth="1"/>
    <col min="14598" max="14598" width="11.7109375" style="14" customWidth="1"/>
    <col min="14599" max="14599" width="8.85546875" style="14" customWidth="1"/>
    <col min="14600" max="14600" width="6.7109375" style="14" customWidth="1"/>
    <col min="14601" max="14601" width="12.7109375" style="14" customWidth="1"/>
    <col min="14602" max="14602" width="13.140625" style="14" customWidth="1"/>
    <col min="14603" max="14603" width="12.42578125" style="14" customWidth="1"/>
    <col min="14604" max="14604" width="11.140625" style="14" customWidth="1"/>
    <col min="14605" max="14605" width="10.85546875" style="14" customWidth="1"/>
    <col min="14606" max="14606" width="10.28515625" style="14" customWidth="1"/>
    <col min="14607" max="14607" width="2.5703125" style="14" customWidth="1"/>
    <col min="14608" max="14847" width="3.42578125" style="14" hidden="1" customWidth="1"/>
    <col min="14848" max="14848" width="3.42578125" style="14" hidden="1"/>
    <col min="14849" max="14849" width="2.5703125" style="14" customWidth="1"/>
    <col min="14850" max="14850" width="9.140625" style="14" customWidth="1"/>
    <col min="14851" max="14851" width="10.140625" style="14" customWidth="1"/>
    <col min="14852" max="14852" width="9.7109375" style="14" customWidth="1"/>
    <col min="14853" max="14853" width="9.5703125" style="14" customWidth="1"/>
    <col min="14854" max="14854" width="11.7109375" style="14" customWidth="1"/>
    <col min="14855" max="14855" width="8.85546875" style="14" customWidth="1"/>
    <col min="14856" max="14856" width="6.7109375" style="14" customWidth="1"/>
    <col min="14857" max="14857" width="12.7109375" style="14" customWidth="1"/>
    <col min="14858" max="14858" width="13.140625" style="14" customWidth="1"/>
    <col min="14859" max="14859" width="12.42578125" style="14" customWidth="1"/>
    <col min="14860" max="14860" width="11.140625" style="14" customWidth="1"/>
    <col min="14861" max="14861" width="10.85546875" style="14" customWidth="1"/>
    <col min="14862" max="14862" width="10.28515625" style="14" customWidth="1"/>
    <col min="14863" max="14863" width="2.5703125" style="14" customWidth="1"/>
    <col min="14864" max="15103" width="3.42578125" style="14" hidden="1" customWidth="1"/>
    <col min="15104" max="15104" width="3.42578125" style="14" hidden="1"/>
    <col min="15105" max="15105" width="2.5703125" style="14" customWidth="1"/>
    <col min="15106" max="15106" width="9.140625" style="14" customWidth="1"/>
    <col min="15107" max="15107" width="10.140625" style="14" customWidth="1"/>
    <col min="15108" max="15108" width="9.7109375" style="14" customWidth="1"/>
    <col min="15109" max="15109" width="9.5703125" style="14" customWidth="1"/>
    <col min="15110" max="15110" width="11.7109375" style="14" customWidth="1"/>
    <col min="15111" max="15111" width="8.85546875" style="14" customWidth="1"/>
    <col min="15112" max="15112" width="6.7109375" style="14" customWidth="1"/>
    <col min="15113" max="15113" width="12.7109375" style="14" customWidth="1"/>
    <col min="15114" max="15114" width="13.140625" style="14" customWidth="1"/>
    <col min="15115" max="15115" width="12.42578125" style="14" customWidth="1"/>
    <col min="15116" max="15116" width="11.140625" style="14" customWidth="1"/>
    <col min="15117" max="15117" width="10.85546875" style="14" customWidth="1"/>
    <col min="15118" max="15118" width="10.28515625" style="14" customWidth="1"/>
    <col min="15119" max="15119" width="2.5703125" style="14" customWidth="1"/>
    <col min="15120" max="15359" width="3.42578125" style="14" hidden="1" customWidth="1"/>
    <col min="15360" max="15360" width="3.42578125" style="14" hidden="1"/>
    <col min="15361" max="15361" width="2.5703125" style="14" customWidth="1"/>
    <col min="15362" max="15362" width="9.140625" style="14" customWidth="1"/>
    <col min="15363" max="15363" width="10.140625" style="14" customWidth="1"/>
    <col min="15364" max="15364" width="9.7109375" style="14" customWidth="1"/>
    <col min="15365" max="15365" width="9.5703125" style="14" customWidth="1"/>
    <col min="15366" max="15366" width="11.7109375" style="14" customWidth="1"/>
    <col min="15367" max="15367" width="8.85546875" style="14" customWidth="1"/>
    <col min="15368" max="15368" width="6.7109375" style="14" customWidth="1"/>
    <col min="15369" max="15369" width="12.7109375" style="14" customWidth="1"/>
    <col min="15370" max="15370" width="13.140625" style="14" customWidth="1"/>
    <col min="15371" max="15371" width="12.42578125" style="14" customWidth="1"/>
    <col min="15372" max="15372" width="11.140625" style="14" customWidth="1"/>
    <col min="15373" max="15373" width="10.85546875" style="14" customWidth="1"/>
    <col min="15374" max="15374" width="10.28515625" style="14" customWidth="1"/>
    <col min="15375" max="15375" width="2.5703125" style="14" customWidth="1"/>
    <col min="15376" max="15615" width="3.42578125" style="14" hidden="1" customWidth="1"/>
    <col min="15616" max="15616" width="3.42578125" style="14" hidden="1"/>
    <col min="15617" max="15617" width="2.5703125" style="14" customWidth="1"/>
    <col min="15618" max="15618" width="9.140625" style="14" customWidth="1"/>
    <col min="15619" max="15619" width="10.140625" style="14" customWidth="1"/>
    <col min="15620" max="15620" width="9.7109375" style="14" customWidth="1"/>
    <col min="15621" max="15621" width="9.5703125" style="14" customWidth="1"/>
    <col min="15622" max="15622" width="11.7109375" style="14" customWidth="1"/>
    <col min="15623" max="15623" width="8.85546875" style="14" customWidth="1"/>
    <col min="15624" max="15624" width="6.7109375" style="14" customWidth="1"/>
    <col min="15625" max="15625" width="12.7109375" style="14" customWidth="1"/>
    <col min="15626" max="15626" width="13.140625" style="14" customWidth="1"/>
    <col min="15627" max="15627" width="12.42578125" style="14" customWidth="1"/>
    <col min="15628" max="15628" width="11.140625" style="14" customWidth="1"/>
    <col min="15629" max="15629" width="10.85546875" style="14" customWidth="1"/>
    <col min="15630" max="15630" width="10.28515625" style="14" customWidth="1"/>
    <col min="15631" max="15631" width="2.5703125" style="14" customWidth="1"/>
    <col min="15632" max="15871" width="3.42578125" style="14" hidden="1" customWidth="1"/>
    <col min="15872" max="15872" width="3.42578125" style="14" hidden="1"/>
    <col min="15873" max="15873" width="2.5703125" style="14" customWidth="1"/>
    <col min="15874" max="15874" width="9.140625" style="14" customWidth="1"/>
    <col min="15875" max="15875" width="10.140625" style="14" customWidth="1"/>
    <col min="15876" max="15876" width="9.7109375" style="14" customWidth="1"/>
    <col min="15877" max="15877" width="9.5703125" style="14" customWidth="1"/>
    <col min="15878" max="15878" width="11.7109375" style="14" customWidth="1"/>
    <col min="15879" max="15879" width="8.85546875" style="14" customWidth="1"/>
    <col min="15880" max="15880" width="6.7109375" style="14" customWidth="1"/>
    <col min="15881" max="15881" width="12.7109375" style="14" customWidth="1"/>
    <col min="15882" max="15882" width="13.140625" style="14" customWidth="1"/>
    <col min="15883" max="15883" width="12.42578125" style="14" customWidth="1"/>
    <col min="15884" max="15884" width="11.140625" style="14" customWidth="1"/>
    <col min="15885" max="15885" width="10.85546875" style="14" customWidth="1"/>
    <col min="15886" max="15886" width="10.28515625" style="14" customWidth="1"/>
    <col min="15887" max="15887" width="2.5703125" style="14" customWidth="1"/>
    <col min="15888" max="16127" width="3.42578125" style="14" hidden="1" customWidth="1"/>
    <col min="16128" max="16128" width="3.42578125" style="14" hidden="1"/>
    <col min="16129" max="16129" width="2.5703125" style="14" customWidth="1"/>
    <col min="16130" max="16130" width="9.140625" style="14" customWidth="1"/>
    <col min="16131" max="16131" width="10.140625" style="14" customWidth="1"/>
    <col min="16132" max="16132" width="9.7109375" style="14" customWidth="1"/>
    <col min="16133" max="16133" width="9.5703125" style="14" customWidth="1"/>
    <col min="16134" max="16134" width="11.7109375" style="14" customWidth="1"/>
    <col min="16135" max="16135" width="8.85546875" style="14" customWidth="1"/>
    <col min="16136" max="16136" width="6.7109375" style="14" customWidth="1"/>
    <col min="16137" max="16137" width="12.7109375" style="14" customWidth="1"/>
    <col min="16138" max="16138" width="13.140625" style="14" customWidth="1"/>
    <col min="16139" max="16139" width="12.42578125" style="14" customWidth="1"/>
    <col min="16140" max="16140" width="11.140625" style="14" customWidth="1"/>
    <col min="16141" max="16141" width="10.85546875" style="14" customWidth="1"/>
    <col min="16142" max="16142" width="10.28515625" style="14" customWidth="1"/>
    <col min="16143" max="16143" width="2.5703125" style="14" customWidth="1"/>
    <col min="16144" max="16383" width="3.42578125" style="14" hidden="1" customWidth="1"/>
    <col min="16384" max="16384" width="3.42578125" style="14" hidden="1"/>
  </cols>
  <sheetData>
    <row r="1" spans="2:19" ht="24.75" customHeight="1">
      <c r="D1" s="304" t="s">
        <v>32</v>
      </c>
      <c r="E1" s="304"/>
      <c r="F1" s="304"/>
      <c r="G1" s="304"/>
      <c r="H1" s="304"/>
      <c r="I1" s="304"/>
      <c r="J1" s="304"/>
      <c r="K1" s="304"/>
      <c r="L1" s="304"/>
      <c r="M1" s="304"/>
      <c r="N1" s="304"/>
    </row>
    <row r="2" spans="2:19" ht="18.75" customHeight="1">
      <c r="D2" s="304" t="s">
        <v>33</v>
      </c>
      <c r="E2" s="304"/>
      <c r="F2" s="304"/>
      <c r="G2" s="304"/>
      <c r="H2" s="304"/>
      <c r="I2" s="304"/>
      <c r="J2" s="304"/>
      <c r="K2" s="304"/>
      <c r="L2" s="304"/>
      <c r="M2" s="304"/>
      <c r="N2" s="304"/>
    </row>
    <row r="3" spans="2:19" ht="71.25" customHeight="1">
      <c r="N3" s="211" t="s">
        <v>24627</v>
      </c>
    </row>
    <row r="4" spans="2:19" ht="15.75">
      <c r="B4" s="305" t="s">
        <v>38</v>
      </c>
      <c r="C4" s="305"/>
      <c r="D4" s="305"/>
      <c r="E4" s="305"/>
      <c r="F4" s="305"/>
      <c r="G4" s="305"/>
      <c r="H4" s="305"/>
      <c r="I4" s="305"/>
      <c r="J4" s="305"/>
      <c r="K4" s="305"/>
      <c r="L4" s="305"/>
      <c r="M4" s="305"/>
      <c r="N4" s="305"/>
    </row>
    <row r="5" spans="2:19" ht="30" customHeight="1">
      <c r="N5" s="15"/>
    </row>
    <row r="6" spans="2:19" ht="15.75">
      <c r="B6" s="308" t="str">
        <f>'Anexo II A - Planilha Orç'!B6:K6</f>
        <v>OBJETO: INFRAESTRUTURA URBANA DE REPAVIMENTAÇÃO DA RUA FERNANDO COSTA - BAIRRO SUMARÉ</v>
      </c>
      <c r="C6" s="308"/>
      <c r="D6" s="308"/>
      <c r="E6" s="308"/>
      <c r="F6" s="308"/>
      <c r="G6" s="308"/>
      <c r="H6" s="308"/>
      <c r="I6" s="308"/>
      <c r="J6" s="308"/>
      <c r="K6" s="308"/>
      <c r="L6" s="308"/>
      <c r="M6" s="308"/>
      <c r="N6" s="308"/>
      <c r="O6" s="16"/>
      <c r="P6" s="16"/>
      <c r="Q6" s="16"/>
      <c r="R6" s="16"/>
    </row>
    <row r="7" spans="2:19" ht="15.75" customHeight="1">
      <c r="B7" s="308" t="str">
        <f>'Anexo II A - Planilha Orç'!B7:K7</f>
        <v>LOCAL: RUA FERNANDO COSTA, SUMARÉ - CARAGUATATUBA/SP</v>
      </c>
      <c r="C7" s="308"/>
      <c r="D7" s="308"/>
      <c r="E7" s="308"/>
      <c r="F7" s="308"/>
      <c r="G7" s="308"/>
      <c r="H7" s="308"/>
      <c r="I7" s="308"/>
      <c r="J7" s="308"/>
      <c r="K7" s="308"/>
      <c r="L7" s="308"/>
      <c r="M7" s="308"/>
      <c r="N7" s="308"/>
      <c r="O7" s="17"/>
      <c r="P7" s="17"/>
      <c r="Q7" s="17"/>
      <c r="R7" s="17"/>
    </row>
    <row r="8" spans="2:19" ht="16.5" customHeight="1">
      <c r="B8" s="306" t="s">
        <v>39</v>
      </c>
      <c r="C8" s="306"/>
      <c r="D8" s="306"/>
      <c r="E8" s="307" t="s">
        <v>40</v>
      </c>
      <c r="F8" s="307"/>
      <c r="G8" s="307"/>
      <c r="H8" s="307"/>
      <c r="I8" s="307"/>
      <c r="J8" s="307"/>
      <c r="K8" s="307"/>
      <c r="L8" s="307"/>
      <c r="M8" s="307"/>
      <c r="N8" s="307"/>
      <c r="O8" s="17"/>
      <c r="P8" s="17"/>
      <c r="Q8" s="17"/>
      <c r="R8" s="17"/>
    </row>
    <row r="9" spans="2:19" ht="23.25" customHeight="1" thickBot="1"/>
    <row r="10" spans="2:19" ht="12.75" customHeight="1">
      <c r="B10" s="265" t="s">
        <v>41</v>
      </c>
      <c r="C10" s="266"/>
      <c r="D10" s="266"/>
      <c r="E10" s="266"/>
      <c r="F10" s="266"/>
      <c r="G10" s="266"/>
      <c r="H10" s="266"/>
      <c r="I10" s="266"/>
      <c r="J10" s="266"/>
      <c r="K10" s="266"/>
      <c r="L10" s="266"/>
      <c r="M10" s="266"/>
      <c r="N10" s="267"/>
    </row>
    <row r="11" spans="2:19" ht="15.75" thickBot="1">
      <c r="B11" s="268"/>
      <c r="C11" s="269"/>
      <c r="D11" s="269"/>
      <c r="E11" s="269"/>
      <c r="F11" s="269"/>
      <c r="G11" s="269"/>
      <c r="H11" s="269"/>
      <c r="I11" s="269"/>
      <c r="J11" s="269"/>
      <c r="K11" s="269"/>
      <c r="L11" s="269"/>
      <c r="M11" s="269"/>
      <c r="N11" s="270"/>
    </row>
    <row r="12" spans="2:19" ht="11.25" customHeight="1">
      <c r="B12" s="271" t="s">
        <v>42</v>
      </c>
      <c r="C12" s="272"/>
      <c r="D12" s="272"/>
      <c r="E12" s="273"/>
      <c r="F12" s="280" t="s">
        <v>43</v>
      </c>
      <c r="G12" s="281"/>
      <c r="H12" s="282"/>
      <c r="I12" s="271" t="s">
        <v>44</v>
      </c>
      <c r="J12" s="272"/>
      <c r="K12" s="272"/>
      <c r="L12" s="272"/>
      <c r="M12" s="272"/>
      <c r="N12" s="273"/>
      <c r="Q12" s="14" t="s">
        <v>45</v>
      </c>
    </row>
    <row r="13" spans="2:19" ht="9.75" customHeight="1">
      <c r="B13" s="274"/>
      <c r="C13" s="275"/>
      <c r="D13" s="275"/>
      <c r="E13" s="276"/>
      <c r="F13" s="283"/>
      <c r="G13" s="284"/>
      <c r="H13" s="285"/>
      <c r="I13" s="289" t="str">
        <f>IF(F12=S18,S25,IF(F12=S19,S26,IF(F12=S20,S27,IF(F12=S21,S28,IF(F12=S22,S29,IF(F12=S23,S30,""))))))</f>
        <v>Para o tipo de obra “Construção de Rodovias e Ferrovias” enquadram-se: 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v>
      </c>
      <c r="J13" s="290"/>
      <c r="K13" s="290"/>
      <c r="L13" s="290"/>
      <c r="M13" s="290"/>
      <c r="N13" s="291"/>
      <c r="Q13" s="14" t="s">
        <v>46</v>
      </c>
    </row>
    <row r="14" spans="2:19" ht="26.25" customHeight="1" thickBot="1">
      <c r="B14" s="277"/>
      <c r="C14" s="278"/>
      <c r="D14" s="278"/>
      <c r="E14" s="279"/>
      <c r="F14" s="286"/>
      <c r="G14" s="287"/>
      <c r="H14" s="288"/>
      <c r="I14" s="289"/>
      <c r="J14" s="290"/>
      <c r="K14" s="290"/>
      <c r="L14" s="290"/>
      <c r="M14" s="290"/>
      <c r="N14" s="291"/>
      <c r="Q14" s="18" t="s">
        <v>47</v>
      </c>
      <c r="S14" s="14" t="s">
        <v>48</v>
      </c>
    </row>
    <row r="15" spans="2:19" ht="10.5" customHeight="1">
      <c r="B15" s="295" t="s">
        <v>49</v>
      </c>
      <c r="C15" s="296"/>
      <c r="D15" s="296"/>
      <c r="E15" s="297"/>
      <c r="F15" s="298" t="str">
        <f>IF('Anexo II A - Planilha Orç'!C9="SEM DESONERAÇÃO","Onerado","Desonerado")</f>
        <v>Onerado</v>
      </c>
      <c r="G15" s="299"/>
      <c r="H15" s="300"/>
      <c r="I15" s="289"/>
      <c r="J15" s="290"/>
      <c r="K15" s="290"/>
      <c r="L15" s="290"/>
      <c r="M15" s="290"/>
      <c r="N15" s="291"/>
      <c r="Q15" s="18"/>
      <c r="S15" s="14" t="s">
        <v>50</v>
      </c>
    </row>
    <row r="16" spans="2:19" ht="9" customHeight="1">
      <c r="B16" s="295"/>
      <c r="C16" s="296"/>
      <c r="D16" s="296"/>
      <c r="E16" s="297"/>
      <c r="F16" s="298"/>
      <c r="G16" s="299"/>
      <c r="H16" s="300"/>
      <c r="I16" s="289"/>
      <c r="J16" s="290"/>
      <c r="K16" s="290"/>
      <c r="L16" s="290"/>
      <c r="M16" s="290"/>
      <c r="N16" s="291"/>
      <c r="Q16" s="18"/>
      <c r="S16" s="14" t="s">
        <v>50</v>
      </c>
    </row>
    <row r="17" spans="2:28" ht="9" customHeight="1">
      <c r="B17" s="295"/>
      <c r="C17" s="296"/>
      <c r="D17" s="296"/>
      <c r="E17" s="297"/>
      <c r="F17" s="298"/>
      <c r="G17" s="299"/>
      <c r="H17" s="300"/>
      <c r="I17" s="289"/>
      <c r="J17" s="290"/>
      <c r="K17" s="290"/>
      <c r="L17" s="290"/>
      <c r="M17" s="290"/>
      <c r="N17" s="291"/>
      <c r="Q17" s="18"/>
      <c r="S17" s="14" t="s">
        <v>48</v>
      </c>
    </row>
    <row r="18" spans="2:28" ht="9" customHeight="1" thickBot="1">
      <c r="B18" s="268"/>
      <c r="C18" s="269"/>
      <c r="D18" s="269"/>
      <c r="E18" s="270"/>
      <c r="F18" s="301"/>
      <c r="G18" s="302"/>
      <c r="H18" s="303"/>
      <c r="I18" s="289"/>
      <c r="J18" s="290"/>
      <c r="K18" s="290"/>
      <c r="L18" s="290"/>
      <c r="M18" s="290"/>
      <c r="N18" s="291"/>
      <c r="Q18" s="18"/>
      <c r="S18" s="14" t="s">
        <v>50</v>
      </c>
    </row>
    <row r="19" spans="2:28" ht="9.75" customHeight="1">
      <c r="B19" s="265" t="str">
        <f>IF(F19="OK","BDI ABAIXO PODE SER ACEITO","")</f>
        <v>BDI ABAIXO PODE SER ACEITO</v>
      </c>
      <c r="C19" s="266"/>
      <c r="D19" s="266"/>
      <c r="E19" s="267"/>
      <c r="F19" s="309" t="str">
        <f>IF(AD34=FALSE,"",IF(G35="FORA DO LIMITE","VERIFICAR ITENS",IF(G37="FORA DO LIMITE","VERIFICAR ITENS",IF(G39="FORA DO LIMITE","VERIFICAR ITENS",IF(G41="FORA DO LIMITE","VERIFICAR ITENS",IF(G43="FORA DO LIMITE","VERIFICAR ITENS",IF(Z33&lt;W33,"FORA DA FAIXA",IF(Z33&gt;X33,"FORA DA FAIXA","OK"))))))))</f>
        <v>OK</v>
      </c>
      <c r="G19" s="310"/>
      <c r="H19" s="311"/>
      <c r="I19" s="289"/>
      <c r="J19" s="290"/>
      <c r="K19" s="290"/>
      <c r="L19" s="290"/>
      <c r="M19" s="290"/>
      <c r="N19" s="291"/>
      <c r="Q19" s="18"/>
      <c r="S19" s="14" t="s">
        <v>43</v>
      </c>
    </row>
    <row r="20" spans="2:28" ht="9.75" customHeight="1">
      <c r="B20" s="295"/>
      <c r="C20" s="296"/>
      <c r="D20" s="296"/>
      <c r="E20" s="297"/>
      <c r="F20" s="309"/>
      <c r="G20" s="310"/>
      <c r="H20" s="311"/>
      <c r="I20" s="289"/>
      <c r="J20" s="290"/>
      <c r="K20" s="290"/>
      <c r="L20" s="290"/>
      <c r="M20" s="290"/>
      <c r="N20" s="291"/>
      <c r="Q20" s="18"/>
      <c r="S20" s="14" t="s">
        <v>51</v>
      </c>
    </row>
    <row r="21" spans="2:28" ht="9" customHeight="1">
      <c r="B21" s="295"/>
      <c r="C21" s="296"/>
      <c r="D21" s="296"/>
      <c r="E21" s="297"/>
      <c r="F21" s="309"/>
      <c r="G21" s="310"/>
      <c r="H21" s="311"/>
      <c r="I21" s="289"/>
      <c r="J21" s="290"/>
      <c r="K21" s="290"/>
      <c r="L21" s="290"/>
      <c r="M21" s="290"/>
      <c r="N21" s="291"/>
      <c r="Q21" s="18"/>
      <c r="S21" s="14" t="s">
        <v>52</v>
      </c>
    </row>
    <row r="22" spans="2:28" ht="7.5" customHeight="1">
      <c r="B22" s="295"/>
      <c r="C22" s="296"/>
      <c r="D22" s="296"/>
      <c r="E22" s="297"/>
      <c r="F22" s="309"/>
      <c r="G22" s="310"/>
      <c r="H22" s="311"/>
      <c r="I22" s="289"/>
      <c r="J22" s="290"/>
      <c r="K22" s="290"/>
      <c r="L22" s="290"/>
      <c r="M22" s="290"/>
      <c r="N22" s="291"/>
      <c r="Q22" s="18"/>
      <c r="S22" s="14" t="s">
        <v>53</v>
      </c>
    </row>
    <row r="23" spans="2:28" ht="9" customHeight="1">
      <c r="B23" s="295"/>
      <c r="C23" s="296"/>
      <c r="D23" s="296"/>
      <c r="E23" s="297"/>
      <c r="F23" s="309"/>
      <c r="G23" s="310"/>
      <c r="H23" s="311"/>
      <c r="I23" s="289"/>
      <c r="J23" s="290"/>
      <c r="K23" s="290"/>
      <c r="L23" s="290"/>
      <c r="M23" s="290"/>
      <c r="N23" s="291"/>
      <c r="Q23" s="18"/>
      <c r="S23" s="14" t="s">
        <v>54</v>
      </c>
      <c r="X23" s="14" t="s">
        <v>44</v>
      </c>
    </row>
    <row r="24" spans="2:28" ht="8.25" customHeight="1" thickBot="1">
      <c r="B24" s="268"/>
      <c r="C24" s="269"/>
      <c r="D24" s="269"/>
      <c r="E24" s="270"/>
      <c r="F24" s="309"/>
      <c r="G24" s="310"/>
      <c r="H24" s="311"/>
      <c r="I24" s="289"/>
      <c r="J24" s="290"/>
      <c r="K24" s="290"/>
      <c r="L24" s="290"/>
      <c r="M24" s="290"/>
      <c r="N24" s="291"/>
      <c r="Q24" s="18"/>
    </row>
    <row r="25" spans="2:28" ht="7.5" customHeight="1">
      <c r="B25" s="314">
        <f>IF(Z34=FALSE,IF(F12="Escolha o tipo de obra","Escolha o tipo de obra",IF(F15="ONERADO",Z33,IF(F15="DESONERADO",AB33,"Escolha o regime de contribuição"))),"PREENCHER TODOS OS COMPONENTES DO BDI")</f>
        <v>0.23319999999999999</v>
      </c>
      <c r="C25" s="315"/>
      <c r="D25" s="315"/>
      <c r="E25" s="316"/>
      <c r="F25" s="309"/>
      <c r="G25" s="310"/>
      <c r="H25" s="311"/>
      <c r="I25" s="289"/>
      <c r="J25" s="290"/>
      <c r="K25" s="290"/>
      <c r="L25" s="290"/>
      <c r="M25" s="290"/>
      <c r="N25" s="291"/>
      <c r="Q25" s="18"/>
      <c r="S25" s="14" t="s">
        <v>55</v>
      </c>
    </row>
    <row r="26" spans="2:28" ht="7.5" customHeight="1">
      <c r="B26" s="317"/>
      <c r="C26" s="318"/>
      <c r="D26" s="318"/>
      <c r="E26" s="319"/>
      <c r="F26" s="309"/>
      <c r="G26" s="310"/>
      <c r="H26" s="311"/>
      <c r="I26" s="289"/>
      <c r="J26" s="290"/>
      <c r="K26" s="290"/>
      <c r="L26" s="290"/>
      <c r="M26" s="290"/>
      <c r="N26" s="291"/>
      <c r="Q26" s="18"/>
      <c r="S26" s="14" t="s">
        <v>56</v>
      </c>
    </row>
    <row r="27" spans="2:28" ht="6" customHeight="1">
      <c r="B27" s="317"/>
      <c r="C27" s="318"/>
      <c r="D27" s="318"/>
      <c r="E27" s="319"/>
      <c r="F27" s="309"/>
      <c r="G27" s="310"/>
      <c r="H27" s="311"/>
      <c r="I27" s="289"/>
      <c r="J27" s="290"/>
      <c r="K27" s="290"/>
      <c r="L27" s="290"/>
      <c r="M27" s="290"/>
      <c r="N27" s="291"/>
      <c r="Q27" s="18"/>
      <c r="S27" s="14" t="s">
        <v>57</v>
      </c>
    </row>
    <row r="28" spans="2:28" ht="7.5" customHeight="1">
      <c r="B28" s="317"/>
      <c r="C28" s="318"/>
      <c r="D28" s="318"/>
      <c r="E28" s="319"/>
      <c r="F28" s="309"/>
      <c r="G28" s="310"/>
      <c r="H28" s="311"/>
      <c r="I28" s="289"/>
      <c r="J28" s="290"/>
      <c r="K28" s="290"/>
      <c r="L28" s="290"/>
      <c r="M28" s="290"/>
      <c r="N28" s="291"/>
      <c r="Q28" s="18"/>
      <c r="S28" s="14" t="s">
        <v>58</v>
      </c>
    </row>
    <row r="29" spans="2:28" ht="7.5" customHeight="1">
      <c r="B29" s="317"/>
      <c r="C29" s="318"/>
      <c r="D29" s="318"/>
      <c r="E29" s="319"/>
      <c r="F29" s="309"/>
      <c r="G29" s="310"/>
      <c r="H29" s="311"/>
      <c r="I29" s="289"/>
      <c r="J29" s="290"/>
      <c r="K29" s="290"/>
      <c r="L29" s="290"/>
      <c r="M29" s="290"/>
      <c r="N29" s="291"/>
      <c r="Q29" s="18"/>
      <c r="S29" s="14" t="s">
        <v>59</v>
      </c>
    </row>
    <row r="30" spans="2:28" ht="7.5" customHeight="1">
      <c r="B30" s="317"/>
      <c r="C30" s="318"/>
      <c r="D30" s="318"/>
      <c r="E30" s="319"/>
      <c r="F30" s="309"/>
      <c r="G30" s="310"/>
      <c r="H30" s="311"/>
      <c r="I30" s="289"/>
      <c r="J30" s="290"/>
      <c r="K30" s="290"/>
      <c r="L30" s="290"/>
      <c r="M30" s="290"/>
      <c r="N30" s="291"/>
      <c r="Q30" s="18"/>
      <c r="S30" s="14" t="s">
        <v>60</v>
      </c>
    </row>
    <row r="31" spans="2:28" ht="8.25" customHeight="1" thickBot="1">
      <c r="B31" s="317"/>
      <c r="C31" s="318"/>
      <c r="D31" s="318"/>
      <c r="E31" s="319"/>
      <c r="F31" s="310"/>
      <c r="G31" s="310"/>
      <c r="H31" s="311"/>
      <c r="I31" s="292"/>
      <c r="J31" s="293"/>
      <c r="K31" s="293"/>
      <c r="L31" s="293"/>
      <c r="M31" s="293"/>
      <c r="N31" s="294"/>
      <c r="Q31" s="18"/>
    </row>
    <row r="32" spans="2:28" ht="15" customHeight="1" thickBot="1">
      <c r="B32" s="317"/>
      <c r="C32" s="318"/>
      <c r="D32" s="318"/>
      <c r="E32" s="319"/>
      <c r="F32" s="310"/>
      <c r="G32" s="310"/>
      <c r="H32" s="311"/>
      <c r="I32" s="323" t="s">
        <v>61</v>
      </c>
      <c r="J32" s="323"/>
      <c r="K32" s="323"/>
      <c r="L32" s="323"/>
      <c r="M32" s="323"/>
      <c r="N32" s="324"/>
      <c r="Q32" s="18"/>
      <c r="S32" s="14" t="s">
        <v>62</v>
      </c>
      <c r="W32" s="19" t="s">
        <v>63</v>
      </c>
      <c r="X32" s="19" t="s">
        <v>64</v>
      </c>
      <c r="Z32" s="19" t="s">
        <v>65</v>
      </c>
      <c r="AB32" s="19" t="s">
        <v>66</v>
      </c>
    </row>
    <row r="33" spans="2:515" ht="8.25" customHeight="1" thickBot="1">
      <c r="B33" s="320"/>
      <c r="C33" s="321"/>
      <c r="D33" s="321"/>
      <c r="E33" s="322"/>
      <c r="F33" s="312"/>
      <c r="G33" s="312"/>
      <c r="H33" s="313"/>
      <c r="I33" s="325" t="s">
        <v>67</v>
      </c>
      <c r="J33" s="326"/>
      <c r="K33" s="326"/>
      <c r="L33" s="326"/>
      <c r="M33" s="326"/>
      <c r="N33" s="327"/>
      <c r="Q33" s="18"/>
      <c r="S33" s="14" t="s">
        <v>68</v>
      </c>
      <c r="W33" s="20">
        <f>IF($F$12=$S$18,T35,IF($F$12=$S$19,X35,IF($F$12=$S$20,AB35,IF($F$12=$S$21,T41,IF($F$12=$S$22,X41,IF($F$12=$S$23,AB41))))))</f>
        <v>0.19600000000000001</v>
      </c>
      <c r="X33" s="20">
        <f>IF($F$12=$S$18,U35,IF($F$12=$S$19,Y35,IF($F$12=$S$20,AC35,IF($F$12=$S$21,U41,IF($F$12=$S$22,Y41,IF($F$12=$S$23,AC41))))))</f>
        <v>0.24229999999999999</v>
      </c>
      <c r="Y33" s="20" t="str">
        <f>IF(F15="DESONERADO",AB33,IF(F15="SEM DESONERAÇÃO",Z33,""))</f>
        <v/>
      </c>
      <c r="Z33" s="20">
        <f>TRUNC(ROUND(((1+F35+F37+F39)*(1+F41)*(1+F43))/(1-(F45+F46+F47))-1,4),4)</f>
        <v>0.23319999999999999</v>
      </c>
      <c r="AB33" s="20">
        <f>TRUNC(ROUND(((1+F35+F37+F39)*(1+F41)*(1+F43))/(1-(F45+F46+F47+F48))-1,4),4)</f>
        <v>0.23319999999999999</v>
      </c>
    </row>
    <row r="34" spans="2:515" ht="15.75" customHeight="1" thickBot="1">
      <c r="B34" s="328" t="s">
        <v>69</v>
      </c>
      <c r="C34" s="329"/>
      <c r="D34" s="329"/>
      <c r="E34" s="330"/>
      <c r="F34" s="21" t="s">
        <v>36</v>
      </c>
      <c r="G34" s="331" t="s">
        <v>70</v>
      </c>
      <c r="H34" s="332"/>
      <c r="I34" s="289"/>
      <c r="J34" s="290"/>
      <c r="K34" s="290"/>
      <c r="L34" s="290"/>
      <c r="M34" s="290"/>
      <c r="N34" s="291"/>
      <c r="Q34" s="18"/>
      <c r="S34" s="14" t="s">
        <v>71</v>
      </c>
      <c r="W34" s="14" t="s">
        <v>72</v>
      </c>
      <c r="Z34" s="14" t="b">
        <f>IF(F15="DESONERADO",OR(F35="",F37="",F39="",F41="",F43="",F45="",F46="",F47="",F48=""),OR(F35="",F37="",F39="",F41="",F43="",F45="",F46="",F47=""))</f>
        <v>0</v>
      </c>
      <c r="AA34" s="14" t="b">
        <f>IF(F15="SEM DESONERAÇÃO",AND(F35="",F37="",F39="",F41="",F43="",F45="",F46="",F47=""))</f>
        <v>0</v>
      </c>
      <c r="AC34" s="14" t="str">
        <f>IF(F15="SEM DESONERAÇÃO",AND(F35="",F37="",F39="",F41="",F43="",F45="",F46="",F47=""),IF(F15="DESONERADO",AND(F35="",F37="",F39="",F41="",F43="",F45="",F46="",F47="",F48=""),"NULO"))</f>
        <v>NULO</v>
      </c>
      <c r="AD34" s="14" t="b">
        <f>OR(B25=Z33,B25=AB33)</f>
        <v>1</v>
      </c>
      <c r="SU34" s="14" t="str">
        <f>B19</f>
        <v>BDI ABAIXO PODE SER ACEITO</v>
      </c>
    </row>
    <row r="35" spans="2:515" ht="15.75" customHeight="1">
      <c r="B35" s="271" t="s">
        <v>73</v>
      </c>
      <c r="C35" s="266"/>
      <c r="D35" s="266"/>
      <c r="E35" s="267"/>
      <c r="F35" s="333">
        <v>4.0099999999999997E-2</v>
      </c>
      <c r="G35" s="335" t="str">
        <f>IF(F12="Escolha o tipo de obra","",IF(F35="","",IF(F35&lt;C36,"FORA DO LIMITE",IF(F35&gt;E36,"FORA DO LIMITE","OK"))))</f>
        <v>OK</v>
      </c>
      <c r="H35" s="336"/>
      <c r="I35" s="289"/>
      <c r="J35" s="290"/>
      <c r="K35" s="290"/>
      <c r="L35" s="290"/>
      <c r="M35" s="290"/>
      <c r="N35" s="291"/>
      <c r="S35" s="14" t="s">
        <v>74</v>
      </c>
      <c r="T35" s="20">
        <v>0.2034</v>
      </c>
      <c r="U35" s="20">
        <v>0.25</v>
      </c>
      <c r="W35" s="14" t="s">
        <v>75</v>
      </c>
      <c r="X35" s="20">
        <v>0.19600000000000001</v>
      </c>
      <c r="Y35" s="20">
        <v>0.24229999999999999</v>
      </c>
      <c r="AA35" s="14" t="s">
        <v>76</v>
      </c>
      <c r="AB35" s="20">
        <v>0.20760000000000001</v>
      </c>
      <c r="AC35" s="20">
        <v>0.26440000000000002</v>
      </c>
    </row>
    <row r="36" spans="2:515" ht="15.75" customHeight="1" thickBot="1">
      <c r="B36" s="22" t="s">
        <v>77</v>
      </c>
      <c r="C36" s="23">
        <f>IF($F$12=$S$18,S36,IF($F$12=$S$19,W36,IF($F$12=$S$20,AA36,IF($F$12=$S$21,S42,IF($F$12=$S$22,W42,IF($F$12=$S$23,AA42,""))))))</f>
        <v>3.7999999999999999E-2</v>
      </c>
      <c r="D36" s="24" t="s">
        <v>78</v>
      </c>
      <c r="E36" s="25">
        <f>IF($F$12=$S$18,T36,IF($F$12=$S$19,X36,IF($F$12=$S$20,AB36,IF($F$12=$S$21,T42,IF($F$12=$S$22,X42,IF($F$12=$S$23,AB42,""))))))</f>
        <v>4.6699999999999998E-2</v>
      </c>
      <c r="F36" s="334"/>
      <c r="G36" s="337"/>
      <c r="H36" s="338"/>
      <c r="I36" s="289"/>
      <c r="J36" s="290"/>
      <c r="K36" s="290"/>
      <c r="L36" s="290"/>
      <c r="M36" s="290"/>
      <c r="N36" s="291"/>
      <c r="Q36" s="14" t="e">
        <f>IF(#REF!="","",#REF!)</f>
        <v>#REF!</v>
      </c>
      <c r="S36" s="20">
        <v>0.03</v>
      </c>
      <c r="T36" s="20">
        <v>5.5E-2</v>
      </c>
      <c r="W36" s="20">
        <v>3.7999999999999999E-2</v>
      </c>
      <c r="X36" s="20">
        <v>4.6699999999999998E-2</v>
      </c>
      <c r="AA36" s="20">
        <v>3.4299999999999997E-2</v>
      </c>
      <c r="AB36" s="20">
        <v>6.7100000000000007E-2</v>
      </c>
      <c r="AH36" s="20">
        <v>0.2034</v>
      </c>
      <c r="AI36" s="20">
        <v>0.25</v>
      </c>
    </row>
    <row r="37" spans="2:515" ht="15.75" customHeight="1">
      <c r="B37" s="271" t="s">
        <v>79</v>
      </c>
      <c r="C37" s="266"/>
      <c r="D37" s="266"/>
      <c r="E37" s="267"/>
      <c r="F37" s="333">
        <v>4.0000000000000001E-3</v>
      </c>
      <c r="G37" s="335" t="str">
        <f>IF(F12="Escolha o tipo de obra","",IF(F37="","",IF(F37&lt;C38,"FORA DO LIMITE",IF(F37&gt;E38,"FORA DO LIMITE","OK"))))</f>
        <v>OK</v>
      </c>
      <c r="H37" s="336"/>
      <c r="I37" s="289"/>
      <c r="J37" s="290"/>
      <c r="K37" s="290"/>
      <c r="L37" s="290"/>
      <c r="M37" s="290"/>
      <c r="N37" s="291"/>
      <c r="Q37" s="26">
        <f ca="1">TODAY()</f>
        <v>46121</v>
      </c>
      <c r="S37" s="20">
        <v>8.0000000000000002E-3</v>
      </c>
      <c r="T37" s="20">
        <v>0.01</v>
      </c>
      <c r="W37" s="20">
        <v>3.2000000000000002E-3</v>
      </c>
      <c r="X37" s="20">
        <v>7.4000000000000003E-3</v>
      </c>
      <c r="AA37" s="20">
        <v>2.8E-3</v>
      </c>
      <c r="AB37" s="20">
        <v>7.4999999999999997E-3</v>
      </c>
      <c r="AH37" s="20">
        <v>0.19600000000000001</v>
      </c>
      <c r="AI37" s="20">
        <v>0.24229999999999999</v>
      </c>
    </row>
    <row r="38" spans="2:515" ht="14.25" customHeight="1" thickBot="1">
      <c r="B38" s="22" t="s">
        <v>77</v>
      </c>
      <c r="C38" s="23">
        <f>IF($F$12=$S$18,S37,IF($F$12=$S$19,W37,IF($F$12=$S$20,AA37,IF($F$12=$S$21,S43,IF($F$12=$S$22,W43,IF($F$12=$S$23,AA43,""))))))</f>
        <v>3.2000000000000002E-3</v>
      </c>
      <c r="D38" s="24" t="s">
        <v>78</v>
      </c>
      <c r="E38" s="25">
        <f>IF($F$12=$S$18,T37,IF($F$12=$S$19,X37,IF($F$12=$S$20,AB37,IF($F$12=$S$21,T43,IF($F$12=$S$22,X43,IF($F$12=$S$23,AB43,""))))))</f>
        <v>7.4000000000000003E-3</v>
      </c>
      <c r="F38" s="334"/>
      <c r="G38" s="337"/>
      <c r="H38" s="338"/>
      <c r="I38" s="292"/>
      <c r="J38" s="293"/>
      <c r="K38" s="293"/>
      <c r="L38" s="293"/>
      <c r="M38" s="293"/>
      <c r="N38" s="294"/>
      <c r="S38" s="20">
        <v>9.7000000000000003E-3</v>
      </c>
      <c r="T38" s="20">
        <v>1.2699999999999999E-2</v>
      </c>
      <c r="W38" s="20">
        <v>5.0000000000000001E-3</v>
      </c>
      <c r="X38" s="20">
        <v>9.7000000000000003E-3</v>
      </c>
      <c r="AA38" s="20">
        <v>0.01</v>
      </c>
      <c r="AB38" s="20">
        <v>1.7399999999999999E-2</v>
      </c>
      <c r="AH38" s="20">
        <v>0.20760000000000001</v>
      </c>
      <c r="AI38" s="20">
        <v>0.26440000000000002</v>
      </c>
    </row>
    <row r="39" spans="2:515" ht="21" customHeight="1">
      <c r="B39" s="271" t="s">
        <v>80</v>
      </c>
      <c r="C39" s="272"/>
      <c r="D39" s="272"/>
      <c r="E39" s="273"/>
      <c r="F39" s="333">
        <v>5.5999999999999999E-3</v>
      </c>
      <c r="G39" s="335" t="str">
        <f>IF(F12="Escolha o tipo de obra","",IF(F39="","",IF(F39&lt;C40,"FORA DO LIMITE",IF(F39&gt;E40,"FORA DO LIMITE","OK"))))</f>
        <v>OK</v>
      </c>
      <c r="H39" s="336"/>
      <c r="I39" s="325" t="s">
        <v>81</v>
      </c>
      <c r="J39" s="326"/>
      <c r="K39" s="326"/>
      <c r="L39" s="326"/>
      <c r="M39" s="326"/>
      <c r="N39" s="327"/>
      <c r="S39" s="20">
        <v>5.8999999999999999E-3</v>
      </c>
      <c r="T39" s="20">
        <v>1.3899999999999999E-2</v>
      </c>
      <c r="W39" s="20">
        <v>1.0200000000000001E-2</v>
      </c>
      <c r="X39" s="20">
        <v>1.21E-2</v>
      </c>
      <c r="AA39" s="20">
        <v>9.4000000000000004E-3</v>
      </c>
      <c r="AB39" s="20">
        <v>1.17E-2</v>
      </c>
      <c r="AH39" s="20">
        <v>0.24</v>
      </c>
      <c r="AI39" s="20">
        <v>0.27860000000000001</v>
      </c>
    </row>
    <row r="40" spans="2:515" ht="20.25" customHeight="1" thickBot="1">
      <c r="B40" s="22" t="s">
        <v>77</v>
      </c>
      <c r="C40" s="23">
        <f>IF($F$12=$S$18,S38,IF($F$12=$S$19,W38,IF($F$12=$S$20,AA38,IF($F$12=$S$21,S44,IF($F$12=$S$22,W44,IF($F$12=$S$23,AA44,""))))))</f>
        <v>5.0000000000000001E-3</v>
      </c>
      <c r="D40" s="24" t="s">
        <v>78</v>
      </c>
      <c r="E40" s="25">
        <f>IF($F$12=$S$18,T38,IF($F$12=$S$19,X38,IF($F$12=$S$20,AB38,IF($F$12=$S$21,T44,IF($F$12=$S$22,X44,IF($F$12=$S$23,AB44,""))))))</f>
        <v>9.7000000000000003E-3</v>
      </c>
      <c r="F40" s="334"/>
      <c r="G40" s="337"/>
      <c r="H40" s="338"/>
      <c r="I40" s="289"/>
      <c r="J40" s="290"/>
      <c r="K40" s="290"/>
      <c r="L40" s="290"/>
      <c r="M40" s="290"/>
      <c r="N40" s="291"/>
      <c r="S40" s="20">
        <v>6.1600000000000002E-2</v>
      </c>
      <c r="T40" s="20">
        <v>8.9599999999999999E-2</v>
      </c>
      <c r="W40" s="20">
        <v>6.6400000000000001E-2</v>
      </c>
      <c r="X40" s="20">
        <v>8.6900000000000005E-2</v>
      </c>
      <c r="AA40" s="20">
        <v>6.7400000000000002E-2</v>
      </c>
      <c r="AB40" s="20">
        <v>9.4E-2</v>
      </c>
      <c r="AH40" s="20">
        <v>0.22800000000000001</v>
      </c>
      <c r="AI40" s="20">
        <v>0.3095</v>
      </c>
    </row>
    <row r="41" spans="2:515" ht="17.25" customHeight="1">
      <c r="B41" s="271" t="s">
        <v>82</v>
      </c>
      <c r="C41" s="272"/>
      <c r="D41" s="272"/>
      <c r="E41" s="273"/>
      <c r="F41" s="333">
        <v>1.11E-2</v>
      </c>
      <c r="G41" s="335" t="str">
        <f>IF(F12="Escolha o tipo de obra","",IF(F41="","",IF(F41&lt;C42,"FORA DO LIMITE",IF(F41&gt;E42,"FORA DO LIMITE","OK"))))</f>
        <v>OK</v>
      </c>
      <c r="H41" s="336"/>
      <c r="I41" s="289"/>
      <c r="J41" s="290"/>
      <c r="K41" s="290"/>
      <c r="L41" s="290"/>
      <c r="M41" s="290"/>
      <c r="N41" s="291"/>
      <c r="S41" s="14" t="s">
        <v>83</v>
      </c>
      <c r="T41" s="20">
        <v>0.24</v>
      </c>
      <c r="U41" s="20">
        <v>0.27860000000000001</v>
      </c>
      <c r="W41" s="14" t="s">
        <v>84</v>
      </c>
      <c r="X41" s="20">
        <v>0.22800000000000001</v>
      </c>
      <c r="Y41" s="20">
        <v>0.3095</v>
      </c>
      <c r="AA41" s="14" t="s">
        <v>85</v>
      </c>
      <c r="AB41" s="20">
        <v>0.111</v>
      </c>
      <c r="AC41" s="20">
        <v>0.16800000000000001</v>
      </c>
      <c r="AH41" s="20">
        <v>0.111</v>
      </c>
      <c r="AI41" s="20">
        <v>0.16800000000000001</v>
      </c>
    </row>
    <row r="42" spans="2:515" ht="18" customHeight="1" thickBot="1">
      <c r="B42" s="22" t="s">
        <v>77</v>
      </c>
      <c r="C42" s="23">
        <f>IF($F$12=$S$18,S39,IF($F$12=$S$19,W39,IF($F$12=$S$20,AA39,IF($F$12=$S$21,S45,IF($F$12=$S$22,W45,IF($F$12=$S$23,AA45,""))))))</f>
        <v>1.0200000000000001E-2</v>
      </c>
      <c r="D42" s="24" t="s">
        <v>78</v>
      </c>
      <c r="E42" s="25">
        <f>IF($F$12=$S$18,T39,IF($F$12=$S$19,X39,IF($F$12=$S$20,AB39,IF($F$12=$S$21,T45,IF($F$12=$S$22,X45,IF($F$12=$S$23,AB45,""))))))</f>
        <v>1.21E-2</v>
      </c>
      <c r="F42" s="334"/>
      <c r="G42" s="337"/>
      <c r="H42" s="338"/>
      <c r="I42" s="289"/>
      <c r="J42" s="290"/>
      <c r="K42" s="290"/>
      <c r="L42" s="290"/>
      <c r="M42" s="290"/>
      <c r="N42" s="291"/>
      <c r="S42" s="20">
        <v>5.2900000000000003E-2</v>
      </c>
      <c r="T42" s="20">
        <v>7.9299999999999995E-2</v>
      </c>
      <c r="W42" s="20">
        <v>0.04</v>
      </c>
      <c r="X42" s="20">
        <v>7.85E-2</v>
      </c>
      <c r="AA42" s="20">
        <v>1.4999999999999999E-2</v>
      </c>
      <c r="AB42" s="20">
        <v>4.4900000000000002E-2</v>
      </c>
      <c r="AH42" s="20"/>
      <c r="AI42" s="20"/>
    </row>
    <row r="43" spans="2:515" ht="16.5" customHeight="1">
      <c r="B43" s="271" t="s">
        <v>86</v>
      </c>
      <c r="C43" s="272"/>
      <c r="D43" s="272"/>
      <c r="E43" s="273"/>
      <c r="F43" s="333">
        <v>7.2999999999999995E-2</v>
      </c>
      <c r="G43" s="335" t="str">
        <f>IF(F12="Escolha o tipo de obra","",IF(F43="","",IF(F43&lt;C44,"FORA DO LIMITE",IF(F43&gt;E44,"FORA DO LIMITE","OK"))))</f>
        <v>OK</v>
      </c>
      <c r="H43" s="336"/>
      <c r="I43" s="335"/>
      <c r="J43" s="340"/>
      <c r="K43" s="340"/>
      <c r="L43" s="340"/>
      <c r="M43" s="340"/>
      <c r="N43" s="336"/>
      <c r="S43" s="20">
        <v>2.5000000000000001E-3</v>
      </c>
      <c r="T43" s="20">
        <v>5.5999999999999999E-3</v>
      </c>
      <c r="W43" s="20">
        <v>8.0999999999999996E-3</v>
      </c>
      <c r="X43" s="20">
        <v>1.9900000000000001E-2</v>
      </c>
      <c r="AA43" s="20">
        <v>3.0000000000000001E-3</v>
      </c>
      <c r="AB43" s="20">
        <v>8.2000000000000007E-3</v>
      </c>
      <c r="AH43" s="20"/>
      <c r="AI43" s="20"/>
    </row>
    <row r="44" spans="2:515" ht="13.5" customHeight="1" thickBot="1">
      <c r="B44" s="22" t="s">
        <v>77</v>
      </c>
      <c r="C44" s="23">
        <f>IF($F$12=$S$18,S40,IF($F$12=$S$19,W40,IF($F$12=$S$20,AA40,IF($F$12=$S$21,S46,IF($F$12=$S$22,W46,IF($F$12=$S$23,AA46,""))))))</f>
        <v>6.6400000000000001E-2</v>
      </c>
      <c r="D44" s="24" t="s">
        <v>78</v>
      </c>
      <c r="E44" s="25">
        <f>IF($F$12=$S$18,T40,IF($F$12=$S$19,X40,IF($F$12=$S$20,AB40,IF($F$12=$S$21,T46,IF($F$12=$S$22,X46,IF($F$12=$S$23,AB46,""))))))</f>
        <v>8.6900000000000005E-2</v>
      </c>
      <c r="F44" s="334"/>
      <c r="G44" s="337"/>
      <c r="H44" s="338"/>
      <c r="I44" s="341"/>
      <c r="J44" s="342"/>
      <c r="K44" s="342"/>
      <c r="L44" s="342"/>
      <c r="M44" s="342"/>
      <c r="N44" s="343"/>
      <c r="S44" s="20">
        <v>0.01</v>
      </c>
      <c r="T44" s="20">
        <v>1.9699999999999999E-2</v>
      </c>
      <c r="W44" s="20">
        <v>1.46E-2</v>
      </c>
      <c r="X44" s="20">
        <v>3.1600000000000003E-2</v>
      </c>
      <c r="AA44" s="20">
        <v>5.5999999999999999E-3</v>
      </c>
      <c r="AB44" s="20">
        <v>8.8999999999999999E-3</v>
      </c>
      <c r="AH44" s="20"/>
      <c r="AI44" s="20"/>
    </row>
    <row r="45" spans="2:515" ht="24" customHeight="1" thickBot="1">
      <c r="B45" s="345" t="s">
        <v>87</v>
      </c>
      <c r="C45" s="346"/>
      <c r="D45" s="346"/>
      <c r="E45" s="347"/>
      <c r="F45" s="27">
        <v>6.4999999999999997E-3</v>
      </c>
      <c r="G45" s="348" t="str">
        <f>IF(F12="Escolha o tipo de obra","",IF(F45="","",IF(F45&lt;&gt;0.0065,"Em geral deve ser 0,65%","OK")))</f>
        <v>OK</v>
      </c>
      <c r="H45" s="349"/>
      <c r="I45" s="342"/>
      <c r="J45" s="342"/>
      <c r="K45" s="342"/>
      <c r="L45" s="342"/>
      <c r="M45" s="342"/>
      <c r="N45" s="343"/>
      <c r="S45" s="20">
        <v>1.01E-2</v>
      </c>
      <c r="T45" s="20">
        <v>1.11E-2</v>
      </c>
      <c r="W45" s="20">
        <v>9.4000000000000004E-3</v>
      </c>
      <c r="X45" s="20">
        <v>1.3299999999999999E-2</v>
      </c>
      <c r="AA45" s="20">
        <v>8.5000000000000006E-3</v>
      </c>
      <c r="AB45" s="20">
        <v>1.11E-2</v>
      </c>
      <c r="AH45" s="20"/>
      <c r="AI45" s="20"/>
    </row>
    <row r="46" spans="2:515" ht="24" customHeight="1" thickBot="1">
      <c r="B46" s="345" t="s">
        <v>88</v>
      </c>
      <c r="C46" s="346"/>
      <c r="D46" s="346"/>
      <c r="E46" s="347"/>
      <c r="F46" s="27">
        <v>0.03</v>
      </c>
      <c r="G46" s="350" t="str">
        <f>IF(F12="Escolha o tipo de obra","",IF(F46="","",IF(F46&lt;&gt;0.03,"Em geral deve ser 3,00%","OK")))</f>
        <v>OK</v>
      </c>
      <c r="H46" s="351"/>
      <c r="I46" s="342"/>
      <c r="J46" s="342"/>
      <c r="K46" s="342"/>
      <c r="L46" s="342"/>
      <c r="M46" s="342"/>
      <c r="N46" s="343"/>
      <c r="S46" s="20">
        <v>0.08</v>
      </c>
      <c r="T46" s="20">
        <v>9.5100000000000004E-2</v>
      </c>
      <c r="W46" s="20">
        <v>7.1400000000000005E-2</v>
      </c>
      <c r="X46" s="20">
        <v>0.1043</v>
      </c>
      <c r="AA46" s="20">
        <v>3.5000000000000003E-2</v>
      </c>
      <c r="AB46" s="20">
        <v>6.2199999999999998E-2</v>
      </c>
      <c r="AH46" s="20"/>
      <c r="AI46" s="20"/>
    </row>
    <row r="47" spans="2:515" ht="24" customHeight="1" thickBot="1">
      <c r="B47" s="345" t="s">
        <v>89</v>
      </c>
      <c r="C47" s="346"/>
      <c r="D47" s="346"/>
      <c r="E47" s="347"/>
      <c r="F47" s="28">
        <v>0.04</v>
      </c>
      <c r="G47" s="350" t="str">
        <f>IF(F12="Escolha o tipo de obra","",IF(F47="","",IF(F47&gt;0.05,"FORA DO LIMITE","OK")))</f>
        <v>OK</v>
      </c>
      <c r="H47" s="351"/>
      <c r="I47" s="341"/>
      <c r="J47" s="342"/>
      <c r="K47" s="342"/>
      <c r="L47" s="342"/>
      <c r="M47" s="342"/>
      <c r="N47" s="343"/>
    </row>
    <row r="48" spans="2:515" ht="24" customHeight="1" thickBot="1">
      <c r="B48" s="345" t="s">
        <v>24551</v>
      </c>
      <c r="C48" s="346"/>
      <c r="D48" s="346"/>
      <c r="E48" s="347"/>
      <c r="F48" s="29">
        <f>IF(F15="Desonerado",3.6%,0)</f>
        <v>0</v>
      </c>
      <c r="G48" s="350" t="str">
        <f>IF(F15="Escolha o regime de contribuição","",IF(F15="DESONERADO","OK",IF(F15="ONERADO","OK")))</f>
        <v>OK</v>
      </c>
      <c r="H48" s="351"/>
      <c r="I48" s="337"/>
      <c r="J48" s="344"/>
      <c r="K48" s="344"/>
      <c r="L48" s="344"/>
      <c r="M48" s="344"/>
      <c r="N48" s="338"/>
    </row>
    <row r="49" spans="2:16" ht="25.5" customHeight="1">
      <c r="B49" s="30"/>
      <c r="C49" s="30"/>
      <c r="D49" s="30"/>
      <c r="E49" s="30"/>
      <c r="F49" s="31"/>
      <c r="G49" s="32"/>
      <c r="H49" s="32"/>
      <c r="I49" s="32"/>
      <c r="J49" s="32"/>
      <c r="K49" s="32"/>
      <c r="L49" s="32"/>
      <c r="M49" s="32"/>
      <c r="N49" s="32"/>
    </row>
    <row r="50" spans="2:16" ht="15">
      <c r="B50" s="30"/>
      <c r="C50" s="30"/>
      <c r="D50" s="30"/>
      <c r="E50" s="30"/>
      <c r="F50" s="31"/>
      <c r="G50" s="32"/>
      <c r="H50" s="32"/>
      <c r="I50" s="32"/>
      <c r="J50" s="32"/>
      <c r="K50" s="32"/>
      <c r="L50" s="32"/>
      <c r="M50" s="32"/>
      <c r="N50" s="32"/>
    </row>
    <row r="51" spans="2:16" ht="15">
      <c r="B51" s="352" t="s">
        <v>24625</v>
      </c>
      <c r="C51" s="352"/>
      <c r="D51" s="352"/>
      <c r="E51" s="352"/>
      <c r="F51" s="352"/>
      <c r="G51" s="352"/>
      <c r="H51" s="352"/>
      <c r="I51" s="352"/>
      <c r="J51" s="352"/>
      <c r="K51" s="352"/>
      <c r="L51" s="352"/>
      <c r="M51" s="352"/>
      <c r="N51" s="352"/>
    </row>
    <row r="52" spans="2:16" ht="12" customHeight="1">
      <c r="B52" s="353"/>
      <c r="C52" s="353"/>
      <c r="D52" s="353"/>
      <c r="E52" s="353"/>
      <c r="F52" s="353"/>
      <c r="G52" s="353"/>
      <c r="H52" s="353"/>
      <c r="I52" s="353"/>
      <c r="J52" s="353"/>
      <c r="K52" s="353"/>
      <c r="L52" s="353"/>
      <c r="M52" s="353"/>
      <c r="N52" s="353"/>
    </row>
    <row r="53" spans="2:16" ht="14.25" customHeight="1">
      <c r="B53" s="353"/>
      <c r="C53" s="353"/>
      <c r="D53" s="353"/>
      <c r="E53" s="353"/>
      <c r="F53" s="353"/>
      <c r="G53" s="353"/>
      <c r="H53" s="353"/>
      <c r="I53" s="353"/>
      <c r="J53" s="353"/>
      <c r="K53" s="353"/>
      <c r="L53" s="353"/>
      <c r="M53" s="353"/>
      <c r="N53" s="353"/>
      <c r="P53" t="s">
        <v>90</v>
      </c>
    </row>
    <row r="54" spans="2:16" ht="10.5" customHeight="1">
      <c r="B54" s="353"/>
      <c r="C54" s="353"/>
      <c r="D54" s="353"/>
      <c r="E54" s="353"/>
      <c r="F54" s="353"/>
      <c r="G54" s="353"/>
      <c r="H54" s="353"/>
      <c r="I54" s="353"/>
      <c r="J54" s="353"/>
      <c r="K54" s="353"/>
      <c r="L54" s="353"/>
      <c r="M54" s="353"/>
      <c r="N54" s="353"/>
      <c r="P54" t="s">
        <v>91</v>
      </c>
    </row>
    <row r="55" spans="2:16" ht="12" customHeight="1">
      <c r="B55" s="353"/>
      <c r="C55" s="353"/>
      <c r="D55" s="353"/>
      <c r="E55" s="353"/>
      <c r="F55" s="353"/>
      <c r="G55" s="353"/>
      <c r="H55" s="353"/>
      <c r="I55" s="353"/>
      <c r="J55" s="353"/>
      <c r="K55" s="353"/>
      <c r="L55" s="353"/>
      <c r="M55" s="353"/>
      <c r="N55" s="353"/>
    </row>
    <row r="56" spans="2:16" ht="15">
      <c r="H56" s="33"/>
      <c r="I56" s="34"/>
      <c r="J56" s="176" t="s">
        <v>24623</v>
      </c>
      <c r="K56" s="177"/>
      <c r="L56" s="177"/>
      <c r="M56" s="177"/>
      <c r="N56" s="33"/>
    </row>
    <row r="57" spans="2:16" ht="12.75" customHeight="1">
      <c r="C57" s="339"/>
      <c r="D57" s="339"/>
      <c r="E57" s="339"/>
      <c r="F57" s="339"/>
      <c r="G57" s="339"/>
      <c r="H57" s="339"/>
      <c r="I57" s="33"/>
      <c r="J57" s="354" t="s">
        <v>24624</v>
      </c>
      <c r="K57" s="354"/>
      <c r="L57" s="178"/>
      <c r="M57" s="178"/>
      <c r="N57" s="35"/>
    </row>
    <row r="58" spans="2:16" ht="15">
      <c r="B58" s="36"/>
      <c r="C58" s="339"/>
      <c r="D58" s="339"/>
      <c r="E58" s="339"/>
      <c r="F58" s="339"/>
      <c r="G58" s="339"/>
      <c r="H58" s="339"/>
      <c r="I58" s="36"/>
      <c r="J58" s="178"/>
      <c r="K58" s="178"/>
      <c r="L58" s="178"/>
      <c r="M58" s="178"/>
      <c r="N58" s="35"/>
    </row>
    <row r="59" spans="2:16" ht="15">
      <c r="B59" s="37"/>
      <c r="C59" s="37"/>
      <c r="D59" s="37"/>
      <c r="E59" s="37"/>
      <c r="F59" s="37"/>
      <c r="G59" s="37"/>
      <c r="I59" s="37"/>
      <c r="J59" s="37"/>
      <c r="K59" s="37"/>
      <c r="L59" s="37"/>
      <c r="M59" s="37"/>
      <c r="N59" s="37"/>
    </row>
    <row r="60" spans="2:16" ht="1.5" hidden="1" customHeight="1">
      <c r="B60" s="37"/>
      <c r="C60" s="37"/>
      <c r="D60" s="37"/>
      <c r="E60" s="37"/>
      <c r="F60" s="37"/>
      <c r="G60" s="37"/>
      <c r="I60" s="37"/>
      <c r="J60" s="37"/>
      <c r="K60" s="37"/>
      <c r="L60" s="37"/>
      <c r="M60" s="37"/>
      <c r="N60" s="37"/>
    </row>
    <row r="61" spans="2:16" ht="15" hidden="1">
      <c r="B61" s="37"/>
      <c r="C61" s="37"/>
      <c r="D61" s="37"/>
      <c r="E61" s="37"/>
      <c r="F61" s="37"/>
      <c r="G61" s="37"/>
      <c r="I61" s="37"/>
      <c r="J61" s="37"/>
      <c r="K61" s="37"/>
      <c r="L61" s="37"/>
      <c r="M61" s="37"/>
      <c r="N61" s="37"/>
    </row>
    <row r="62" spans="2:16" ht="15" hidden="1">
      <c r="B62" s="37"/>
      <c r="C62" s="37"/>
      <c r="D62" s="37"/>
      <c r="E62" s="37"/>
      <c r="F62" s="37"/>
      <c r="G62" s="37"/>
      <c r="I62" s="37"/>
      <c r="J62" s="37"/>
      <c r="K62" s="37"/>
      <c r="L62" s="37"/>
      <c r="M62" s="37"/>
      <c r="N62" s="37"/>
    </row>
    <row r="63" spans="2:16" ht="15" hidden="1">
      <c r="B63" s="37"/>
      <c r="C63" s="37"/>
      <c r="D63" s="37"/>
      <c r="E63" s="37"/>
      <c r="F63" s="37"/>
      <c r="G63" s="37"/>
      <c r="I63" s="37"/>
      <c r="J63" s="37"/>
      <c r="K63" s="37"/>
      <c r="L63" s="37"/>
      <c r="M63" s="37"/>
      <c r="N63" s="37"/>
    </row>
    <row r="64" spans="2:16" ht="15" hidden="1">
      <c r="B64" s="37"/>
      <c r="C64" s="37"/>
      <c r="D64" s="37"/>
      <c r="E64" s="37"/>
      <c r="F64" s="37"/>
      <c r="G64" s="37"/>
      <c r="I64" s="37"/>
      <c r="J64" s="37"/>
      <c r="K64" s="37"/>
      <c r="L64" s="37"/>
      <c r="M64" s="37"/>
      <c r="N64" s="37"/>
    </row>
    <row r="65" spans="2:14" ht="15" hidden="1">
      <c r="B65" s="37"/>
      <c r="C65" s="37"/>
      <c r="D65" s="37"/>
      <c r="E65" s="37"/>
      <c r="F65" s="37"/>
      <c r="G65" s="37"/>
      <c r="I65" s="37"/>
      <c r="J65" s="37"/>
      <c r="K65" s="37"/>
      <c r="L65" s="37"/>
      <c r="M65" s="37"/>
      <c r="N65" s="37"/>
    </row>
    <row r="66" spans="2:14" ht="15" hidden="1"/>
    <row r="67" spans="2:14" ht="15" hidden="1"/>
    <row r="68" spans="2:14" ht="15" hidden="1"/>
    <row r="69" spans="2:14" ht="15"/>
    <row r="70" spans="2:14" ht="15"/>
    <row r="71" spans="2:14" ht="15"/>
    <row r="72" spans="2:14" ht="15"/>
    <row r="73" spans="2:14" ht="15"/>
    <row r="74" spans="2:14" ht="15"/>
    <row r="75" spans="2:14" ht="15"/>
    <row r="76" spans="2:14" ht="15"/>
  </sheetData>
  <mergeCells count="50">
    <mergeCell ref="G48:H48"/>
    <mergeCell ref="B51:N51"/>
    <mergeCell ref="B52:N55"/>
    <mergeCell ref="J57:K57"/>
    <mergeCell ref="I39:N42"/>
    <mergeCell ref="B41:E41"/>
    <mergeCell ref="F41:F42"/>
    <mergeCell ref="G41:H42"/>
    <mergeCell ref="C57:H58"/>
    <mergeCell ref="B43:E43"/>
    <mergeCell ref="F43:F44"/>
    <mergeCell ref="G43:H44"/>
    <mergeCell ref="I43:N48"/>
    <mergeCell ref="B45:E45"/>
    <mergeCell ref="G45:H45"/>
    <mergeCell ref="B46:E46"/>
    <mergeCell ref="G46:H46"/>
    <mergeCell ref="B47:E47"/>
    <mergeCell ref="G47:H47"/>
    <mergeCell ref="B48:E48"/>
    <mergeCell ref="G35:H36"/>
    <mergeCell ref="B37:E37"/>
    <mergeCell ref="F37:F38"/>
    <mergeCell ref="G37:H38"/>
    <mergeCell ref="B39:E39"/>
    <mergeCell ref="F39:F40"/>
    <mergeCell ref="G39:H40"/>
    <mergeCell ref="D1:N1"/>
    <mergeCell ref="D2:N2"/>
    <mergeCell ref="B4:N4"/>
    <mergeCell ref="B8:D8"/>
    <mergeCell ref="E8:N8"/>
    <mergeCell ref="B6:N6"/>
    <mergeCell ref="B7:N7"/>
    <mergeCell ref="B10:N11"/>
    <mergeCell ref="B12:E14"/>
    <mergeCell ref="F12:H14"/>
    <mergeCell ref="I12:N12"/>
    <mergeCell ref="I13:N31"/>
    <mergeCell ref="B15:E18"/>
    <mergeCell ref="F15:H18"/>
    <mergeCell ref="B19:E24"/>
    <mergeCell ref="F19:H33"/>
    <mergeCell ref="B25:E33"/>
    <mergeCell ref="I32:N32"/>
    <mergeCell ref="I33:N38"/>
    <mergeCell ref="B34:E34"/>
    <mergeCell ref="G34:H34"/>
    <mergeCell ref="B35:E35"/>
    <mergeCell ref="F35:F36"/>
  </mergeCells>
  <conditionalFormatting sqref="F19">
    <cfRule type="cellIs" dxfId="8" priority="6" stopIfTrue="1" operator="equal">
      <formula>"OK"</formula>
    </cfRule>
    <cfRule type="cellIs" dxfId="7" priority="7" stopIfTrue="1" operator="equal">
      <formula>"FORA DA FAIXA"</formula>
    </cfRule>
    <cfRule type="cellIs" dxfId="6" priority="8" stopIfTrue="1" operator="equal">
      <formula>"VERIFICAR ITENS"</formula>
    </cfRule>
  </conditionalFormatting>
  <conditionalFormatting sqref="G35:G47">
    <cfRule type="cellIs" dxfId="5" priority="4" stopIfTrue="1" operator="equal">
      <formula>"OK"</formula>
    </cfRule>
    <cfRule type="cellIs" dxfId="4" priority="5" stopIfTrue="1" operator="equal">
      <formula>"FORA DO LIMITE"</formula>
    </cfRule>
  </conditionalFormatting>
  <conditionalFormatting sqref="G48:H50">
    <cfRule type="cellIs" dxfId="3" priority="1" stopIfTrue="1" operator="equal">
      <formula>"OK"</formula>
    </cfRule>
    <cfRule type="cellIs" dxfId="2" priority="2" stopIfTrue="1" operator="equal">
      <formula>"FORA DO LIMITE"</formula>
    </cfRule>
    <cfRule type="cellIs" dxfId="1" priority="3" stopIfTrue="1" operator="equal">
      <formula>"Deixar em branco o campo ao lado"</formula>
    </cfRule>
  </conditionalFormatting>
  <dataValidations count="3">
    <dataValidation operator="equal" allowBlank="1" showInputMessage="1" showErrorMessage="1" errorTitle="Atenção" error="Alíquota de recolhimento da contribuição previdenciária deve ser de 2%." sqref="F48:F50 JB48:JB50 SX48:SX50 ACT48:ACT50 AMP48:AMP50 AWL48:AWL50 BGH48:BGH50 BQD48:BQD50 BZZ48:BZZ50 CJV48:CJV50 CTR48:CTR50 DDN48:DDN50 DNJ48:DNJ50 DXF48:DXF50 EHB48:EHB50 EQX48:EQX50 FAT48:FAT50 FKP48:FKP50 FUL48:FUL50 GEH48:GEH50 GOD48:GOD50 GXZ48:GXZ50 HHV48:HHV50 HRR48:HRR50 IBN48:IBN50 ILJ48:ILJ50 IVF48:IVF50 JFB48:JFB50 JOX48:JOX50 JYT48:JYT50 KIP48:KIP50 KSL48:KSL50 LCH48:LCH50 LMD48:LMD50 LVZ48:LVZ50 MFV48:MFV50 MPR48:MPR50 MZN48:MZN50 NJJ48:NJJ50 NTF48:NTF50 ODB48:ODB50 OMX48:OMX50 OWT48:OWT50 PGP48:PGP50 PQL48:PQL50 QAH48:QAH50 QKD48:QKD50 QTZ48:QTZ50 RDV48:RDV50 RNR48:RNR50 RXN48:RXN50 SHJ48:SHJ50 SRF48:SRF50 TBB48:TBB50 TKX48:TKX50 TUT48:TUT50 UEP48:UEP50 UOL48:UOL50 UYH48:UYH50 VID48:VID50 VRZ48:VRZ50 WBV48:WBV50 WLR48:WLR50 WVN48:WVN50 F65584:F65586 JB65584:JB65586 SX65584:SX65586 ACT65584:ACT65586 AMP65584:AMP65586 AWL65584:AWL65586 BGH65584:BGH65586 BQD65584:BQD65586 BZZ65584:BZZ65586 CJV65584:CJV65586 CTR65584:CTR65586 DDN65584:DDN65586 DNJ65584:DNJ65586 DXF65584:DXF65586 EHB65584:EHB65586 EQX65584:EQX65586 FAT65584:FAT65586 FKP65584:FKP65586 FUL65584:FUL65586 GEH65584:GEH65586 GOD65584:GOD65586 GXZ65584:GXZ65586 HHV65584:HHV65586 HRR65584:HRR65586 IBN65584:IBN65586 ILJ65584:ILJ65586 IVF65584:IVF65586 JFB65584:JFB65586 JOX65584:JOX65586 JYT65584:JYT65586 KIP65584:KIP65586 KSL65584:KSL65586 LCH65584:LCH65586 LMD65584:LMD65586 LVZ65584:LVZ65586 MFV65584:MFV65586 MPR65584:MPR65586 MZN65584:MZN65586 NJJ65584:NJJ65586 NTF65584:NTF65586 ODB65584:ODB65586 OMX65584:OMX65586 OWT65584:OWT65586 PGP65584:PGP65586 PQL65584:PQL65586 QAH65584:QAH65586 QKD65584:QKD65586 QTZ65584:QTZ65586 RDV65584:RDV65586 RNR65584:RNR65586 RXN65584:RXN65586 SHJ65584:SHJ65586 SRF65584:SRF65586 TBB65584:TBB65586 TKX65584:TKX65586 TUT65584:TUT65586 UEP65584:UEP65586 UOL65584:UOL65586 UYH65584:UYH65586 VID65584:VID65586 VRZ65584:VRZ65586 WBV65584:WBV65586 WLR65584:WLR65586 WVN65584:WVN65586 F131120:F131122 JB131120:JB131122 SX131120:SX131122 ACT131120:ACT131122 AMP131120:AMP131122 AWL131120:AWL131122 BGH131120:BGH131122 BQD131120:BQD131122 BZZ131120:BZZ131122 CJV131120:CJV131122 CTR131120:CTR131122 DDN131120:DDN131122 DNJ131120:DNJ131122 DXF131120:DXF131122 EHB131120:EHB131122 EQX131120:EQX131122 FAT131120:FAT131122 FKP131120:FKP131122 FUL131120:FUL131122 GEH131120:GEH131122 GOD131120:GOD131122 GXZ131120:GXZ131122 HHV131120:HHV131122 HRR131120:HRR131122 IBN131120:IBN131122 ILJ131120:ILJ131122 IVF131120:IVF131122 JFB131120:JFB131122 JOX131120:JOX131122 JYT131120:JYT131122 KIP131120:KIP131122 KSL131120:KSL131122 LCH131120:LCH131122 LMD131120:LMD131122 LVZ131120:LVZ131122 MFV131120:MFV131122 MPR131120:MPR131122 MZN131120:MZN131122 NJJ131120:NJJ131122 NTF131120:NTF131122 ODB131120:ODB131122 OMX131120:OMX131122 OWT131120:OWT131122 PGP131120:PGP131122 PQL131120:PQL131122 QAH131120:QAH131122 QKD131120:QKD131122 QTZ131120:QTZ131122 RDV131120:RDV131122 RNR131120:RNR131122 RXN131120:RXN131122 SHJ131120:SHJ131122 SRF131120:SRF131122 TBB131120:TBB131122 TKX131120:TKX131122 TUT131120:TUT131122 UEP131120:UEP131122 UOL131120:UOL131122 UYH131120:UYH131122 VID131120:VID131122 VRZ131120:VRZ131122 WBV131120:WBV131122 WLR131120:WLR131122 WVN131120:WVN131122 F196656:F196658 JB196656:JB196658 SX196656:SX196658 ACT196656:ACT196658 AMP196656:AMP196658 AWL196656:AWL196658 BGH196656:BGH196658 BQD196656:BQD196658 BZZ196656:BZZ196658 CJV196656:CJV196658 CTR196656:CTR196658 DDN196656:DDN196658 DNJ196656:DNJ196658 DXF196656:DXF196658 EHB196656:EHB196658 EQX196656:EQX196658 FAT196656:FAT196658 FKP196656:FKP196658 FUL196656:FUL196658 GEH196656:GEH196658 GOD196656:GOD196658 GXZ196656:GXZ196658 HHV196656:HHV196658 HRR196656:HRR196658 IBN196656:IBN196658 ILJ196656:ILJ196658 IVF196656:IVF196658 JFB196656:JFB196658 JOX196656:JOX196658 JYT196656:JYT196658 KIP196656:KIP196658 KSL196656:KSL196658 LCH196656:LCH196658 LMD196656:LMD196658 LVZ196656:LVZ196658 MFV196656:MFV196658 MPR196656:MPR196658 MZN196656:MZN196658 NJJ196656:NJJ196658 NTF196656:NTF196658 ODB196656:ODB196658 OMX196656:OMX196658 OWT196656:OWT196658 PGP196656:PGP196658 PQL196656:PQL196658 QAH196656:QAH196658 QKD196656:QKD196658 QTZ196656:QTZ196658 RDV196656:RDV196658 RNR196656:RNR196658 RXN196656:RXN196658 SHJ196656:SHJ196658 SRF196656:SRF196658 TBB196656:TBB196658 TKX196656:TKX196658 TUT196656:TUT196658 UEP196656:UEP196658 UOL196656:UOL196658 UYH196656:UYH196658 VID196656:VID196658 VRZ196656:VRZ196658 WBV196656:WBV196658 WLR196656:WLR196658 WVN196656:WVN196658 F262192:F262194 JB262192:JB262194 SX262192:SX262194 ACT262192:ACT262194 AMP262192:AMP262194 AWL262192:AWL262194 BGH262192:BGH262194 BQD262192:BQD262194 BZZ262192:BZZ262194 CJV262192:CJV262194 CTR262192:CTR262194 DDN262192:DDN262194 DNJ262192:DNJ262194 DXF262192:DXF262194 EHB262192:EHB262194 EQX262192:EQX262194 FAT262192:FAT262194 FKP262192:FKP262194 FUL262192:FUL262194 GEH262192:GEH262194 GOD262192:GOD262194 GXZ262192:GXZ262194 HHV262192:HHV262194 HRR262192:HRR262194 IBN262192:IBN262194 ILJ262192:ILJ262194 IVF262192:IVF262194 JFB262192:JFB262194 JOX262192:JOX262194 JYT262192:JYT262194 KIP262192:KIP262194 KSL262192:KSL262194 LCH262192:LCH262194 LMD262192:LMD262194 LVZ262192:LVZ262194 MFV262192:MFV262194 MPR262192:MPR262194 MZN262192:MZN262194 NJJ262192:NJJ262194 NTF262192:NTF262194 ODB262192:ODB262194 OMX262192:OMX262194 OWT262192:OWT262194 PGP262192:PGP262194 PQL262192:PQL262194 QAH262192:QAH262194 QKD262192:QKD262194 QTZ262192:QTZ262194 RDV262192:RDV262194 RNR262192:RNR262194 RXN262192:RXN262194 SHJ262192:SHJ262194 SRF262192:SRF262194 TBB262192:TBB262194 TKX262192:TKX262194 TUT262192:TUT262194 UEP262192:UEP262194 UOL262192:UOL262194 UYH262192:UYH262194 VID262192:VID262194 VRZ262192:VRZ262194 WBV262192:WBV262194 WLR262192:WLR262194 WVN262192:WVN262194 F327728:F327730 JB327728:JB327730 SX327728:SX327730 ACT327728:ACT327730 AMP327728:AMP327730 AWL327728:AWL327730 BGH327728:BGH327730 BQD327728:BQD327730 BZZ327728:BZZ327730 CJV327728:CJV327730 CTR327728:CTR327730 DDN327728:DDN327730 DNJ327728:DNJ327730 DXF327728:DXF327730 EHB327728:EHB327730 EQX327728:EQX327730 FAT327728:FAT327730 FKP327728:FKP327730 FUL327728:FUL327730 GEH327728:GEH327730 GOD327728:GOD327730 GXZ327728:GXZ327730 HHV327728:HHV327730 HRR327728:HRR327730 IBN327728:IBN327730 ILJ327728:ILJ327730 IVF327728:IVF327730 JFB327728:JFB327730 JOX327728:JOX327730 JYT327728:JYT327730 KIP327728:KIP327730 KSL327728:KSL327730 LCH327728:LCH327730 LMD327728:LMD327730 LVZ327728:LVZ327730 MFV327728:MFV327730 MPR327728:MPR327730 MZN327728:MZN327730 NJJ327728:NJJ327730 NTF327728:NTF327730 ODB327728:ODB327730 OMX327728:OMX327730 OWT327728:OWT327730 PGP327728:PGP327730 PQL327728:PQL327730 QAH327728:QAH327730 QKD327728:QKD327730 QTZ327728:QTZ327730 RDV327728:RDV327730 RNR327728:RNR327730 RXN327728:RXN327730 SHJ327728:SHJ327730 SRF327728:SRF327730 TBB327728:TBB327730 TKX327728:TKX327730 TUT327728:TUT327730 UEP327728:UEP327730 UOL327728:UOL327730 UYH327728:UYH327730 VID327728:VID327730 VRZ327728:VRZ327730 WBV327728:WBV327730 WLR327728:WLR327730 WVN327728:WVN327730 F393264:F393266 JB393264:JB393266 SX393264:SX393266 ACT393264:ACT393266 AMP393264:AMP393266 AWL393264:AWL393266 BGH393264:BGH393266 BQD393264:BQD393266 BZZ393264:BZZ393266 CJV393264:CJV393266 CTR393264:CTR393266 DDN393264:DDN393266 DNJ393264:DNJ393266 DXF393264:DXF393266 EHB393264:EHB393266 EQX393264:EQX393266 FAT393264:FAT393266 FKP393264:FKP393266 FUL393264:FUL393266 GEH393264:GEH393266 GOD393264:GOD393266 GXZ393264:GXZ393266 HHV393264:HHV393266 HRR393264:HRR393266 IBN393264:IBN393266 ILJ393264:ILJ393266 IVF393264:IVF393266 JFB393264:JFB393266 JOX393264:JOX393266 JYT393264:JYT393266 KIP393264:KIP393266 KSL393264:KSL393266 LCH393264:LCH393266 LMD393264:LMD393266 LVZ393264:LVZ393266 MFV393264:MFV393266 MPR393264:MPR393266 MZN393264:MZN393266 NJJ393264:NJJ393266 NTF393264:NTF393266 ODB393264:ODB393266 OMX393264:OMX393266 OWT393264:OWT393266 PGP393264:PGP393266 PQL393264:PQL393266 QAH393264:QAH393266 QKD393264:QKD393266 QTZ393264:QTZ393266 RDV393264:RDV393266 RNR393264:RNR393266 RXN393264:RXN393266 SHJ393264:SHJ393266 SRF393264:SRF393266 TBB393264:TBB393266 TKX393264:TKX393266 TUT393264:TUT393266 UEP393264:UEP393266 UOL393264:UOL393266 UYH393264:UYH393266 VID393264:VID393266 VRZ393264:VRZ393266 WBV393264:WBV393266 WLR393264:WLR393266 WVN393264:WVN393266 F458800:F458802 JB458800:JB458802 SX458800:SX458802 ACT458800:ACT458802 AMP458800:AMP458802 AWL458800:AWL458802 BGH458800:BGH458802 BQD458800:BQD458802 BZZ458800:BZZ458802 CJV458800:CJV458802 CTR458800:CTR458802 DDN458800:DDN458802 DNJ458800:DNJ458802 DXF458800:DXF458802 EHB458800:EHB458802 EQX458800:EQX458802 FAT458800:FAT458802 FKP458800:FKP458802 FUL458800:FUL458802 GEH458800:GEH458802 GOD458800:GOD458802 GXZ458800:GXZ458802 HHV458800:HHV458802 HRR458800:HRR458802 IBN458800:IBN458802 ILJ458800:ILJ458802 IVF458800:IVF458802 JFB458800:JFB458802 JOX458800:JOX458802 JYT458800:JYT458802 KIP458800:KIP458802 KSL458800:KSL458802 LCH458800:LCH458802 LMD458800:LMD458802 LVZ458800:LVZ458802 MFV458800:MFV458802 MPR458800:MPR458802 MZN458800:MZN458802 NJJ458800:NJJ458802 NTF458800:NTF458802 ODB458800:ODB458802 OMX458800:OMX458802 OWT458800:OWT458802 PGP458800:PGP458802 PQL458800:PQL458802 QAH458800:QAH458802 QKD458800:QKD458802 QTZ458800:QTZ458802 RDV458800:RDV458802 RNR458800:RNR458802 RXN458800:RXN458802 SHJ458800:SHJ458802 SRF458800:SRF458802 TBB458800:TBB458802 TKX458800:TKX458802 TUT458800:TUT458802 UEP458800:UEP458802 UOL458800:UOL458802 UYH458800:UYH458802 VID458800:VID458802 VRZ458800:VRZ458802 WBV458800:WBV458802 WLR458800:WLR458802 WVN458800:WVN458802 F524336:F524338 JB524336:JB524338 SX524336:SX524338 ACT524336:ACT524338 AMP524336:AMP524338 AWL524336:AWL524338 BGH524336:BGH524338 BQD524336:BQD524338 BZZ524336:BZZ524338 CJV524336:CJV524338 CTR524336:CTR524338 DDN524336:DDN524338 DNJ524336:DNJ524338 DXF524336:DXF524338 EHB524336:EHB524338 EQX524336:EQX524338 FAT524336:FAT524338 FKP524336:FKP524338 FUL524336:FUL524338 GEH524336:GEH524338 GOD524336:GOD524338 GXZ524336:GXZ524338 HHV524336:HHV524338 HRR524336:HRR524338 IBN524336:IBN524338 ILJ524336:ILJ524338 IVF524336:IVF524338 JFB524336:JFB524338 JOX524336:JOX524338 JYT524336:JYT524338 KIP524336:KIP524338 KSL524336:KSL524338 LCH524336:LCH524338 LMD524336:LMD524338 LVZ524336:LVZ524338 MFV524336:MFV524338 MPR524336:MPR524338 MZN524336:MZN524338 NJJ524336:NJJ524338 NTF524336:NTF524338 ODB524336:ODB524338 OMX524336:OMX524338 OWT524336:OWT524338 PGP524336:PGP524338 PQL524336:PQL524338 QAH524336:QAH524338 QKD524336:QKD524338 QTZ524336:QTZ524338 RDV524336:RDV524338 RNR524336:RNR524338 RXN524336:RXN524338 SHJ524336:SHJ524338 SRF524336:SRF524338 TBB524336:TBB524338 TKX524336:TKX524338 TUT524336:TUT524338 UEP524336:UEP524338 UOL524336:UOL524338 UYH524336:UYH524338 VID524336:VID524338 VRZ524336:VRZ524338 WBV524336:WBV524338 WLR524336:WLR524338 WVN524336:WVN524338 F589872:F589874 JB589872:JB589874 SX589872:SX589874 ACT589872:ACT589874 AMP589872:AMP589874 AWL589872:AWL589874 BGH589872:BGH589874 BQD589872:BQD589874 BZZ589872:BZZ589874 CJV589872:CJV589874 CTR589872:CTR589874 DDN589872:DDN589874 DNJ589872:DNJ589874 DXF589872:DXF589874 EHB589872:EHB589874 EQX589872:EQX589874 FAT589872:FAT589874 FKP589872:FKP589874 FUL589872:FUL589874 GEH589872:GEH589874 GOD589872:GOD589874 GXZ589872:GXZ589874 HHV589872:HHV589874 HRR589872:HRR589874 IBN589872:IBN589874 ILJ589872:ILJ589874 IVF589872:IVF589874 JFB589872:JFB589874 JOX589872:JOX589874 JYT589872:JYT589874 KIP589872:KIP589874 KSL589872:KSL589874 LCH589872:LCH589874 LMD589872:LMD589874 LVZ589872:LVZ589874 MFV589872:MFV589874 MPR589872:MPR589874 MZN589872:MZN589874 NJJ589872:NJJ589874 NTF589872:NTF589874 ODB589872:ODB589874 OMX589872:OMX589874 OWT589872:OWT589874 PGP589872:PGP589874 PQL589872:PQL589874 QAH589872:QAH589874 QKD589872:QKD589874 QTZ589872:QTZ589874 RDV589872:RDV589874 RNR589872:RNR589874 RXN589872:RXN589874 SHJ589872:SHJ589874 SRF589872:SRF589874 TBB589872:TBB589874 TKX589872:TKX589874 TUT589872:TUT589874 UEP589872:UEP589874 UOL589872:UOL589874 UYH589872:UYH589874 VID589872:VID589874 VRZ589872:VRZ589874 WBV589872:WBV589874 WLR589872:WLR589874 WVN589872:WVN589874 F655408:F655410 JB655408:JB655410 SX655408:SX655410 ACT655408:ACT655410 AMP655408:AMP655410 AWL655408:AWL655410 BGH655408:BGH655410 BQD655408:BQD655410 BZZ655408:BZZ655410 CJV655408:CJV655410 CTR655408:CTR655410 DDN655408:DDN655410 DNJ655408:DNJ655410 DXF655408:DXF655410 EHB655408:EHB655410 EQX655408:EQX655410 FAT655408:FAT655410 FKP655408:FKP655410 FUL655408:FUL655410 GEH655408:GEH655410 GOD655408:GOD655410 GXZ655408:GXZ655410 HHV655408:HHV655410 HRR655408:HRR655410 IBN655408:IBN655410 ILJ655408:ILJ655410 IVF655408:IVF655410 JFB655408:JFB655410 JOX655408:JOX655410 JYT655408:JYT655410 KIP655408:KIP655410 KSL655408:KSL655410 LCH655408:LCH655410 LMD655408:LMD655410 LVZ655408:LVZ655410 MFV655408:MFV655410 MPR655408:MPR655410 MZN655408:MZN655410 NJJ655408:NJJ655410 NTF655408:NTF655410 ODB655408:ODB655410 OMX655408:OMX655410 OWT655408:OWT655410 PGP655408:PGP655410 PQL655408:PQL655410 QAH655408:QAH655410 QKD655408:QKD655410 QTZ655408:QTZ655410 RDV655408:RDV655410 RNR655408:RNR655410 RXN655408:RXN655410 SHJ655408:SHJ655410 SRF655408:SRF655410 TBB655408:TBB655410 TKX655408:TKX655410 TUT655408:TUT655410 UEP655408:UEP655410 UOL655408:UOL655410 UYH655408:UYH655410 VID655408:VID655410 VRZ655408:VRZ655410 WBV655408:WBV655410 WLR655408:WLR655410 WVN655408:WVN655410 F720944:F720946 JB720944:JB720946 SX720944:SX720946 ACT720944:ACT720946 AMP720944:AMP720946 AWL720944:AWL720946 BGH720944:BGH720946 BQD720944:BQD720946 BZZ720944:BZZ720946 CJV720944:CJV720946 CTR720944:CTR720946 DDN720944:DDN720946 DNJ720944:DNJ720946 DXF720944:DXF720946 EHB720944:EHB720946 EQX720944:EQX720946 FAT720944:FAT720946 FKP720944:FKP720946 FUL720944:FUL720946 GEH720944:GEH720946 GOD720944:GOD720946 GXZ720944:GXZ720946 HHV720944:HHV720946 HRR720944:HRR720946 IBN720944:IBN720946 ILJ720944:ILJ720946 IVF720944:IVF720946 JFB720944:JFB720946 JOX720944:JOX720946 JYT720944:JYT720946 KIP720944:KIP720946 KSL720944:KSL720946 LCH720944:LCH720946 LMD720944:LMD720946 LVZ720944:LVZ720946 MFV720944:MFV720946 MPR720944:MPR720946 MZN720944:MZN720946 NJJ720944:NJJ720946 NTF720944:NTF720946 ODB720944:ODB720946 OMX720944:OMX720946 OWT720944:OWT720946 PGP720944:PGP720946 PQL720944:PQL720946 QAH720944:QAH720946 QKD720944:QKD720946 QTZ720944:QTZ720946 RDV720944:RDV720946 RNR720944:RNR720946 RXN720944:RXN720946 SHJ720944:SHJ720946 SRF720944:SRF720946 TBB720944:TBB720946 TKX720944:TKX720946 TUT720944:TUT720946 UEP720944:UEP720946 UOL720944:UOL720946 UYH720944:UYH720946 VID720944:VID720946 VRZ720944:VRZ720946 WBV720944:WBV720946 WLR720944:WLR720946 WVN720944:WVN720946 F786480:F786482 JB786480:JB786482 SX786480:SX786482 ACT786480:ACT786482 AMP786480:AMP786482 AWL786480:AWL786482 BGH786480:BGH786482 BQD786480:BQD786482 BZZ786480:BZZ786482 CJV786480:CJV786482 CTR786480:CTR786482 DDN786480:DDN786482 DNJ786480:DNJ786482 DXF786480:DXF786482 EHB786480:EHB786482 EQX786480:EQX786482 FAT786480:FAT786482 FKP786480:FKP786482 FUL786480:FUL786482 GEH786480:GEH786482 GOD786480:GOD786482 GXZ786480:GXZ786482 HHV786480:HHV786482 HRR786480:HRR786482 IBN786480:IBN786482 ILJ786480:ILJ786482 IVF786480:IVF786482 JFB786480:JFB786482 JOX786480:JOX786482 JYT786480:JYT786482 KIP786480:KIP786482 KSL786480:KSL786482 LCH786480:LCH786482 LMD786480:LMD786482 LVZ786480:LVZ786482 MFV786480:MFV786482 MPR786480:MPR786482 MZN786480:MZN786482 NJJ786480:NJJ786482 NTF786480:NTF786482 ODB786480:ODB786482 OMX786480:OMX786482 OWT786480:OWT786482 PGP786480:PGP786482 PQL786480:PQL786482 QAH786480:QAH786482 QKD786480:QKD786482 QTZ786480:QTZ786482 RDV786480:RDV786482 RNR786480:RNR786482 RXN786480:RXN786482 SHJ786480:SHJ786482 SRF786480:SRF786482 TBB786480:TBB786482 TKX786480:TKX786482 TUT786480:TUT786482 UEP786480:UEP786482 UOL786480:UOL786482 UYH786480:UYH786482 VID786480:VID786482 VRZ786480:VRZ786482 WBV786480:WBV786482 WLR786480:WLR786482 WVN786480:WVN786482 F852016:F852018 JB852016:JB852018 SX852016:SX852018 ACT852016:ACT852018 AMP852016:AMP852018 AWL852016:AWL852018 BGH852016:BGH852018 BQD852016:BQD852018 BZZ852016:BZZ852018 CJV852016:CJV852018 CTR852016:CTR852018 DDN852016:DDN852018 DNJ852016:DNJ852018 DXF852016:DXF852018 EHB852016:EHB852018 EQX852016:EQX852018 FAT852016:FAT852018 FKP852016:FKP852018 FUL852016:FUL852018 GEH852016:GEH852018 GOD852016:GOD852018 GXZ852016:GXZ852018 HHV852016:HHV852018 HRR852016:HRR852018 IBN852016:IBN852018 ILJ852016:ILJ852018 IVF852016:IVF852018 JFB852016:JFB852018 JOX852016:JOX852018 JYT852016:JYT852018 KIP852016:KIP852018 KSL852016:KSL852018 LCH852016:LCH852018 LMD852016:LMD852018 LVZ852016:LVZ852018 MFV852016:MFV852018 MPR852016:MPR852018 MZN852016:MZN852018 NJJ852016:NJJ852018 NTF852016:NTF852018 ODB852016:ODB852018 OMX852016:OMX852018 OWT852016:OWT852018 PGP852016:PGP852018 PQL852016:PQL852018 QAH852016:QAH852018 QKD852016:QKD852018 QTZ852016:QTZ852018 RDV852016:RDV852018 RNR852016:RNR852018 RXN852016:RXN852018 SHJ852016:SHJ852018 SRF852016:SRF852018 TBB852016:TBB852018 TKX852016:TKX852018 TUT852016:TUT852018 UEP852016:UEP852018 UOL852016:UOL852018 UYH852016:UYH852018 VID852016:VID852018 VRZ852016:VRZ852018 WBV852016:WBV852018 WLR852016:WLR852018 WVN852016:WVN852018 F917552:F917554 JB917552:JB917554 SX917552:SX917554 ACT917552:ACT917554 AMP917552:AMP917554 AWL917552:AWL917554 BGH917552:BGH917554 BQD917552:BQD917554 BZZ917552:BZZ917554 CJV917552:CJV917554 CTR917552:CTR917554 DDN917552:DDN917554 DNJ917552:DNJ917554 DXF917552:DXF917554 EHB917552:EHB917554 EQX917552:EQX917554 FAT917552:FAT917554 FKP917552:FKP917554 FUL917552:FUL917554 GEH917552:GEH917554 GOD917552:GOD917554 GXZ917552:GXZ917554 HHV917552:HHV917554 HRR917552:HRR917554 IBN917552:IBN917554 ILJ917552:ILJ917554 IVF917552:IVF917554 JFB917552:JFB917554 JOX917552:JOX917554 JYT917552:JYT917554 KIP917552:KIP917554 KSL917552:KSL917554 LCH917552:LCH917554 LMD917552:LMD917554 LVZ917552:LVZ917554 MFV917552:MFV917554 MPR917552:MPR917554 MZN917552:MZN917554 NJJ917552:NJJ917554 NTF917552:NTF917554 ODB917552:ODB917554 OMX917552:OMX917554 OWT917552:OWT917554 PGP917552:PGP917554 PQL917552:PQL917554 QAH917552:QAH917554 QKD917552:QKD917554 QTZ917552:QTZ917554 RDV917552:RDV917554 RNR917552:RNR917554 RXN917552:RXN917554 SHJ917552:SHJ917554 SRF917552:SRF917554 TBB917552:TBB917554 TKX917552:TKX917554 TUT917552:TUT917554 UEP917552:UEP917554 UOL917552:UOL917554 UYH917552:UYH917554 VID917552:VID917554 VRZ917552:VRZ917554 WBV917552:WBV917554 WLR917552:WLR917554 WVN917552:WVN917554 F983088:F983090 JB983088:JB983090 SX983088:SX983090 ACT983088:ACT983090 AMP983088:AMP983090 AWL983088:AWL983090 BGH983088:BGH983090 BQD983088:BQD983090 BZZ983088:BZZ983090 CJV983088:CJV983090 CTR983088:CTR983090 DDN983088:DDN983090 DNJ983088:DNJ983090 DXF983088:DXF983090 EHB983088:EHB983090 EQX983088:EQX983090 FAT983088:FAT983090 FKP983088:FKP983090 FUL983088:FUL983090 GEH983088:GEH983090 GOD983088:GOD983090 GXZ983088:GXZ983090 HHV983088:HHV983090 HRR983088:HRR983090 IBN983088:IBN983090 ILJ983088:ILJ983090 IVF983088:IVF983090 JFB983088:JFB983090 JOX983088:JOX983090 JYT983088:JYT983090 KIP983088:KIP983090 KSL983088:KSL983090 LCH983088:LCH983090 LMD983088:LMD983090 LVZ983088:LVZ983090 MFV983088:MFV983090 MPR983088:MPR983090 MZN983088:MZN983090 NJJ983088:NJJ983090 NTF983088:NTF983090 ODB983088:ODB983090 OMX983088:OMX983090 OWT983088:OWT983090 PGP983088:PGP983090 PQL983088:PQL983090 QAH983088:QAH983090 QKD983088:QKD983090 QTZ983088:QTZ983090 RDV983088:RDV983090 RNR983088:RNR983090 RXN983088:RXN983090 SHJ983088:SHJ983090 SRF983088:SRF983090 TBB983088:TBB983090 TKX983088:TKX983090 TUT983088:TUT983090 UEP983088:UEP983090 UOL983088:UOL983090 UYH983088:UYH983090 VID983088:VID983090 VRZ983088:VRZ983090 WBV983088:WBV983090 WLR983088:WLR983090 WVN983088:WVN983090"/>
    <dataValidation type="list" allowBlank="1" showInputMessage="1" showErrorMessage="1" sqref="F15:H18 JB15:JD18 SX15:SZ18 ACT15:ACV18 AMP15:AMR18 AWL15:AWN18 BGH15:BGJ18 BQD15:BQF18 BZZ15:CAB18 CJV15:CJX18 CTR15:CTT18 DDN15:DDP18 DNJ15:DNL18 DXF15:DXH18 EHB15:EHD18 EQX15:EQZ18 FAT15:FAV18 FKP15:FKR18 FUL15:FUN18 GEH15:GEJ18 GOD15:GOF18 GXZ15:GYB18 HHV15:HHX18 HRR15:HRT18 IBN15:IBP18 ILJ15:ILL18 IVF15:IVH18 JFB15:JFD18 JOX15:JOZ18 JYT15:JYV18 KIP15:KIR18 KSL15:KSN18 LCH15:LCJ18 LMD15:LMF18 LVZ15:LWB18 MFV15:MFX18 MPR15:MPT18 MZN15:MZP18 NJJ15:NJL18 NTF15:NTH18 ODB15:ODD18 OMX15:OMZ18 OWT15:OWV18 PGP15:PGR18 PQL15:PQN18 QAH15:QAJ18 QKD15:QKF18 QTZ15:QUB18 RDV15:RDX18 RNR15:RNT18 RXN15:RXP18 SHJ15:SHL18 SRF15:SRH18 TBB15:TBD18 TKX15:TKZ18 TUT15:TUV18 UEP15:UER18 UOL15:UON18 UYH15:UYJ18 VID15:VIF18 VRZ15:VSB18 WBV15:WBX18 WLR15:WLT18 WVN15:WVP18 F65551:H65554 JB65551:JD65554 SX65551:SZ65554 ACT65551:ACV65554 AMP65551:AMR65554 AWL65551:AWN65554 BGH65551:BGJ65554 BQD65551:BQF65554 BZZ65551:CAB65554 CJV65551:CJX65554 CTR65551:CTT65554 DDN65551:DDP65554 DNJ65551:DNL65554 DXF65551:DXH65554 EHB65551:EHD65554 EQX65551:EQZ65554 FAT65551:FAV65554 FKP65551:FKR65554 FUL65551:FUN65554 GEH65551:GEJ65554 GOD65551:GOF65554 GXZ65551:GYB65554 HHV65551:HHX65554 HRR65551:HRT65554 IBN65551:IBP65554 ILJ65551:ILL65554 IVF65551:IVH65554 JFB65551:JFD65554 JOX65551:JOZ65554 JYT65551:JYV65554 KIP65551:KIR65554 KSL65551:KSN65554 LCH65551:LCJ65554 LMD65551:LMF65554 LVZ65551:LWB65554 MFV65551:MFX65554 MPR65551:MPT65554 MZN65551:MZP65554 NJJ65551:NJL65554 NTF65551:NTH65554 ODB65551:ODD65554 OMX65551:OMZ65554 OWT65551:OWV65554 PGP65551:PGR65554 PQL65551:PQN65554 QAH65551:QAJ65554 QKD65551:QKF65554 QTZ65551:QUB65554 RDV65551:RDX65554 RNR65551:RNT65554 RXN65551:RXP65554 SHJ65551:SHL65554 SRF65551:SRH65554 TBB65551:TBD65554 TKX65551:TKZ65554 TUT65551:TUV65554 UEP65551:UER65554 UOL65551:UON65554 UYH65551:UYJ65554 VID65551:VIF65554 VRZ65551:VSB65554 WBV65551:WBX65554 WLR65551:WLT65554 WVN65551:WVP65554 F131087:H131090 JB131087:JD131090 SX131087:SZ131090 ACT131087:ACV131090 AMP131087:AMR131090 AWL131087:AWN131090 BGH131087:BGJ131090 BQD131087:BQF131090 BZZ131087:CAB131090 CJV131087:CJX131090 CTR131087:CTT131090 DDN131087:DDP131090 DNJ131087:DNL131090 DXF131087:DXH131090 EHB131087:EHD131090 EQX131087:EQZ131090 FAT131087:FAV131090 FKP131087:FKR131090 FUL131087:FUN131090 GEH131087:GEJ131090 GOD131087:GOF131090 GXZ131087:GYB131090 HHV131087:HHX131090 HRR131087:HRT131090 IBN131087:IBP131090 ILJ131087:ILL131090 IVF131087:IVH131090 JFB131087:JFD131090 JOX131087:JOZ131090 JYT131087:JYV131090 KIP131087:KIR131090 KSL131087:KSN131090 LCH131087:LCJ131090 LMD131087:LMF131090 LVZ131087:LWB131090 MFV131087:MFX131090 MPR131087:MPT131090 MZN131087:MZP131090 NJJ131087:NJL131090 NTF131087:NTH131090 ODB131087:ODD131090 OMX131087:OMZ131090 OWT131087:OWV131090 PGP131087:PGR131090 PQL131087:PQN131090 QAH131087:QAJ131090 QKD131087:QKF131090 QTZ131087:QUB131090 RDV131087:RDX131090 RNR131087:RNT131090 RXN131087:RXP131090 SHJ131087:SHL131090 SRF131087:SRH131090 TBB131087:TBD131090 TKX131087:TKZ131090 TUT131087:TUV131090 UEP131087:UER131090 UOL131087:UON131090 UYH131087:UYJ131090 VID131087:VIF131090 VRZ131087:VSB131090 WBV131087:WBX131090 WLR131087:WLT131090 WVN131087:WVP131090 F196623:H196626 JB196623:JD196626 SX196623:SZ196626 ACT196623:ACV196626 AMP196623:AMR196626 AWL196623:AWN196626 BGH196623:BGJ196626 BQD196623:BQF196626 BZZ196623:CAB196626 CJV196623:CJX196626 CTR196623:CTT196626 DDN196623:DDP196626 DNJ196623:DNL196626 DXF196623:DXH196626 EHB196623:EHD196626 EQX196623:EQZ196626 FAT196623:FAV196626 FKP196623:FKR196626 FUL196623:FUN196626 GEH196623:GEJ196626 GOD196623:GOF196626 GXZ196623:GYB196626 HHV196623:HHX196626 HRR196623:HRT196626 IBN196623:IBP196626 ILJ196623:ILL196626 IVF196623:IVH196626 JFB196623:JFD196626 JOX196623:JOZ196626 JYT196623:JYV196626 KIP196623:KIR196626 KSL196623:KSN196626 LCH196623:LCJ196626 LMD196623:LMF196626 LVZ196623:LWB196626 MFV196623:MFX196626 MPR196623:MPT196626 MZN196623:MZP196626 NJJ196623:NJL196626 NTF196623:NTH196626 ODB196623:ODD196626 OMX196623:OMZ196626 OWT196623:OWV196626 PGP196623:PGR196626 PQL196623:PQN196626 QAH196623:QAJ196626 QKD196623:QKF196626 QTZ196623:QUB196626 RDV196623:RDX196626 RNR196623:RNT196626 RXN196623:RXP196626 SHJ196623:SHL196626 SRF196623:SRH196626 TBB196623:TBD196626 TKX196623:TKZ196626 TUT196623:TUV196626 UEP196623:UER196626 UOL196623:UON196626 UYH196623:UYJ196626 VID196623:VIF196626 VRZ196623:VSB196626 WBV196623:WBX196626 WLR196623:WLT196626 WVN196623:WVP196626 F262159:H262162 JB262159:JD262162 SX262159:SZ262162 ACT262159:ACV262162 AMP262159:AMR262162 AWL262159:AWN262162 BGH262159:BGJ262162 BQD262159:BQF262162 BZZ262159:CAB262162 CJV262159:CJX262162 CTR262159:CTT262162 DDN262159:DDP262162 DNJ262159:DNL262162 DXF262159:DXH262162 EHB262159:EHD262162 EQX262159:EQZ262162 FAT262159:FAV262162 FKP262159:FKR262162 FUL262159:FUN262162 GEH262159:GEJ262162 GOD262159:GOF262162 GXZ262159:GYB262162 HHV262159:HHX262162 HRR262159:HRT262162 IBN262159:IBP262162 ILJ262159:ILL262162 IVF262159:IVH262162 JFB262159:JFD262162 JOX262159:JOZ262162 JYT262159:JYV262162 KIP262159:KIR262162 KSL262159:KSN262162 LCH262159:LCJ262162 LMD262159:LMF262162 LVZ262159:LWB262162 MFV262159:MFX262162 MPR262159:MPT262162 MZN262159:MZP262162 NJJ262159:NJL262162 NTF262159:NTH262162 ODB262159:ODD262162 OMX262159:OMZ262162 OWT262159:OWV262162 PGP262159:PGR262162 PQL262159:PQN262162 QAH262159:QAJ262162 QKD262159:QKF262162 QTZ262159:QUB262162 RDV262159:RDX262162 RNR262159:RNT262162 RXN262159:RXP262162 SHJ262159:SHL262162 SRF262159:SRH262162 TBB262159:TBD262162 TKX262159:TKZ262162 TUT262159:TUV262162 UEP262159:UER262162 UOL262159:UON262162 UYH262159:UYJ262162 VID262159:VIF262162 VRZ262159:VSB262162 WBV262159:WBX262162 WLR262159:WLT262162 WVN262159:WVP262162 F327695:H327698 JB327695:JD327698 SX327695:SZ327698 ACT327695:ACV327698 AMP327695:AMR327698 AWL327695:AWN327698 BGH327695:BGJ327698 BQD327695:BQF327698 BZZ327695:CAB327698 CJV327695:CJX327698 CTR327695:CTT327698 DDN327695:DDP327698 DNJ327695:DNL327698 DXF327695:DXH327698 EHB327695:EHD327698 EQX327695:EQZ327698 FAT327695:FAV327698 FKP327695:FKR327698 FUL327695:FUN327698 GEH327695:GEJ327698 GOD327695:GOF327698 GXZ327695:GYB327698 HHV327695:HHX327698 HRR327695:HRT327698 IBN327695:IBP327698 ILJ327695:ILL327698 IVF327695:IVH327698 JFB327695:JFD327698 JOX327695:JOZ327698 JYT327695:JYV327698 KIP327695:KIR327698 KSL327695:KSN327698 LCH327695:LCJ327698 LMD327695:LMF327698 LVZ327695:LWB327698 MFV327695:MFX327698 MPR327695:MPT327698 MZN327695:MZP327698 NJJ327695:NJL327698 NTF327695:NTH327698 ODB327695:ODD327698 OMX327695:OMZ327698 OWT327695:OWV327698 PGP327695:PGR327698 PQL327695:PQN327698 QAH327695:QAJ327698 QKD327695:QKF327698 QTZ327695:QUB327698 RDV327695:RDX327698 RNR327695:RNT327698 RXN327695:RXP327698 SHJ327695:SHL327698 SRF327695:SRH327698 TBB327695:TBD327698 TKX327695:TKZ327698 TUT327695:TUV327698 UEP327695:UER327698 UOL327695:UON327698 UYH327695:UYJ327698 VID327695:VIF327698 VRZ327695:VSB327698 WBV327695:WBX327698 WLR327695:WLT327698 WVN327695:WVP327698 F393231:H393234 JB393231:JD393234 SX393231:SZ393234 ACT393231:ACV393234 AMP393231:AMR393234 AWL393231:AWN393234 BGH393231:BGJ393234 BQD393231:BQF393234 BZZ393231:CAB393234 CJV393231:CJX393234 CTR393231:CTT393234 DDN393231:DDP393234 DNJ393231:DNL393234 DXF393231:DXH393234 EHB393231:EHD393234 EQX393231:EQZ393234 FAT393231:FAV393234 FKP393231:FKR393234 FUL393231:FUN393234 GEH393231:GEJ393234 GOD393231:GOF393234 GXZ393231:GYB393234 HHV393231:HHX393234 HRR393231:HRT393234 IBN393231:IBP393234 ILJ393231:ILL393234 IVF393231:IVH393234 JFB393231:JFD393234 JOX393231:JOZ393234 JYT393231:JYV393234 KIP393231:KIR393234 KSL393231:KSN393234 LCH393231:LCJ393234 LMD393231:LMF393234 LVZ393231:LWB393234 MFV393231:MFX393234 MPR393231:MPT393234 MZN393231:MZP393234 NJJ393231:NJL393234 NTF393231:NTH393234 ODB393231:ODD393234 OMX393231:OMZ393234 OWT393231:OWV393234 PGP393231:PGR393234 PQL393231:PQN393234 QAH393231:QAJ393234 QKD393231:QKF393234 QTZ393231:QUB393234 RDV393231:RDX393234 RNR393231:RNT393234 RXN393231:RXP393234 SHJ393231:SHL393234 SRF393231:SRH393234 TBB393231:TBD393234 TKX393231:TKZ393234 TUT393231:TUV393234 UEP393231:UER393234 UOL393231:UON393234 UYH393231:UYJ393234 VID393231:VIF393234 VRZ393231:VSB393234 WBV393231:WBX393234 WLR393231:WLT393234 WVN393231:WVP393234 F458767:H458770 JB458767:JD458770 SX458767:SZ458770 ACT458767:ACV458770 AMP458767:AMR458770 AWL458767:AWN458770 BGH458767:BGJ458770 BQD458767:BQF458770 BZZ458767:CAB458770 CJV458767:CJX458770 CTR458767:CTT458770 DDN458767:DDP458770 DNJ458767:DNL458770 DXF458767:DXH458770 EHB458767:EHD458770 EQX458767:EQZ458770 FAT458767:FAV458770 FKP458767:FKR458770 FUL458767:FUN458770 GEH458767:GEJ458770 GOD458767:GOF458770 GXZ458767:GYB458770 HHV458767:HHX458770 HRR458767:HRT458770 IBN458767:IBP458770 ILJ458767:ILL458770 IVF458767:IVH458770 JFB458767:JFD458770 JOX458767:JOZ458770 JYT458767:JYV458770 KIP458767:KIR458770 KSL458767:KSN458770 LCH458767:LCJ458770 LMD458767:LMF458770 LVZ458767:LWB458770 MFV458767:MFX458770 MPR458767:MPT458770 MZN458767:MZP458770 NJJ458767:NJL458770 NTF458767:NTH458770 ODB458767:ODD458770 OMX458767:OMZ458770 OWT458767:OWV458770 PGP458767:PGR458770 PQL458767:PQN458770 QAH458767:QAJ458770 QKD458767:QKF458770 QTZ458767:QUB458770 RDV458767:RDX458770 RNR458767:RNT458770 RXN458767:RXP458770 SHJ458767:SHL458770 SRF458767:SRH458770 TBB458767:TBD458770 TKX458767:TKZ458770 TUT458767:TUV458770 UEP458767:UER458770 UOL458767:UON458770 UYH458767:UYJ458770 VID458767:VIF458770 VRZ458767:VSB458770 WBV458767:WBX458770 WLR458767:WLT458770 WVN458767:WVP458770 F524303:H524306 JB524303:JD524306 SX524303:SZ524306 ACT524303:ACV524306 AMP524303:AMR524306 AWL524303:AWN524306 BGH524303:BGJ524306 BQD524303:BQF524306 BZZ524303:CAB524306 CJV524303:CJX524306 CTR524303:CTT524306 DDN524303:DDP524306 DNJ524303:DNL524306 DXF524303:DXH524306 EHB524303:EHD524306 EQX524303:EQZ524306 FAT524303:FAV524306 FKP524303:FKR524306 FUL524303:FUN524306 GEH524303:GEJ524306 GOD524303:GOF524306 GXZ524303:GYB524306 HHV524303:HHX524306 HRR524303:HRT524306 IBN524303:IBP524306 ILJ524303:ILL524306 IVF524303:IVH524306 JFB524303:JFD524306 JOX524303:JOZ524306 JYT524303:JYV524306 KIP524303:KIR524306 KSL524303:KSN524306 LCH524303:LCJ524306 LMD524303:LMF524306 LVZ524303:LWB524306 MFV524303:MFX524306 MPR524303:MPT524306 MZN524303:MZP524306 NJJ524303:NJL524306 NTF524303:NTH524306 ODB524303:ODD524306 OMX524303:OMZ524306 OWT524303:OWV524306 PGP524303:PGR524306 PQL524303:PQN524306 QAH524303:QAJ524306 QKD524303:QKF524306 QTZ524303:QUB524306 RDV524303:RDX524306 RNR524303:RNT524306 RXN524303:RXP524306 SHJ524303:SHL524306 SRF524303:SRH524306 TBB524303:TBD524306 TKX524303:TKZ524306 TUT524303:TUV524306 UEP524303:UER524306 UOL524303:UON524306 UYH524303:UYJ524306 VID524303:VIF524306 VRZ524303:VSB524306 WBV524303:WBX524306 WLR524303:WLT524306 WVN524303:WVP524306 F589839:H589842 JB589839:JD589842 SX589839:SZ589842 ACT589839:ACV589842 AMP589839:AMR589842 AWL589839:AWN589842 BGH589839:BGJ589842 BQD589839:BQF589842 BZZ589839:CAB589842 CJV589839:CJX589842 CTR589839:CTT589842 DDN589839:DDP589842 DNJ589839:DNL589842 DXF589839:DXH589842 EHB589839:EHD589842 EQX589839:EQZ589842 FAT589839:FAV589842 FKP589839:FKR589842 FUL589839:FUN589842 GEH589839:GEJ589842 GOD589839:GOF589842 GXZ589839:GYB589842 HHV589839:HHX589842 HRR589839:HRT589842 IBN589839:IBP589842 ILJ589839:ILL589842 IVF589839:IVH589842 JFB589839:JFD589842 JOX589839:JOZ589842 JYT589839:JYV589842 KIP589839:KIR589842 KSL589839:KSN589842 LCH589839:LCJ589842 LMD589839:LMF589842 LVZ589839:LWB589842 MFV589839:MFX589842 MPR589839:MPT589842 MZN589839:MZP589842 NJJ589839:NJL589842 NTF589839:NTH589842 ODB589839:ODD589842 OMX589839:OMZ589842 OWT589839:OWV589842 PGP589839:PGR589842 PQL589839:PQN589842 QAH589839:QAJ589842 QKD589839:QKF589842 QTZ589839:QUB589842 RDV589839:RDX589842 RNR589839:RNT589842 RXN589839:RXP589842 SHJ589839:SHL589842 SRF589839:SRH589842 TBB589839:TBD589842 TKX589839:TKZ589842 TUT589839:TUV589842 UEP589839:UER589842 UOL589839:UON589842 UYH589839:UYJ589842 VID589839:VIF589842 VRZ589839:VSB589842 WBV589839:WBX589842 WLR589839:WLT589842 WVN589839:WVP589842 F655375:H655378 JB655375:JD655378 SX655375:SZ655378 ACT655375:ACV655378 AMP655375:AMR655378 AWL655375:AWN655378 BGH655375:BGJ655378 BQD655375:BQF655378 BZZ655375:CAB655378 CJV655375:CJX655378 CTR655375:CTT655378 DDN655375:DDP655378 DNJ655375:DNL655378 DXF655375:DXH655378 EHB655375:EHD655378 EQX655375:EQZ655378 FAT655375:FAV655378 FKP655375:FKR655378 FUL655375:FUN655378 GEH655375:GEJ655378 GOD655375:GOF655378 GXZ655375:GYB655378 HHV655375:HHX655378 HRR655375:HRT655378 IBN655375:IBP655378 ILJ655375:ILL655378 IVF655375:IVH655378 JFB655375:JFD655378 JOX655375:JOZ655378 JYT655375:JYV655378 KIP655375:KIR655378 KSL655375:KSN655378 LCH655375:LCJ655378 LMD655375:LMF655378 LVZ655375:LWB655378 MFV655375:MFX655378 MPR655375:MPT655378 MZN655375:MZP655378 NJJ655375:NJL655378 NTF655375:NTH655378 ODB655375:ODD655378 OMX655375:OMZ655378 OWT655375:OWV655378 PGP655375:PGR655378 PQL655375:PQN655378 QAH655375:QAJ655378 QKD655375:QKF655378 QTZ655375:QUB655378 RDV655375:RDX655378 RNR655375:RNT655378 RXN655375:RXP655378 SHJ655375:SHL655378 SRF655375:SRH655378 TBB655375:TBD655378 TKX655375:TKZ655378 TUT655375:TUV655378 UEP655375:UER655378 UOL655375:UON655378 UYH655375:UYJ655378 VID655375:VIF655378 VRZ655375:VSB655378 WBV655375:WBX655378 WLR655375:WLT655378 WVN655375:WVP655378 F720911:H720914 JB720911:JD720914 SX720911:SZ720914 ACT720911:ACV720914 AMP720911:AMR720914 AWL720911:AWN720914 BGH720911:BGJ720914 BQD720911:BQF720914 BZZ720911:CAB720914 CJV720911:CJX720914 CTR720911:CTT720914 DDN720911:DDP720914 DNJ720911:DNL720914 DXF720911:DXH720914 EHB720911:EHD720914 EQX720911:EQZ720914 FAT720911:FAV720914 FKP720911:FKR720914 FUL720911:FUN720914 GEH720911:GEJ720914 GOD720911:GOF720914 GXZ720911:GYB720914 HHV720911:HHX720914 HRR720911:HRT720914 IBN720911:IBP720914 ILJ720911:ILL720914 IVF720911:IVH720914 JFB720911:JFD720914 JOX720911:JOZ720914 JYT720911:JYV720914 KIP720911:KIR720914 KSL720911:KSN720914 LCH720911:LCJ720914 LMD720911:LMF720914 LVZ720911:LWB720914 MFV720911:MFX720914 MPR720911:MPT720914 MZN720911:MZP720914 NJJ720911:NJL720914 NTF720911:NTH720914 ODB720911:ODD720914 OMX720911:OMZ720914 OWT720911:OWV720914 PGP720911:PGR720914 PQL720911:PQN720914 QAH720911:QAJ720914 QKD720911:QKF720914 QTZ720911:QUB720914 RDV720911:RDX720914 RNR720911:RNT720914 RXN720911:RXP720914 SHJ720911:SHL720914 SRF720911:SRH720914 TBB720911:TBD720914 TKX720911:TKZ720914 TUT720911:TUV720914 UEP720911:UER720914 UOL720911:UON720914 UYH720911:UYJ720914 VID720911:VIF720914 VRZ720911:VSB720914 WBV720911:WBX720914 WLR720911:WLT720914 WVN720911:WVP720914 F786447:H786450 JB786447:JD786450 SX786447:SZ786450 ACT786447:ACV786450 AMP786447:AMR786450 AWL786447:AWN786450 BGH786447:BGJ786450 BQD786447:BQF786450 BZZ786447:CAB786450 CJV786447:CJX786450 CTR786447:CTT786450 DDN786447:DDP786450 DNJ786447:DNL786450 DXF786447:DXH786450 EHB786447:EHD786450 EQX786447:EQZ786450 FAT786447:FAV786450 FKP786447:FKR786450 FUL786447:FUN786450 GEH786447:GEJ786450 GOD786447:GOF786450 GXZ786447:GYB786450 HHV786447:HHX786450 HRR786447:HRT786450 IBN786447:IBP786450 ILJ786447:ILL786450 IVF786447:IVH786450 JFB786447:JFD786450 JOX786447:JOZ786450 JYT786447:JYV786450 KIP786447:KIR786450 KSL786447:KSN786450 LCH786447:LCJ786450 LMD786447:LMF786450 LVZ786447:LWB786450 MFV786447:MFX786450 MPR786447:MPT786450 MZN786447:MZP786450 NJJ786447:NJL786450 NTF786447:NTH786450 ODB786447:ODD786450 OMX786447:OMZ786450 OWT786447:OWV786450 PGP786447:PGR786450 PQL786447:PQN786450 QAH786447:QAJ786450 QKD786447:QKF786450 QTZ786447:QUB786450 RDV786447:RDX786450 RNR786447:RNT786450 RXN786447:RXP786450 SHJ786447:SHL786450 SRF786447:SRH786450 TBB786447:TBD786450 TKX786447:TKZ786450 TUT786447:TUV786450 UEP786447:UER786450 UOL786447:UON786450 UYH786447:UYJ786450 VID786447:VIF786450 VRZ786447:VSB786450 WBV786447:WBX786450 WLR786447:WLT786450 WVN786447:WVP786450 F851983:H851986 JB851983:JD851986 SX851983:SZ851986 ACT851983:ACV851986 AMP851983:AMR851986 AWL851983:AWN851986 BGH851983:BGJ851986 BQD851983:BQF851986 BZZ851983:CAB851986 CJV851983:CJX851986 CTR851983:CTT851986 DDN851983:DDP851986 DNJ851983:DNL851986 DXF851983:DXH851986 EHB851983:EHD851986 EQX851983:EQZ851986 FAT851983:FAV851986 FKP851983:FKR851986 FUL851983:FUN851986 GEH851983:GEJ851986 GOD851983:GOF851986 GXZ851983:GYB851986 HHV851983:HHX851986 HRR851983:HRT851986 IBN851983:IBP851986 ILJ851983:ILL851986 IVF851983:IVH851986 JFB851983:JFD851986 JOX851983:JOZ851986 JYT851983:JYV851986 KIP851983:KIR851986 KSL851983:KSN851986 LCH851983:LCJ851986 LMD851983:LMF851986 LVZ851983:LWB851986 MFV851983:MFX851986 MPR851983:MPT851986 MZN851983:MZP851986 NJJ851983:NJL851986 NTF851983:NTH851986 ODB851983:ODD851986 OMX851983:OMZ851986 OWT851983:OWV851986 PGP851983:PGR851986 PQL851983:PQN851986 QAH851983:QAJ851986 QKD851983:QKF851986 QTZ851983:QUB851986 RDV851983:RDX851986 RNR851983:RNT851986 RXN851983:RXP851986 SHJ851983:SHL851986 SRF851983:SRH851986 TBB851983:TBD851986 TKX851983:TKZ851986 TUT851983:TUV851986 UEP851983:UER851986 UOL851983:UON851986 UYH851983:UYJ851986 VID851983:VIF851986 VRZ851983:VSB851986 WBV851983:WBX851986 WLR851983:WLT851986 WVN851983:WVP851986 F917519:H917522 JB917519:JD917522 SX917519:SZ917522 ACT917519:ACV917522 AMP917519:AMR917522 AWL917519:AWN917522 BGH917519:BGJ917522 BQD917519:BQF917522 BZZ917519:CAB917522 CJV917519:CJX917522 CTR917519:CTT917522 DDN917519:DDP917522 DNJ917519:DNL917522 DXF917519:DXH917522 EHB917519:EHD917522 EQX917519:EQZ917522 FAT917519:FAV917522 FKP917519:FKR917522 FUL917519:FUN917522 GEH917519:GEJ917522 GOD917519:GOF917522 GXZ917519:GYB917522 HHV917519:HHX917522 HRR917519:HRT917522 IBN917519:IBP917522 ILJ917519:ILL917522 IVF917519:IVH917522 JFB917519:JFD917522 JOX917519:JOZ917522 JYT917519:JYV917522 KIP917519:KIR917522 KSL917519:KSN917522 LCH917519:LCJ917522 LMD917519:LMF917522 LVZ917519:LWB917522 MFV917519:MFX917522 MPR917519:MPT917522 MZN917519:MZP917522 NJJ917519:NJL917522 NTF917519:NTH917522 ODB917519:ODD917522 OMX917519:OMZ917522 OWT917519:OWV917522 PGP917519:PGR917522 PQL917519:PQN917522 QAH917519:QAJ917522 QKD917519:QKF917522 QTZ917519:QUB917522 RDV917519:RDX917522 RNR917519:RNT917522 RXN917519:RXP917522 SHJ917519:SHL917522 SRF917519:SRH917522 TBB917519:TBD917522 TKX917519:TKZ917522 TUT917519:TUV917522 UEP917519:UER917522 UOL917519:UON917522 UYH917519:UYJ917522 VID917519:VIF917522 VRZ917519:VSB917522 WBV917519:WBX917522 WLR917519:WLT917522 WVN917519:WVP917522 F983055:H983058 JB983055:JD983058 SX983055:SZ983058 ACT983055:ACV983058 AMP983055:AMR983058 AWL983055:AWN983058 BGH983055:BGJ983058 BQD983055:BQF983058 BZZ983055:CAB983058 CJV983055:CJX983058 CTR983055:CTT983058 DDN983055:DDP983058 DNJ983055:DNL983058 DXF983055:DXH983058 EHB983055:EHD983058 EQX983055:EQZ983058 FAT983055:FAV983058 FKP983055:FKR983058 FUL983055:FUN983058 GEH983055:GEJ983058 GOD983055:GOF983058 GXZ983055:GYB983058 HHV983055:HHX983058 HRR983055:HRT983058 IBN983055:IBP983058 ILJ983055:ILL983058 IVF983055:IVH983058 JFB983055:JFD983058 JOX983055:JOZ983058 JYT983055:JYV983058 KIP983055:KIR983058 KSL983055:KSN983058 LCH983055:LCJ983058 LMD983055:LMF983058 LVZ983055:LWB983058 MFV983055:MFX983058 MPR983055:MPT983058 MZN983055:MZP983058 NJJ983055:NJL983058 NTF983055:NTH983058 ODB983055:ODD983058 OMX983055:OMZ983058 OWT983055:OWV983058 PGP983055:PGR983058 PQL983055:PQN983058 QAH983055:QAJ983058 QKD983055:QKF983058 QTZ983055:QUB983058 RDV983055:RDX983058 RNR983055:RNT983058 RXN983055:RXP983058 SHJ983055:SHL983058 SRF983055:SRH983058 TBB983055:TBD983058 TKX983055:TKZ983058 TUT983055:TUV983058 UEP983055:UER983058 UOL983055:UON983058 UYH983055:UYJ983058 VID983055:VIF983058 VRZ983055:VSB983058 WBV983055:WBX983058 WLR983055:WLT983058 WVN983055:WVP983058">
      <formula1>$Q$12:$Q$14</formula1>
    </dataValidation>
    <dataValidation type="list" allowBlank="1" showInputMessage="1" showErrorMessage="1" sqref="F12:H13 JB12:JD13 SX12:SZ13 ACT12:ACV13 AMP12:AMR13 AWL12:AWN13 BGH12:BGJ13 BQD12:BQF13 BZZ12:CAB13 CJV12:CJX13 CTR12:CTT13 DDN12:DDP13 DNJ12:DNL13 DXF12:DXH13 EHB12:EHD13 EQX12:EQZ13 FAT12:FAV13 FKP12:FKR13 FUL12:FUN13 GEH12:GEJ13 GOD12:GOF13 GXZ12:GYB13 HHV12:HHX13 HRR12:HRT13 IBN12:IBP13 ILJ12:ILL13 IVF12:IVH13 JFB12:JFD13 JOX12:JOZ13 JYT12:JYV13 KIP12:KIR13 KSL12:KSN13 LCH12:LCJ13 LMD12:LMF13 LVZ12:LWB13 MFV12:MFX13 MPR12:MPT13 MZN12:MZP13 NJJ12:NJL13 NTF12:NTH13 ODB12:ODD13 OMX12:OMZ13 OWT12:OWV13 PGP12:PGR13 PQL12:PQN13 QAH12:QAJ13 QKD12:QKF13 QTZ12:QUB13 RDV12:RDX13 RNR12:RNT13 RXN12:RXP13 SHJ12:SHL13 SRF12:SRH13 TBB12:TBD13 TKX12:TKZ13 TUT12:TUV13 UEP12:UER13 UOL12:UON13 UYH12:UYJ13 VID12:VIF13 VRZ12:VSB13 WBV12:WBX13 WLR12:WLT13 WVN12:WVP13 F65548:H65549 JB65548:JD65549 SX65548:SZ65549 ACT65548:ACV65549 AMP65548:AMR65549 AWL65548:AWN65549 BGH65548:BGJ65549 BQD65548:BQF65549 BZZ65548:CAB65549 CJV65548:CJX65549 CTR65548:CTT65549 DDN65548:DDP65549 DNJ65548:DNL65549 DXF65548:DXH65549 EHB65548:EHD65549 EQX65548:EQZ65549 FAT65548:FAV65549 FKP65548:FKR65549 FUL65548:FUN65549 GEH65548:GEJ65549 GOD65548:GOF65549 GXZ65548:GYB65549 HHV65548:HHX65549 HRR65548:HRT65549 IBN65548:IBP65549 ILJ65548:ILL65549 IVF65548:IVH65549 JFB65548:JFD65549 JOX65548:JOZ65549 JYT65548:JYV65549 KIP65548:KIR65549 KSL65548:KSN65549 LCH65548:LCJ65549 LMD65548:LMF65549 LVZ65548:LWB65549 MFV65548:MFX65549 MPR65548:MPT65549 MZN65548:MZP65549 NJJ65548:NJL65549 NTF65548:NTH65549 ODB65548:ODD65549 OMX65548:OMZ65549 OWT65548:OWV65549 PGP65548:PGR65549 PQL65548:PQN65549 QAH65548:QAJ65549 QKD65548:QKF65549 QTZ65548:QUB65549 RDV65548:RDX65549 RNR65548:RNT65549 RXN65548:RXP65549 SHJ65548:SHL65549 SRF65548:SRH65549 TBB65548:TBD65549 TKX65548:TKZ65549 TUT65548:TUV65549 UEP65548:UER65549 UOL65548:UON65549 UYH65548:UYJ65549 VID65548:VIF65549 VRZ65548:VSB65549 WBV65548:WBX65549 WLR65548:WLT65549 WVN65548:WVP65549 F131084:H131085 JB131084:JD131085 SX131084:SZ131085 ACT131084:ACV131085 AMP131084:AMR131085 AWL131084:AWN131085 BGH131084:BGJ131085 BQD131084:BQF131085 BZZ131084:CAB131085 CJV131084:CJX131085 CTR131084:CTT131085 DDN131084:DDP131085 DNJ131084:DNL131085 DXF131084:DXH131085 EHB131084:EHD131085 EQX131084:EQZ131085 FAT131084:FAV131085 FKP131084:FKR131085 FUL131084:FUN131085 GEH131084:GEJ131085 GOD131084:GOF131085 GXZ131084:GYB131085 HHV131084:HHX131085 HRR131084:HRT131085 IBN131084:IBP131085 ILJ131084:ILL131085 IVF131084:IVH131085 JFB131084:JFD131085 JOX131084:JOZ131085 JYT131084:JYV131085 KIP131084:KIR131085 KSL131084:KSN131085 LCH131084:LCJ131085 LMD131084:LMF131085 LVZ131084:LWB131085 MFV131084:MFX131085 MPR131084:MPT131085 MZN131084:MZP131085 NJJ131084:NJL131085 NTF131084:NTH131085 ODB131084:ODD131085 OMX131084:OMZ131085 OWT131084:OWV131085 PGP131084:PGR131085 PQL131084:PQN131085 QAH131084:QAJ131085 QKD131084:QKF131085 QTZ131084:QUB131085 RDV131084:RDX131085 RNR131084:RNT131085 RXN131084:RXP131085 SHJ131084:SHL131085 SRF131084:SRH131085 TBB131084:TBD131085 TKX131084:TKZ131085 TUT131084:TUV131085 UEP131084:UER131085 UOL131084:UON131085 UYH131084:UYJ131085 VID131084:VIF131085 VRZ131084:VSB131085 WBV131084:WBX131085 WLR131084:WLT131085 WVN131084:WVP131085 F196620:H196621 JB196620:JD196621 SX196620:SZ196621 ACT196620:ACV196621 AMP196620:AMR196621 AWL196620:AWN196621 BGH196620:BGJ196621 BQD196620:BQF196621 BZZ196620:CAB196621 CJV196620:CJX196621 CTR196620:CTT196621 DDN196620:DDP196621 DNJ196620:DNL196621 DXF196620:DXH196621 EHB196620:EHD196621 EQX196620:EQZ196621 FAT196620:FAV196621 FKP196620:FKR196621 FUL196620:FUN196621 GEH196620:GEJ196621 GOD196620:GOF196621 GXZ196620:GYB196621 HHV196620:HHX196621 HRR196620:HRT196621 IBN196620:IBP196621 ILJ196620:ILL196621 IVF196620:IVH196621 JFB196620:JFD196621 JOX196620:JOZ196621 JYT196620:JYV196621 KIP196620:KIR196621 KSL196620:KSN196621 LCH196620:LCJ196621 LMD196620:LMF196621 LVZ196620:LWB196621 MFV196620:MFX196621 MPR196620:MPT196621 MZN196620:MZP196621 NJJ196620:NJL196621 NTF196620:NTH196621 ODB196620:ODD196621 OMX196620:OMZ196621 OWT196620:OWV196621 PGP196620:PGR196621 PQL196620:PQN196621 QAH196620:QAJ196621 QKD196620:QKF196621 QTZ196620:QUB196621 RDV196620:RDX196621 RNR196620:RNT196621 RXN196620:RXP196621 SHJ196620:SHL196621 SRF196620:SRH196621 TBB196620:TBD196621 TKX196620:TKZ196621 TUT196620:TUV196621 UEP196620:UER196621 UOL196620:UON196621 UYH196620:UYJ196621 VID196620:VIF196621 VRZ196620:VSB196621 WBV196620:WBX196621 WLR196620:WLT196621 WVN196620:WVP196621 F262156:H262157 JB262156:JD262157 SX262156:SZ262157 ACT262156:ACV262157 AMP262156:AMR262157 AWL262156:AWN262157 BGH262156:BGJ262157 BQD262156:BQF262157 BZZ262156:CAB262157 CJV262156:CJX262157 CTR262156:CTT262157 DDN262156:DDP262157 DNJ262156:DNL262157 DXF262156:DXH262157 EHB262156:EHD262157 EQX262156:EQZ262157 FAT262156:FAV262157 FKP262156:FKR262157 FUL262156:FUN262157 GEH262156:GEJ262157 GOD262156:GOF262157 GXZ262156:GYB262157 HHV262156:HHX262157 HRR262156:HRT262157 IBN262156:IBP262157 ILJ262156:ILL262157 IVF262156:IVH262157 JFB262156:JFD262157 JOX262156:JOZ262157 JYT262156:JYV262157 KIP262156:KIR262157 KSL262156:KSN262157 LCH262156:LCJ262157 LMD262156:LMF262157 LVZ262156:LWB262157 MFV262156:MFX262157 MPR262156:MPT262157 MZN262156:MZP262157 NJJ262156:NJL262157 NTF262156:NTH262157 ODB262156:ODD262157 OMX262156:OMZ262157 OWT262156:OWV262157 PGP262156:PGR262157 PQL262156:PQN262157 QAH262156:QAJ262157 QKD262156:QKF262157 QTZ262156:QUB262157 RDV262156:RDX262157 RNR262156:RNT262157 RXN262156:RXP262157 SHJ262156:SHL262157 SRF262156:SRH262157 TBB262156:TBD262157 TKX262156:TKZ262157 TUT262156:TUV262157 UEP262156:UER262157 UOL262156:UON262157 UYH262156:UYJ262157 VID262156:VIF262157 VRZ262156:VSB262157 WBV262156:WBX262157 WLR262156:WLT262157 WVN262156:WVP262157 F327692:H327693 JB327692:JD327693 SX327692:SZ327693 ACT327692:ACV327693 AMP327692:AMR327693 AWL327692:AWN327693 BGH327692:BGJ327693 BQD327692:BQF327693 BZZ327692:CAB327693 CJV327692:CJX327693 CTR327692:CTT327693 DDN327692:DDP327693 DNJ327692:DNL327693 DXF327692:DXH327693 EHB327692:EHD327693 EQX327692:EQZ327693 FAT327692:FAV327693 FKP327692:FKR327693 FUL327692:FUN327693 GEH327692:GEJ327693 GOD327692:GOF327693 GXZ327692:GYB327693 HHV327692:HHX327693 HRR327692:HRT327693 IBN327692:IBP327693 ILJ327692:ILL327693 IVF327692:IVH327693 JFB327692:JFD327693 JOX327692:JOZ327693 JYT327692:JYV327693 KIP327692:KIR327693 KSL327692:KSN327693 LCH327692:LCJ327693 LMD327692:LMF327693 LVZ327692:LWB327693 MFV327692:MFX327693 MPR327692:MPT327693 MZN327692:MZP327693 NJJ327692:NJL327693 NTF327692:NTH327693 ODB327692:ODD327693 OMX327692:OMZ327693 OWT327692:OWV327693 PGP327692:PGR327693 PQL327692:PQN327693 QAH327692:QAJ327693 QKD327692:QKF327693 QTZ327692:QUB327693 RDV327692:RDX327693 RNR327692:RNT327693 RXN327692:RXP327693 SHJ327692:SHL327693 SRF327692:SRH327693 TBB327692:TBD327693 TKX327692:TKZ327693 TUT327692:TUV327693 UEP327692:UER327693 UOL327692:UON327693 UYH327692:UYJ327693 VID327692:VIF327693 VRZ327692:VSB327693 WBV327692:WBX327693 WLR327692:WLT327693 WVN327692:WVP327693 F393228:H393229 JB393228:JD393229 SX393228:SZ393229 ACT393228:ACV393229 AMP393228:AMR393229 AWL393228:AWN393229 BGH393228:BGJ393229 BQD393228:BQF393229 BZZ393228:CAB393229 CJV393228:CJX393229 CTR393228:CTT393229 DDN393228:DDP393229 DNJ393228:DNL393229 DXF393228:DXH393229 EHB393228:EHD393229 EQX393228:EQZ393229 FAT393228:FAV393229 FKP393228:FKR393229 FUL393228:FUN393229 GEH393228:GEJ393229 GOD393228:GOF393229 GXZ393228:GYB393229 HHV393228:HHX393229 HRR393228:HRT393229 IBN393228:IBP393229 ILJ393228:ILL393229 IVF393228:IVH393229 JFB393228:JFD393229 JOX393228:JOZ393229 JYT393228:JYV393229 KIP393228:KIR393229 KSL393228:KSN393229 LCH393228:LCJ393229 LMD393228:LMF393229 LVZ393228:LWB393229 MFV393228:MFX393229 MPR393228:MPT393229 MZN393228:MZP393229 NJJ393228:NJL393229 NTF393228:NTH393229 ODB393228:ODD393229 OMX393228:OMZ393229 OWT393228:OWV393229 PGP393228:PGR393229 PQL393228:PQN393229 QAH393228:QAJ393229 QKD393228:QKF393229 QTZ393228:QUB393229 RDV393228:RDX393229 RNR393228:RNT393229 RXN393228:RXP393229 SHJ393228:SHL393229 SRF393228:SRH393229 TBB393228:TBD393229 TKX393228:TKZ393229 TUT393228:TUV393229 UEP393228:UER393229 UOL393228:UON393229 UYH393228:UYJ393229 VID393228:VIF393229 VRZ393228:VSB393229 WBV393228:WBX393229 WLR393228:WLT393229 WVN393228:WVP393229 F458764:H458765 JB458764:JD458765 SX458764:SZ458765 ACT458764:ACV458765 AMP458764:AMR458765 AWL458764:AWN458765 BGH458764:BGJ458765 BQD458764:BQF458765 BZZ458764:CAB458765 CJV458764:CJX458765 CTR458764:CTT458765 DDN458764:DDP458765 DNJ458764:DNL458765 DXF458764:DXH458765 EHB458764:EHD458765 EQX458764:EQZ458765 FAT458764:FAV458765 FKP458764:FKR458765 FUL458764:FUN458765 GEH458764:GEJ458765 GOD458764:GOF458765 GXZ458764:GYB458765 HHV458764:HHX458765 HRR458764:HRT458765 IBN458764:IBP458765 ILJ458764:ILL458765 IVF458764:IVH458765 JFB458764:JFD458765 JOX458764:JOZ458765 JYT458764:JYV458765 KIP458764:KIR458765 KSL458764:KSN458765 LCH458764:LCJ458765 LMD458764:LMF458765 LVZ458764:LWB458765 MFV458764:MFX458765 MPR458764:MPT458765 MZN458764:MZP458765 NJJ458764:NJL458765 NTF458764:NTH458765 ODB458764:ODD458765 OMX458764:OMZ458765 OWT458764:OWV458765 PGP458764:PGR458765 PQL458764:PQN458765 QAH458764:QAJ458765 QKD458764:QKF458765 QTZ458764:QUB458765 RDV458764:RDX458765 RNR458764:RNT458765 RXN458764:RXP458765 SHJ458764:SHL458765 SRF458764:SRH458765 TBB458764:TBD458765 TKX458764:TKZ458765 TUT458764:TUV458765 UEP458764:UER458765 UOL458764:UON458765 UYH458764:UYJ458765 VID458764:VIF458765 VRZ458764:VSB458765 WBV458764:WBX458765 WLR458764:WLT458765 WVN458764:WVP458765 F524300:H524301 JB524300:JD524301 SX524300:SZ524301 ACT524300:ACV524301 AMP524300:AMR524301 AWL524300:AWN524301 BGH524300:BGJ524301 BQD524300:BQF524301 BZZ524300:CAB524301 CJV524300:CJX524301 CTR524300:CTT524301 DDN524300:DDP524301 DNJ524300:DNL524301 DXF524300:DXH524301 EHB524300:EHD524301 EQX524300:EQZ524301 FAT524300:FAV524301 FKP524300:FKR524301 FUL524300:FUN524301 GEH524300:GEJ524301 GOD524300:GOF524301 GXZ524300:GYB524301 HHV524300:HHX524301 HRR524300:HRT524301 IBN524300:IBP524301 ILJ524300:ILL524301 IVF524300:IVH524301 JFB524300:JFD524301 JOX524300:JOZ524301 JYT524300:JYV524301 KIP524300:KIR524301 KSL524300:KSN524301 LCH524300:LCJ524301 LMD524300:LMF524301 LVZ524300:LWB524301 MFV524300:MFX524301 MPR524300:MPT524301 MZN524300:MZP524301 NJJ524300:NJL524301 NTF524300:NTH524301 ODB524300:ODD524301 OMX524300:OMZ524301 OWT524300:OWV524301 PGP524300:PGR524301 PQL524300:PQN524301 QAH524300:QAJ524301 QKD524300:QKF524301 QTZ524300:QUB524301 RDV524300:RDX524301 RNR524300:RNT524301 RXN524300:RXP524301 SHJ524300:SHL524301 SRF524300:SRH524301 TBB524300:TBD524301 TKX524300:TKZ524301 TUT524300:TUV524301 UEP524300:UER524301 UOL524300:UON524301 UYH524300:UYJ524301 VID524300:VIF524301 VRZ524300:VSB524301 WBV524300:WBX524301 WLR524300:WLT524301 WVN524300:WVP524301 F589836:H589837 JB589836:JD589837 SX589836:SZ589837 ACT589836:ACV589837 AMP589836:AMR589837 AWL589836:AWN589837 BGH589836:BGJ589837 BQD589836:BQF589837 BZZ589836:CAB589837 CJV589836:CJX589837 CTR589836:CTT589837 DDN589836:DDP589837 DNJ589836:DNL589837 DXF589836:DXH589837 EHB589836:EHD589837 EQX589836:EQZ589837 FAT589836:FAV589837 FKP589836:FKR589837 FUL589836:FUN589837 GEH589836:GEJ589837 GOD589836:GOF589837 GXZ589836:GYB589837 HHV589836:HHX589837 HRR589836:HRT589837 IBN589836:IBP589837 ILJ589836:ILL589837 IVF589836:IVH589837 JFB589836:JFD589837 JOX589836:JOZ589837 JYT589836:JYV589837 KIP589836:KIR589837 KSL589836:KSN589837 LCH589836:LCJ589837 LMD589836:LMF589837 LVZ589836:LWB589837 MFV589836:MFX589837 MPR589836:MPT589837 MZN589836:MZP589837 NJJ589836:NJL589837 NTF589836:NTH589837 ODB589836:ODD589837 OMX589836:OMZ589837 OWT589836:OWV589837 PGP589836:PGR589837 PQL589836:PQN589837 QAH589836:QAJ589837 QKD589836:QKF589837 QTZ589836:QUB589837 RDV589836:RDX589837 RNR589836:RNT589837 RXN589836:RXP589837 SHJ589836:SHL589837 SRF589836:SRH589837 TBB589836:TBD589837 TKX589836:TKZ589837 TUT589836:TUV589837 UEP589836:UER589837 UOL589836:UON589837 UYH589836:UYJ589837 VID589836:VIF589837 VRZ589836:VSB589837 WBV589836:WBX589837 WLR589836:WLT589837 WVN589836:WVP589837 F655372:H655373 JB655372:JD655373 SX655372:SZ655373 ACT655372:ACV655373 AMP655372:AMR655373 AWL655372:AWN655373 BGH655372:BGJ655373 BQD655372:BQF655373 BZZ655372:CAB655373 CJV655372:CJX655373 CTR655372:CTT655373 DDN655372:DDP655373 DNJ655372:DNL655373 DXF655372:DXH655373 EHB655372:EHD655373 EQX655372:EQZ655373 FAT655372:FAV655373 FKP655372:FKR655373 FUL655372:FUN655373 GEH655372:GEJ655373 GOD655372:GOF655373 GXZ655372:GYB655373 HHV655372:HHX655373 HRR655372:HRT655373 IBN655372:IBP655373 ILJ655372:ILL655373 IVF655372:IVH655373 JFB655372:JFD655373 JOX655372:JOZ655373 JYT655372:JYV655373 KIP655372:KIR655373 KSL655372:KSN655373 LCH655372:LCJ655373 LMD655372:LMF655373 LVZ655372:LWB655373 MFV655372:MFX655373 MPR655372:MPT655373 MZN655372:MZP655373 NJJ655372:NJL655373 NTF655372:NTH655373 ODB655372:ODD655373 OMX655372:OMZ655373 OWT655372:OWV655373 PGP655372:PGR655373 PQL655372:PQN655373 QAH655372:QAJ655373 QKD655372:QKF655373 QTZ655372:QUB655373 RDV655372:RDX655373 RNR655372:RNT655373 RXN655372:RXP655373 SHJ655372:SHL655373 SRF655372:SRH655373 TBB655372:TBD655373 TKX655372:TKZ655373 TUT655372:TUV655373 UEP655372:UER655373 UOL655372:UON655373 UYH655372:UYJ655373 VID655372:VIF655373 VRZ655372:VSB655373 WBV655372:WBX655373 WLR655372:WLT655373 WVN655372:WVP655373 F720908:H720909 JB720908:JD720909 SX720908:SZ720909 ACT720908:ACV720909 AMP720908:AMR720909 AWL720908:AWN720909 BGH720908:BGJ720909 BQD720908:BQF720909 BZZ720908:CAB720909 CJV720908:CJX720909 CTR720908:CTT720909 DDN720908:DDP720909 DNJ720908:DNL720909 DXF720908:DXH720909 EHB720908:EHD720909 EQX720908:EQZ720909 FAT720908:FAV720909 FKP720908:FKR720909 FUL720908:FUN720909 GEH720908:GEJ720909 GOD720908:GOF720909 GXZ720908:GYB720909 HHV720908:HHX720909 HRR720908:HRT720909 IBN720908:IBP720909 ILJ720908:ILL720909 IVF720908:IVH720909 JFB720908:JFD720909 JOX720908:JOZ720909 JYT720908:JYV720909 KIP720908:KIR720909 KSL720908:KSN720909 LCH720908:LCJ720909 LMD720908:LMF720909 LVZ720908:LWB720909 MFV720908:MFX720909 MPR720908:MPT720909 MZN720908:MZP720909 NJJ720908:NJL720909 NTF720908:NTH720909 ODB720908:ODD720909 OMX720908:OMZ720909 OWT720908:OWV720909 PGP720908:PGR720909 PQL720908:PQN720909 QAH720908:QAJ720909 QKD720908:QKF720909 QTZ720908:QUB720909 RDV720908:RDX720909 RNR720908:RNT720909 RXN720908:RXP720909 SHJ720908:SHL720909 SRF720908:SRH720909 TBB720908:TBD720909 TKX720908:TKZ720909 TUT720908:TUV720909 UEP720908:UER720909 UOL720908:UON720909 UYH720908:UYJ720909 VID720908:VIF720909 VRZ720908:VSB720909 WBV720908:WBX720909 WLR720908:WLT720909 WVN720908:WVP720909 F786444:H786445 JB786444:JD786445 SX786444:SZ786445 ACT786444:ACV786445 AMP786444:AMR786445 AWL786444:AWN786445 BGH786444:BGJ786445 BQD786444:BQF786445 BZZ786444:CAB786445 CJV786444:CJX786445 CTR786444:CTT786445 DDN786444:DDP786445 DNJ786444:DNL786445 DXF786444:DXH786445 EHB786444:EHD786445 EQX786444:EQZ786445 FAT786444:FAV786445 FKP786444:FKR786445 FUL786444:FUN786445 GEH786444:GEJ786445 GOD786444:GOF786445 GXZ786444:GYB786445 HHV786444:HHX786445 HRR786444:HRT786445 IBN786444:IBP786445 ILJ786444:ILL786445 IVF786444:IVH786445 JFB786444:JFD786445 JOX786444:JOZ786445 JYT786444:JYV786445 KIP786444:KIR786445 KSL786444:KSN786445 LCH786444:LCJ786445 LMD786444:LMF786445 LVZ786444:LWB786445 MFV786444:MFX786445 MPR786444:MPT786445 MZN786444:MZP786445 NJJ786444:NJL786445 NTF786444:NTH786445 ODB786444:ODD786445 OMX786444:OMZ786445 OWT786444:OWV786445 PGP786444:PGR786445 PQL786444:PQN786445 QAH786444:QAJ786445 QKD786444:QKF786445 QTZ786444:QUB786445 RDV786444:RDX786445 RNR786444:RNT786445 RXN786444:RXP786445 SHJ786444:SHL786445 SRF786444:SRH786445 TBB786444:TBD786445 TKX786444:TKZ786445 TUT786444:TUV786445 UEP786444:UER786445 UOL786444:UON786445 UYH786444:UYJ786445 VID786444:VIF786445 VRZ786444:VSB786445 WBV786444:WBX786445 WLR786444:WLT786445 WVN786444:WVP786445 F851980:H851981 JB851980:JD851981 SX851980:SZ851981 ACT851980:ACV851981 AMP851980:AMR851981 AWL851980:AWN851981 BGH851980:BGJ851981 BQD851980:BQF851981 BZZ851980:CAB851981 CJV851980:CJX851981 CTR851980:CTT851981 DDN851980:DDP851981 DNJ851980:DNL851981 DXF851980:DXH851981 EHB851980:EHD851981 EQX851980:EQZ851981 FAT851980:FAV851981 FKP851980:FKR851981 FUL851980:FUN851981 GEH851980:GEJ851981 GOD851980:GOF851981 GXZ851980:GYB851981 HHV851980:HHX851981 HRR851980:HRT851981 IBN851980:IBP851981 ILJ851980:ILL851981 IVF851980:IVH851981 JFB851980:JFD851981 JOX851980:JOZ851981 JYT851980:JYV851981 KIP851980:KIR851981 KSL851980:KSN851981 LCH851980:LCJ851981 LMD851980:LMF851981 LVZ851980:LWB851981 MFV851980:MFX851981 MPR851980:MPT851981 MZN851980:MZP851981 NJJ851980:NJL851981 NTF851980:NTH851981 ODB851980:ODD851981 OMX851980:OMZ851981 OWT851980:OWV851981 PGP851980:PGR851981 PQL851980:PQN851981 QAH851980:QAJ851981 QKD851980:QKF851981 QTZ851980:QUB851981 RDV851980:RDX851981 RNR851980:RNT851981 RXN851980:RXP851981 SHJ851980:SHL851981 SRF851980:SRH851981 TBB851980:TBD851981 TKX851980:TKZ851981 TUT851980:TUV851981 UEP851980:UER851981 UOL851980:UON851981 UYH851980:UYJ851981 VID851980:VIF851981 VRZ851980:VSB851981 WBV851980:WBX851981 WLR851980:WLT851981 WVN851980:WVP851981 F917516:H917517 JB917516:JD917517 SX917516:SZ917517 ACT917516:ACV917517 AMP917516:AMR917517 AWL917516:AWN917517 BGH917516:BGJ917517 BQD917516:BQF917517 BZZ917516:CAB917517 CJV917516:CJX917517 CTR917516:CTT917517 DDN917516:DDP917517 DNJ917516:DNL917517 DXF917516:DXH917517 EHB917516:EHD917517 EQX917516:EQZ917517 FAT917516:FAV917517 FKP917516:FKR917517 FUL917516:FUN917517 GEH917516:GEJ917517 GOD917516:GOF917517 GXZ917516:GYB917517 HHV917516:HHX917517 HRR917516:HRT917517 IBN917516:IBP917517 ILJ917516:ILL917517 IVF917516:IVH917517 JFB917516:JFD917517 JOX917516:JOZ917517 JYT917516:JYV917517 KIP917516:KIR917517 KSL917516:KSN917517 LCH917516:LCJ917517 LMD917516:LMF917517 LVZ917516:LWB917517 MFV917516:MFX917517 MPR917516:MPT917517 MZN917516:MZP917517 NJJ917516:NJL917517 NTF917516:NTH917517 ODB917516:ODD917517 OMX917516:OMZ917517 OWT917516:OWV917517 PGP917516:PGR917517 PQL917516:PQN917517 QAH917516:QAJ917517 QKD917516:QKF917517 QTZ917516:QUB917517 RDV917516:RDX917517 RNR917516:RNT917517 RXN917516:RXP917517 SHJ917516:SHL917517 SRF917516:SRH917517 TBB917516:TBD917517 TKX917516:TKZ917517 TUT917516:TUV917517 UEP917516:UER917517 UOL917516:UON917517 UYH917516:UYJ917517 VID917516:VIF917517 VRZ917516:VSB917517 WBV917516:WBX917517 WLR917516:WLT917517 WVN917516:WVP917517 F983052:H983053 JB983052:JD983053 SX983052:SZ983053 ACT983052:ACV983053 AMP983052:AMR983053 AWL983052:AWN983053 BGH983052:BGJ983053 BQD983052:BQF983053 BZZ983052:CAB983053 CJV983052:CJX983053 CTR983052:CTT983053 DDN983052:DDP983053 DNJ983052:DNL983053 DXF983052:DXH983053 EHB983052:EHD983053 EQX983052:EQZ983053 FAT983052:FAV983053 FKP983052:FKR983053 FUL983052:FUN983053 GEH983052:GEJ983053 GOD983052:GOF983053 GXZ983052:GYB983053 HHV983052:HHX983053 HRR983052:HRT983053 IBN983052:IBP983053 ILJ983052:ILL983053 IVF983052:IVH983053 JFB983052:JFD983053 JOX983052:JOZ983053 JYT983052:JYV983053 KIP983052:KIR983053 KSL983052:KSN983053 LCH983052:LCJ983053 LMD983052:LMF983053 LVZ983052:LWB983053 MFV983052:MFX983053 MPR983052:MPT983053 MZN983052:MZP983053 NJJ983052:NJL983053 NTF983052:NTH983053 ODB983052:ODD983053 OMX983052:OMZ983053 OWT983052:OWV983053 PGP983052:PGR983053 PQL983052:PQN983053 QAH983052:QAJ983053 QKD983052:QKF983053 QTZ983052:QUB983053 RDV983052:RDX983053 RNR983052:RNT983053 RXN983052:RXP983053 SHJ983052:SHL983053 SRF983052:SRH983053 TBB983052:TBD983053 TKX983052:TKZ983053 TUT983052:TUV983053 UEP983052:UER983053 UOL983052:UON983053 UYH983052:UYJ983053 VID983052:VIF983053 VRZ983052:VSB983053 WBV983052:WBX983053 WLR983052:WLT983053 WVN983052:WVP983053">
      <formula1>$S$17:$S$23</formula1>
    </dataValidation>
  </dataValidations>
  <pageMargins left="0.511811024" right="0.511811024" top="0.5" bottom="0.78740157499999996" header="0.31496062000000002" footer="0.31496062000000002"/>
  <pageSetup paperSize="9" scale="65" orientation="portrait" r:id="rId1"/>
  <drawing r:id="rId2"/>
</worksheet>
</file>

<file path=xl/worksheets/sheet3.xml><?xml version="1.0" encoding="utf-8"?>
<worksheet xmlns="http://schemas.openxmlformats.org/spreadsheetml/2006/main" xmlns:r="http://schemas.openxmlformats.org/officeDocument/2006/relationships">
  <dimension ref="A1:N352"/>
  <sheetViews>
    <sheetView view="pageBreakPreview" topLeftCell="A298" zoomScale="60" zoomScaleNormal="70" workbookViewId="0">
      <selection activeCell="A198" sqref="A198:XFD198"/>
    </sheetView>
  </sheetViews>
  <sheetFormatPr defaultRowHeight="15"/>
  <cols>
    <col min="1" max="1" width="9.140625" style="52"/>
    <col min="2" max="2" width="11.28515625" style="65" customWidth="1"/>
    <col min="3" max="9" width="22.7109375" style="65" customWidth="1"/>
    <col min="10" max="10" width="19.140625" style="65" customWidth="1"/>
    <col min="11" max="11" width="26.5703125" style="66" customWidth="1"/>
    <col min="12" max="13" width="9.140625" style="52"/>
    <col min="14" max="14" width="12.140625" style="52" bestFit="1" customWidth="1"/>
    <col min="15" max="16384" width="9.140625" style="52"/>
  </cols>
  <sheetData>
    <row r="1" spans="1:11" ht="26.25">
      <c r="B1" s="53"/>
      <c r="C1" s="364"/>
      <c r="D1" s="364"/>
      <c r="E1" s="364"/>
      <c r="F1" s="364"/>
      <c r="G1" s="364"/>
      <c r="H1" s="364"/>
      <c r="I1" s="364"/>
      <c r="J1" s="364"/>
      <c r="K1" s="364"/>
    </row>
    <row r="2" spans="1:11" ht="26.25">
      <c r="B2" s="53"/>
      <c r="C2" s="53"/>
      <c r="D2" s="53"/>
      <c r="E2" s="364"/>
      <c r="F2" s="364"/>
      <c r="G2" s="364"/>
      <c r="H2" s="364"/>
      <c r="I2" s="364"/>
      <c r="J2" s="67"/>
      <c r="K2" s="54"/>
    </row>
    <row r="3" spans="1:11" ht="26.25">
      <c r="B3" s="367" t="s">
        <v>24635</v>
      </c>
      <c r="C3" s="367"/>
      <c r="D3" s="367"/>
      <c r="E3" s="367"/>
      <c r="F3" s="367"/>
      <c r="G3" s="367"/>
      <c r="H3" s="367"/>
      <c r="I3" s="367"/>
      <c r="J3" s="367"/>
      <c r="K3" s="367"/>
    </row>
    <row r="4" spans="1:11" ht="23.25">
      <c r="J4" s="55"/>
      <c r="K4" s="55" t="s">
        <v>24552</v>
      </c>
    </row>
    <row r="5" spans="1:11" ht="23.25">
      <c r="B5" s="365" t="str">
        <f>'Anexo II A - Planilha Orç'!B6:K6</f>
        <v>OBJETO: INFRAESTRUTURA URBANA DE REPAVIMENTAÇÃO DA RUA FERNANDO COSTA - BAIRRO SUMARÉ</v>
      </c>
      <c r="C5" s="365"/>
      <c r="D5" s="365"/>
      <c r="E5" s="365"/>
      <c r="F5" s="365"/>
      <c r="G5" s="365"/>
      <c r="H5" s="365"/>
      <c r="I5" s="365"/>
      <c r="J5" s="365"/>
      <c r="K5" s="365"/>
    </row>
    <row r="6" spans="1:11" ht="23.25">
      <c r="B6" s="366" t="str">
        <f>'Anexo II A - Planilha Orç'!B7:K7</f>
        <v>LOCAL: RUA FERNANDO COSTA, SUMARÉ - CARAGUATATUBA/SP</v>
      </c>
      <c r="C6" s="366"/>
      <c r="D6" s="366"/>
      <c r="E6" s="366"/>
      <c r="F6" s="366"/>
      <c r="G6" s="366"/>
      <c r="H6" s="366"/>
      <c r="I6" s="366"/>
      <c r="J6" s="366"/>
      <c r="K6" s="366"/>
    </row>
    <row r="7" spans="1:11" ht="19.5" thickBot="1">
      <c r="B7" s="53"/>
      <c r="C7" s="53"/>
      <c r="D7" s="53"/>
      <c r="E7" s="53"/>
      <c r="F7" s="53"/>
      <c r="G7" s="53"/>
      <c r="H7" s="56"/>
      <c r="I7" s="57"/>
      <c r="J7" s="57"/>
      <c r="K7" s="58"/>
    </row>
    <row r="8" spans="1:11" ht="19.5" thickBot="1">
      <c r="B8" s="145" t="s">
        <v>2</v>
      </c>
      <c r="C8" s="355" t="s">
        <v>3</v>
      </c>
      <c r="D8" s="356"/>
      <c r="E8" s="356"/>
      <c r="F8" s="356"/>
      <c r="G8" s="356"/>
      <c r="H8" s="356"/>
      <c r="I8" s="357"/>
      <c r="J8" s="146" t="s">
        <v>112</v>
      </c>
      <c r="K8" s="147" t="s">
        <v>24553</v>
      </c>
    </row>
    <row r="9" spans="1:11" s="59" customFormat="1" ht="15" customHeight="1" thickBot="1">
      <c r="B9" s="148" t="s">
        <v>6</v>
      </c>
      <c r="C9" s="361" t="str">
        <f>VLOOKUP(B9,'Anexo II A - Planilha Orç'!B:K,4,FALSE)</f>
        <v>Placa de identificação para obra</v>
      </c>
      <c r="D9" s="361"/>
      <c r="E9" s="361"/>
      <c r="F9" s="361"/>
      <c r="G9" s="361"/>
      <c r="H9" s="361"/>
      <c r="I9" s="361"/>
      <c r="J9" s="149" t="str">
        <f>VLOOKUP(B9,'Anexo II A - Planilha Orç'!B:K,5,FALSE)</f>
        <v>M2</v>
      </c>
      <c r="K9" s="150">
        <f>I14</f>
        <v>6.48</v>
      </c>
    </row>
    <row r="10" spans="1:11" s="59" customFormat="1" ht="15" customHeight="1">
      <c r="B10" s="151"/>
      <c r="C10" s="152"/>
      <c r="D10" s="153"/>
      <c r="E10" s="154"/>
      <c r="F10" s="153"/>
      <c r="G10" s="155"/>
      <c r="H10" s="155"/>
      <c r="I10" s="156"/>
      <c r="J10" s="156"/>
      <c r="K10" s="157"/>
    </row>
    <row r="11" spans="1:11" s="59" customFormat="1" ht="15" customHeight="1">
      <c r="B11" s="151"/>
      <c r="C11" s="153" t="s">
        <v>24554</v>
      </c>
      <c r="D11" s="153" t="s">
        <v>24555</v>
      </c>
      <c r="E11" s="154" t="s">
        <v>24556</v>
      </c>
      <c r="F11" s="153" t="s">
        <v>24555</v>
      </c>
      <c r="G11" s="155" t="s">
        <v>24557</v>
      </c>
      <c r="H11" s="155" t="s">
        <v>24558</v>
      </c>
      <c r="I11" s="156" t="s">
        <v>24559</v>
      </c>
      <c r="J11" s="156"/>
      <c r="K11" s="157"/>
    </row>
    <row r="12" spans="1:11" s="59" customFormat="1" ht="15" customHeight="1">
      <c r="B12" s="151"/>
      <c r="C12" s="153">
        <v>3.6</v>
      </c>
      <c r="D12" s="153" t="s">
        <v>24555</v>
      </c>
      <c r="E12" s="154">
        <v>1.8</v>
      </c>
      <c r="F12" s="153" t="s">
        <v>24555</v>
      </c>
      <c r="G12" s="155">
        <v>1</v>
      </c>
      <c r="H12" s="155" t="s">
        <v>24558</v>
      </c>
      <c r="I12" s="156">
        <f>TRUNC(C12*E12*G12,2)</f>
        <v>6.48</v>
      </c>
      <c r="J12" s="156"/>
      <c r="K12" s="157"/>
    </row>
    <row r="13" spans="1:11" s="59" customFormat="1" ht="15" customHeight="1">
      <c r="B13" s="151"/>
      <c r="C13" s="153"/>
      <c r="D13" s="153"/>
      <c r="E13" s="154"/>
      <c r="F13" s="153"/>
      <c r="G13" s="155"/>
      <c r="H13" s="155"/>
      <c r="I13" s="156"/>
      <c r="J13" s="156"/>
      <c r="K13" s="157"/>
    </row>
    <row r="14" spans="1:11" s="59" customFormat="1" ht="15" customHeight="1">
      <c r="B14" s="151"/>
      <c r="C14" s="153"/>
      <c r="D14" s="153"/>
      <c r="E14" s="154"/>
      <c r="F14" s="153"/>
      <c r="G14" s="158" t="s">
        <v>24559</v>
      </c>
      <c r="H14" s="158" t="s">
        <v>24558</v>
      </c>
      <c r="I14" s="159">
        <f>SUM(I12:I12)</f>
        <v>6.48</v>
      </c>
      <c r="J14" s="159"/>
      <c r="K14" s="157"/>
    </row>
    <row r="15" spans="1:11" s="59" customFormat="1" ht="15" customHeight="1" thickBot="1">
      <c r="B15" s="160"/>
      <c r="C15" s="161"/>
      <c r="D15" s="162"/>
      <c r="E15" s="163"/>
      <c r="F15" s="162"/>
      <c r="G15" s="164"/>
      <c r="H15" s="164"/>
      <c r="I15" s="165"/>
      <c r="J15" s="165"/>
      <c r="K15" s="166"/>
    </row>
    <row r="16" spans="1:11" ht="15" customHeight="1">
      <c r="A16" s="59"/>
      <c r="B16" s="153"/>
      <c r="C16" s="167"/>
      <c r="D16" s="153"/>
      <c r="E16" s="154"/>
      <c r="F16" s="153"/>
      <c r="G16" s="155"/>
      <c r="H16" s="155"/>
      <c r="I16" s="156"/>
      <c r="J16" s="156"/>
      <c r="K16" s="156"/>
    </row>
    <row r="17" spans="1:11" ht="15" customHeight="1" thickBot="1">
      <c r="A17" s="59"/>
      <c r="B17" s="168"/>
      <c r="C17" s="168"/>
      <c r="D17" s="168"/>
      <c r="E17" s="168"/>
      <c r="F17" s="168"/>
      <c r="G17" s="168"/>
      <c r="H17" s="56"/>
      <c r="I17" s="169"/>
      <c r="J17" s="169"/>
      <c r="K17" s="170"/>
    </row>
    <row r="18" spans="1:11" ht="19.5" thickBot="1">
      <c r="A18" s="59"/>
      <c r="B18" s="145" t="s">
        <v>2</v>
      </c>
      <c r="C18" s="355" t="s">
        <v>3</v>
      </c>
      <c r="D18" s="356"/>
      <c r="E18" s="356"/>
      <c r="F18" s="356"/>
      <c r="G18" s="356"/>
      <c r="H18" s="356"/>
      <c r="I18" s="357"/>
      <c r="J18" s="146" t="s">
        <v>112</v>
      </c>
      <c r="K18" s="147" t="s">
        <v>24553</v>
      </c>
    </row>
    <row r="19" spans="1:11" ht="15" customHeight="1" thickBot="1">
      <c r="A19" s="59"/>
      <c r="B19" s="148" t="s">
        <v>7</v>
      </c>
      <c r="C19" s="361" t="str">
        <f>VLOOKUP(B19,'Anexo II A - Planilha Orç'!B:K,4,FALSE)</f>
        <v>Locação de container tipo escritório com 1 vaso sanitário, 1 lavatório e 1 ponto para chuveiro - área mínima de 13,80 m²</v>
      </c>
      <c r="D19" s="361"/>
      <c r="E19" s="361"/>
      <c r="F19" s="361"/>
      <c r="G19" s="361"/>
      <c r="H19" s="361"/>
      <c r="I19" s="361"/>
      <c r="J19" s="149" t="str">
        <f>VLOOKUP(B19,'Anexo II A - Planilha Orç'!B:K,5,FALSE)</f>
        <v>UNMES</v>
      </c>
      <c r="K19" s="150">
        <f t="shared" ref="K19" si="0">I24</f>
        <v>2</v>
      </c>
    </row>
    <row r="20" spans="1:11" ht="15" customHeight="1">
      <c r="A20" s="59"/>
      <c r="B20" s="151"/>
      <c r="C20" s="152"/>
      <c r="D20" s="153"/>
      <c r="E20" s="154"/>
      <c r="F20" s="153"/>
      <c r="G20" s="155"/>
      <c r="H20" s="155"/>
      <c r="I20" s="156"/>
      <c r="J20" s="156"/>
      <c r="K20" s="157"/>
    </row>
    <row r="21" spans="1:11" ht="15" customHeight="1">
      <c r="A21" s="59"/>
      <c r="B21" s="151"/>
      <c r="C21" s="153" t="s">
        <v>24577</v>
      </c>
      <c r="D21" s="153" t="s">
        <v>24555</v>
      </c>
      <c r="E21" s="155" t="s">
        <v>24578</v>
      </c>
      <c r="F21" s="155" t="s">
        <v>24558</v>
      </c>
      <c r="G21" s="156" t="s">
        <v>24559</v>
      </c>
      <c r="H21" s="171"/>
      <c r="I21" s="171"/>
      <c r="J21" s="156"/>
      <c r="K21" s="157"/>
    </row>
    <row r="22" spans="1:11" ht="15" customHeight="1">
      <c r="A22" s="59"/>
      <c r="B22" s="151"/>
      <c r="C22" s="153">
        <v>1</v>
      </c>
      <c r="D22" s="153" t="s">
        <v>24555</v>
      </c>
      <c r="E22" s="155">
        <v>2</v>
      </c>
      <c r="F22" s="155" t="s">
        <v>24558</v>
      </c>
      <c r="G22" s="156">
        <f>TRUNC(C22*E22,2)</f>
        <v>2</v>
      </c>
      <c r="H22" s="171"/>
      <c r="I22" s="171"/>
      <c r="J22" s="156"/>
      <c r="K22" s="157"/>
    </row>
    <row r="23" spans="1:11" ht="15" customHeight="1">
      <c r="A23" s="59"/>
      <c r="B23" s="151"/>
      <c r="C23" s="153"/>
      <c r="D23" s="153"/>
      <c r="E23" s="154"/>
      <c r="F23" s="153"/>
      <c r="G23" s="155"/>
      <c r="H23" s="155"/>
      <c r="I23" s="156"/>
      <c r="J23" s="156"/>
      <c r="K23" s="157"/>
    </row>
    <row r="24" spans="1:11" ht="15" customHeight="1">
      <c r="A24" s="59"/>
      <c r="B24" s="151"/>
      <c r="C24" s="153"/>
      <c r="D24" s="153"/>
      <c r="E24" s="154"/>
      <c r="F24" s="153"/>
      <c r="G24" s="158" t="s">
        <v>24559</v>
      </c>
      <c r="H24" s="158" t="s">
        <v>24558</v>
      </c>
      <c r="I24" s="159">
        <f>SUM(G22:G22)</f>
        <v>2</v>
      </c>
      <c r="J24" s="159"/>
      <c r="K24" s="157"/>
    </row>
    <row r="25" spans="1:11" ht="15" customHeight="1" thickBot="1">
      <c r="A25" s="59"/>
      <c r="B25" s="160"/>
      <c r="C25" s="161"/>
      <c r="D25" s="162"/>
      <c r="E25" s="163"/>
      <c r="F25" s="162"/>
      <c r="G25" s="164"/>
      <c r="H25" s="164"/>
      <c r="I25" s="165"/>
      <c r="J25" s="165"/>
      <c r="K25" s="166"/>
    </row>
    <row r="26" spans="1:11" ht="15" customHeight="1">
      <c r="A26" s="59"/>
      <c r="B26" s="153"/>
      <c r="C26" s="167"/>
      <c r="D26" s="153"/>
      <c r="E26" s="154"/>
      <c r="F26" s="153"/>
      <c r="G26" s="155"/>
      <c r="H26" s="155"/>
      <c r="I26" s="156"/>
      <c r="J26" s="156"/>
      <c r="K26" s="156"/>
    </row>
    <row r="27" spans="1:11" ht="15" customHeight="1" thickBot="1">
      <c r="A27" s="59"/>
      <c r="B27" s="168"/>
      <c r="C27" s="168"/>
      <c r="D27" s="168"/>
      <c r="E27" s="168"/>
      <c r="F27" s="168"/>
      <c r="G27" s="168"/>
      <c r="H27" s="56"/>
      <c r="I27" s="169"/>
      <c r="J27" s="169"/>
      <c r="K27" s="170"/>
    </row>
    <row r="28" spans="1:11" ht="19.5" thickBot="1">
      <c r="A28" s="59"/>
      <c r="B28" s="145" t="s">
        <v>2</v>
      </c>
      <c r="C28" s="355" t="s">
        <v>3</v>
      </c>
      <c r="D28" s="356"/>
      <c r="E28" s="356"/>
      <c r="F28" s="356"/>
      <c r="G28" s="356"/>
      <c r="H28" s="356"/>
      <c r="I28" s="357"/>
      <c r="J28" s="146" t="s">
        <v>112</v>
      </c>
      <c r="K28" s="147" t="s">
        <v>24553</v>
      </c>
    </row>
    <row r="29" spans="1:11" ht="15" customHeight="1" thickBot="1">
      <c r="A29" s="59"/>
      <c r="B29" s="148" t="s">
        <v>8</v>
      </c>
      <c r="C29" s="361" t="str">
        <f>VLOOKUP(B29,'Anexo II A - Planilha Orç'!B:K,4,FALSE)</f>
        <v>Banheiro químico modelo Standard, com manutenção conforme exigências da CETESB</v>
      </c>
      <c r="D29" s="361"/>
      <c r="E29" s="361"/>
      <c r="F29" s="361"/>
      <c r="G29" s="361"/>
      <c r="H29" s="361"/>
      <c r="I29" s="361"/>
      <c r="J29" s="149" t="str">
        <f>VLOOKUP(B29,'Anexo II A - Planilha Orç'!B:K,5,FALSE)</f>
        <v>UNMES</v>
      </c>
      <c r="K29" s="150">
        <f t="shared" ref="K29" si="1">I34</f>
        <v>2</v>
      </c>
    </row>
    <row r="30" spans="1:11" ht="15" customHeight="1">
      <c r="A30" s="59"/>
      <c r="B30" s="151"/>
      <c r="C30" s="152"/>
      <c r="D30" s="153"/>
      <c r="E30" s="154"/>
      <c r="F30" s="153"/>
      <c r="G30" s="155"/>
      <c r="H30" s="155"/>
      <c r="I30" s="156"/>
      <c r="J30" s="156"/>
      <c r="K30" s="157"/>
    </row>
    <row r="31" spans="1:11" ht="15" customHeight="1">
      <c r="A31" s="59"/>
      <c r="B31" s="151"/>
      <c r="C31" s="153" t="s">
        <v>24577</v>
      </c>
      <c r="D31" s="153" t="s">
        <v>24555</v>
      </c>
      <c r="E31" s="155" t="s">
        <v>24578</v>
      </c>
      <c r="F31" s="155" t="s">
        <v>24558</v>
      </c>
      <c r="G31" s="156" t="s">
        <v>24559</v>
      </c>
      <c r="H31" s="171"/>
      <c r="I31" s="171"/>
      <c r="J31" s="156"/>
      <c r="K31" s="157"/>
    </row>
    <row r="32" spans="1:11" ht="15" customHeight="1">
      <c r="A32" s="59"/>
      <c r="B32" s="151"/>
      <c r="C32" s="153">
        <v>1</v>
      </c>
      <c r="D32" s="153" t="s">
        <v>24555</v>
      </c>
      <c r="E32" s="155">
        <v>2</v>
      </c>
      <c r="F32" s="155" t="s">
        <v>24558</v>
      </c>
      <c r="G32" s="156">
        <f>TRUNC(C32*E32,2)</f>
        <v>2</v>
      </c>
      <c r="H32" s="171"/>
      <c r="I32" s="171"/>
      <c r="J32" s="156"/>
      <c r="K32" s="157"/>
    </row>
    <row r="33" spans="1:11" ht="15" customHeight="1">
      <c r="A33" s="59"/>
      <c r="B33" s="151"/>
      <c r="C33" s="153"/>
      <c r="D33" s="153"/>
      <c r="E33" s="154"/>
      <c r="F33" s="153"/>
      <c r="G33" s="155"/>
      <c r="H33" s="155"/>
      <c r="I33" s="156"/>
      <c r="J33" s="156"/>
      <c r="K33" s="157"/>
    </row>
    <row r="34" spans="1:11" ht="15" customHeight="1">
      <c r="A34" s="59"/>
      <c r="B34" s="151"/>
      <c r="C34" s="153"/>
      <c r="D34" s="153"/>
      <c r="E34" s="154"/>
      <c r="F34" s="153"/>
      <c r="G34" s="158" t="s">
        <v>24559</v>
      </c>
      <c r="H34" s="158" t="s">
        <v>24558</v>
      </c>
      <c r="I34" s="159">
        <f>SUM(G32:G32)</f>
        <v>2</v>
      </c>
      <c r="J34" s="159"/>
      <c r="K34" s="157"/>
    </row>
    <row r="35" spans="1:11" ht="15" customHeight="1" thickBot="1">
      <c r="A35" s="59"/>
      <c r="B35" s="160"/>
      <c r="C35" s="161"/>
      <c r="D35" s="162"/>
      <c r="E35" s="163"/>
      <c r="F35" s="162"/>
      <c r="G35" s="164"/>
      <c r="H35" s="164"/>
      <c r="I35" s="165"/>
      <c r="J35" s="165"/>
      <c r="K35" s="166"/>
    </row>
    <row r="36" spans="1:11" ht="15" customHeight="1">
      <c r="A36" s="59"/>
      <c r="B36" s="153"/>
      <c r="C36" s="167"/>
      <c r="D36" s="153"/>
      <c r="E36" s="154"/>
      <c r="F36" s="153"/>
      <c r="G36" s="155"/>
      <c r="H36" s="155"/>
      <c r="I36" s="156"/>
      <c r="J36" s="156"/>
      <c r="K36" s="156"/>
    </row>
    <row r="37" spans="1:11" ht="15" customHeight="1" thickBot="1">
      <c r="A37" s="59"/>
      <c r="B37" s="168"/>
      <c r="C37" s="168"/>
      <c r="D37" s="168"/>
      <c r="E37" s="168"/>
      <c r="F37" s="168"/>
      <c r="G37" s="168"/>
      <c r="H37" s="56"/>
      <c r="I37" s="169"/>
      <c r="J37" s="169"/>
      <c r="K37" s="170"/>
    </row>
    <row r="38" spans="1:11" ht="19.5" thickBot="1">
      <c r="A38" s="59"/>
      <c r="B38" s="145" t="s">
        <v>2</v>
      </c>
      <c r="C38" s="355" t="s">
        <v>3</v>
      </c>
      <c r="D38" s="356"/>
      <c r="E38" s="356"/>
      <c r="F38" s="356"/>
      <c r="G38" s="356"/>
      <c r="H38" s="356"/>
      <c r="I38" s="357"/>
      <c r="J38" s="146" t="s">
        <v>112</v>
      </c>
      <c r="K38" s="147" t="s">
        <v>24553</v>
      </c>
    </row>
    <row r="39" spans="1:11" ht="15" customHeight="1" thickBot="1">
      <c r="A39" s="59"/>
      <c r="B39" s="148" t="s">
        <v>9</v>
      </c>
      <c r="C39" s="361" t="str">
        <f>VLOOKUP(B39,'Anexo II A - Planilha Orç'!B:K,4,FALSE)</f>
        <v>Locação de vias, calçadas, tanques e lagoas</v>
      </c>
      <c r="D39" s="361"/>
      <c r="E39" s="361"/>
      <c r="F39" s="361"/>
      <c r="G39" s="361"/>
      <c r="H39" s="361"/>
      <c r="I39" s="361"/>
      <c r="J39" s="149" t="str">
        <f>VLOOKUP(B39,'Anexo II A - Planilha Orç'!B:K,5,FALSE)</f>
        <v>M2</v>
      </c>
      <c r="K39" s="150">
        <f t="shared" ref="K39" si="2">I44</f>
        <v>1442.48</v>
      </c>
    </row>
    <row r="40" spans="1:11" ht="15" customHeight="1">
      <c r="A40" s="59"/>
      <c r="B40" s="151"/>
      <c r="C40" s="152"/>
      <c r="D40" s="153"/>
      <c r="E40" s="154"/>
      <c r="F40" s="153"/>
      <c r="G40" s="155"/>
      <c r="H40" s="155"/>
      <c r="I40" s="156"/>
      <c r="J40" s="156"/>
      <c r="K40" s="157"/>
    </row>
    <row r="41" spans="1:11" ht="15" customHeight="1">
      <c r="A41" s="59"/>
      <c r="B41" s="151"/>
      <c r="C41" s="153" t="s">
        <v>24579</v>
      </c>
      <c r="D41" s="153"/>
      <c r="E41" s="154"/>
      <c r="F41" s="153"/>
      <c r="G41" s="155"/>
      <c r="H41" s="155"/>
      <c r="I41" s="156"/>
      <c r="J41" s="156"/>
      <c r="K41" s="157"/>
    </row>
    <row r="42" spans="1:11" ht="15" customHeight="1">
      <c r="A42" s="59"/>
      <c r="B42" s="151"/>
      <c r="C42" s="153">
        <v>1442.48</v>
      </c>
      <c r="D42" s="153"/>
      <c r="E42" s="154"/>
      <c r="F42" s="153"/>
      <c r="G42" s="155"/>
      <c r="H42" s="155"/>
      <c r="I42" s="156"/>
      <c r="J42" s="156"/>
      <c r="K42" s="157"/>
    </row>
    <row r="43" spans="1:11" ht="15" customHeight="1">
      <c r="A43" s="59"/>
      <c r="B43" s="151"/>
      <c r="C43" s="153"/>
      <c r="D43" s="153"/>
      <c r="E43" s="154"/>
      <c r="F43" s="153"/>
      <c r="G43" s="155"/>
      <c r="H43" s="155"/>
      <c r="I43" s="156"/>
      <c r="J43" s="156"/>
      <c r="K43" s="157"/>
    </row>
    <row r="44" spans="1:11" ht="15" customHeight="1">
      <c r="A44" s="59"/>
      <c r="B44" s="151"/>
      <c r="C44" s="153"/>
      <c r="D44" s="153"/>
      <c r="E44" s="154"/>
      <c r="F44" s="153"/>
      <c r="G44" s="158" t="s">
        <v>24559</v>
      </c>
      <c r="H44" s="158" t="s">
        <v>24558</v>
      </c>
      <c r="I44" s="159">
        <f>C42</f>
        <v>1442.48</v>
      </c>
      <c r="J44" s="159"/>
      <c r="K44" s="157"/>
    </row>
    <row r="45" spans="1:11" ht="15" customHeight="1" thickBot="1">
      <c r="A45" s="59"/>
      <c r="B45" s="160"/>
      <c r="C45" s="161"/>
      <c r="D45" s="162"/>
      <c r="E45" s="163"/>
      <c r="F45" s="162"/>
      <c r="G45" s="164"/>
      <c r="H45" s="164"/>
      <c r="I45" s="165"/>
      <c r="J45" s="165"/>
      <c r="K45" s="166"/>
    </row>
    <row r="46" spans="1:11" ht="15" customHeight="1">
      <c r="A46" s="59"/>
      <c r="B46" s="153"/>
      <c r="C46" s="167"/>
      <c r="D46" s="153"/>
      <c r="E46" s="154"/>
      <c r="F46" s="153"/>
      <c r="G46" s="155"/>
      <c r="H46" s="155"/>
      <c r="I46" s="156"/>
      <c r="J46" s="156"/>
      <c r="K46" s="156"/>
    </row>
    <row r="47" spans="1:11" ht="15" customHeight="1" thickBot="1">
      <c r="A47" s="59"/>
      <c r="B47" s="168"/>
      <c r="C47" s="168"/>
      <c r="D47" s="168"/>
      <c r="E47" s="168"/>
      <c r="F47" s="168"/>
      <c r="G47" s="168"/>
      <c r="H47" s="56"/>
      <c r="I47" s="169"/>
      <c r="J47" s="169"/>
      <c r="K47" s="170"/>
    </row>
    <row r="48" spans="1:11" ht="19.5" thickBot="1">
      <c r="A48" s="59"/>
      <c r="B48" s="145" t="s">
        <v>2</v>
      </c>
      <c r="C48" s="355" t="s">
        <v>3</v>
      </c>
      <c r="D48" s="356"/>
      <c r="E48" s="356"/>
      <c r="F48" s="356"/>
      <c r="G48" s="356"/>
      <c r="H48" s="356"/>
      <c r="I48" s="357"/>
      <c r="J48" s="146" t="s">
        <v>112</v>
      </c>
      <c r="K48" s="147" t="s">
        <v>24553</v>
      </c>
    </row>
    <row r="49" spans="1:11" ht="15" customHeight="1" thickBot="1">
      <c r="A49" s="59"/>
      <c r="B49" s="148" t="s">
        <v>10</v>
      </c>
      <c r="C49" s="361" t="str">
        <f>VLOOKUP(B49,'Anexo II A - Planilha Orç'!B:K,4,FALSE)</f>
        <v>Desmonte (levantamento) mecanizado de pavimento em paralelepípedo ou lajota de concreto, inclusive acomodação do material</v>
      </c>
      <c r="D49" s="361"/>
      <c r="E49" s="361"/>
      <c r="F49" s="361"/>
      <c r="G49" s="361"/>
      <c r="H49" s="361"/>
      <c r="I49" s="361"/>
      <c r="J49" s="149" t="str">
        <f>VLOOKUP(B49,'Anexo II A - Planilha Orç'!B:K,5,FALSE)</f>
        <v>M2</v>
      </c>
      <c r="K49" s="150">
        <f t="shared" ref="K49" si="3">I54</f>
        <v>1442.48</v>
      </c>
    </row>
    <row r="50" spans="1:11" ht="15" customHeight="1">
      <c r="A50" s="59"/>
      <c r="B50" s="151"/>
      <c r="C50" s="152"/>
      <c r="D50" s="153"/>
      <c r="E50" s="154"/>
      <c r="F50" s="153"/>
      <c r="G50" s="155"/>
      <c r="H50" s="155"/>
      <c r="I50" s="156"/>
      <c r="J50" s="156"/>
      <c r="K50" s="157"/>
    </row>
    <row r="51" spans="1:11" ht="15" customHeight="1">
      <c r="A51" s="59"/>
      <c r="B51" s="151"/>
      <c r="C51" s="153" t="s">
        <v>24579</v>
      </c>
      <c r="D51" s="153"/>
      <c r="E51" s="154"/>
      <c r="F51" s="153"/>
      <c r="G51" s="155"/>
      <c r="H51" s="155"/>
      <c r="I51" s="156"/>
      <c r="J51" s="156"/>
      <c r="K51" s="157"/>
    </row>
    <row r="52" spans="1:11" ht="15" customHeight="1">
      <c r="A52" s="59"/>
      <c r="B52" s="151"/>
      <c r="C52" s="153">
        <v>1442.48</v>
      </c>
      <c r="D52" s="153"/>
      <c r="E52" s="154"/>
      <c r="F52" s="153"/>
      <c r="G52" s="155"/>
      <c r="H52" s="155"/>
      <c r="I52" s="156"/>
      <c r="J52" s="156"/>
      <c r="K52" s="157"/>
    </row>
    <row r="53" spans="1:11" ht="15" customHeight="1">
      <c r="A53" s="59"/>
      <c r="B53" s="151"/>
      <c r="C53" s="153"/>
      <c r="D53" s="153"/>
      <c r="E53" s="154"/>
      <c r="F53" s="153"/>
      <c r="G53" s="155"/>
      <c r="H53" s="155"/>
      <c r="I53" s="156"/>
      <c r="J53" s="156"/>
      <c r="K53" s="157"/>
    </row>
    <row r="54" spans="1:11" ht="15" customHeight="1">
      <c r="A54" s="59"/>
      <c r="B54" s="151"/>
      <c r="C54" s="153"/>
      <c r="D54" s="153"/>
      <c r="E54" s="154"/>
      <c r="F54" s="153"/>
      <c r="G54" s="158" t="s">
        <v>24559</v>
      </c>
      <c r="H54" s="158" t="s">
        <v>24558</v>
      </c>
      <c r="I54" s="159">
        <f>C52</f>
        <v>1442.48</v>
      </c>
      <c r="J54" s="159"/>
      <c r="K54" s="157"/>
    </row>
    <row r="55" spans="1:11" ht="15" customHeight="1" thickBot="1">
      <c r="A55" s="59"/>
      <c r="B55" s="160"/>
      <c r="C55" s="161"/>
      <c r="D55" s="162"/>
      <c r="E55" s="163"/>
      <c r="F55" s="162"/>
      <c r="G55" s="164"/>
      <c r="H55" s="164"/>
      <c r="I55" s="165"/>
      <c r="J55" s="165"/>
      <c r="K55" s="166"/>
    </row>
    <row r="56" spans="1:11" ht="15" customHeight="1">
      <c r="A56" s="59"/>
      <c r="B56" s="153"/>
      <c r="C56" s="167"/>
      <c r="D56" s="153"/>
      <c r="E56" s="154"/>
      <c r="F56" s="153"/>
      <c r="G56" s="155"/>
      <c r="H56" s="155"/>
      <c r="I56" s="156"/>
      <c r="J56" s="156"/>
      <c r="K56" s="156"/>
    </row>
    <row r="57" spans="1:11" ht="15" customHeight="1" thickBot="1">
      <c r="A57" s="59"/>
      <c r="B57" s="168"/>
      <c r="C57" s="168"/>
      <c r="D57" s="168"/>
      <c r="E57" s="168"/>
      <c r="F57" s="168"/>
      <c r="G57" s="168"/>
      <c r="H57" s="56"/>
      <c r="I57" s="169"/>
      <c r="J57" s="169"/>
      <c r="K57" s="170"/>
    </row>
    <row r="58" spans="1:11" ht="19.5" thickBot="1">
      <c r="A58" s="59"/>
      <c r="B58" s="145" t="s">
        <v>2</v>
      </c>
      <c r="C58" s="355" t="s">
        <v>3</v>
      </c>
      <c r="D58" s="356"/>
      <c r="E58" s="356"/>
      <c r="F58" s="356"/>
      <c r="G58" s="356"/>
      <c r="H58" s="356"/>
      <c r="I58" s="357"/>
      <c r="J58" s="146" t="s">
        <v>112</v>
      </c>
      <c r="K58" s="147" t="s">
        <v>24553</v>
      </c>
    </row>
    <row r="59" spans="1:11" ht="41.25" customHeight="1" thickBot="1">
      <c r="A59" s="59"/>
      <c r="B59" s="148" t="s">
        <v>11</v>
      </c>
      <c r="C59" s="358" t="str">
        <f>VLOOKUP(B59,'Anexo II A - Planilha Orç'!B:K,4,FALSE)</f>
        <v>CARGA, MANOBRA E DESCARGA DE SOLOS E MATERIAIS GRANULARES EM CAMINHÃO BASCULANTE 10 M³ - CARGA COM PÁ CARREGADEIRA (CAÇAMBA DE 1,7 A 2,8 M³ / 128 HP) E DESCARGA LIVRE (UNIDADE: M3). AF_07/2020</v>
      </c>
      <c r="D59" s="359"/>
      <c r="E59" s="359"/>
      <c r="F59" s="359"/>
      <c r="G59" s="359"/>
      <c r="H59" s="359"/>
      <c r="I59" s="360"/>
      <c r="J59" s="149" t="str">
        <f>VLOOKUP(B59,'Anexo II A - Planilha Orç'!B:K,5,FALSE)</f>
        <v>M3</v>
      </c>
      <c r="K59" s="150">
        <f t="shared" ref="K59" si="4">I67</f>
        <v>153.68</v>
      </c>
    </row>
    <row r="60" spans="1:11" ht="15" customHeight="1">
      <c r="A60" s="59"/>
      <c r="B60" s="151"/>
      <c r="C60" s="152"/>
      <c r="D60" s="153"/>
      <c r="E60" s="154"/>
      <c r="F60" s="153"/>
      <c r="G60" s="155"/>
      <c r="H60" s="155"/>
      <c r="I60" s="156"/>
      <c r="J60" s="156"/>
      <c r="K60" s="157"/>
    </row>
    <row r="61" spans="1:11" ht="15" customHeight="1">
      <c r="A61" s="59"/>
      <c r="B61" s="151"/>
      <c r="C61" s="153" t="s">
        <v>24579</v>
      </c>
      <c r="D61" s="153" t="s">
        <v>24555</v>
      </c>
      <c r="E61" s="154" t="s">
        <v>24581</v>
      </c>
      <c r="F61" s="172" t="s">
        <v>24555</v>
      </c>
      <c r="G61" s="172" t="s">
        <v>24582</v>
      </c>
      <c r="H61" s="153" t="s">
        <v>24558</v>
      </c>
      <c r="I61" s="155" t="s">
        <v>24559</v>
      </c>
      <c r="J61" s="156"/>
      <c r="K61" s="157"/>
    </row>
    <row r="62" spans="1:11" ht="15" customHeight="1">
      <c r="A62" s="59"/>
      <c r="B62" s="151"/>
      <c r="C62" s="153">
        <f>C52</f>
        <v>1442.48</v>
      </c>
      <c r="D62" s="153" t="s">
        <v>24555</v>
      </c>
      <c r="E62" s="154">
        <v>0.08</v>
      </c>
      <c r="F62" s="172" t="s">
        <v>24555</v>
      </c>
      <c r="G62" s="172">
        <v>1.3</v>
      </c>
      <c r="H62" s="153" t="s">
        <v>24558</v>
      </c>
      <c r="I62" s="155">
        <f>TRUNC(C62*E62*G62,2)</f>
        <v>150.01</v>
      </c>
      <c r="J62" s="156" t="s">
        <v>24606</v>
      </c>
      <c r="K62" s="157"/>
    </row>
    <row r="63" spans="1:11" ht="15" customHeight="1">
      <c r="A63" s="59"/>
      <c r="B63" s="151"/>
      <c r="C63" s="153">
        <v>10.87</v>
      </c>
      <c r="D63" s="153" t="s">
        <v>24555</v>
      </c>
      <c r="E63" s="154">
        <v>0.15</v>
      </c>
      <c r="F63" s="172" t="s">
        <v>24555</v>
      </c>
      <c r="G63" s="172">
        <v>1.5</v>
      </c>
      <c r="H63" s="153" t="s">
        <v>24558</v>
      </c>
      <c r="I63" s="155">
        <f>TRUNC(C63*E63*G63,2)</f>
        <v>2.44</v>
      </c>
      <c r="J63" s="156" t="s">
        <v>24598</v>
      </c>
      <c r="K63" s="157"/>
    </row>
    <row r="64" spans="1:11" ht="15" customHeight="1">
      <c r="A64" s="59"/>
      <c r="B64" s="151"/>
      <c r="C64" s="153">
        <f>C85*0.15</f>
        <v>0.75</v>
      </c>
      <c r="D64" s="153" t="s">
        <v>24555</v>
      </c>
      <c r="E64" s="154">
        <v>0.3</v>
      </c>
      <c r="F64" s="172" t="s">
        <v>24555</v>
      </c>
      <c r="G64" s="172">
        <v>1.5</v>
      </c>
      <c r="H64" s="153" t="s">
        <v>24558</v>
      </c>
      <c r="I64" s="155">
        <f>TRUNC(C64*E64*G64,2)</f>
        <v>0.33</v>
      </c>
      <c r="J64" s="156" t="s">
        <v>24599</v>
      </c>
      <c r="K64" s="157"/>
    </row>
    <row r="65" spans="1:11" ht="15" customHeight="1">
      <c r="A65" s="59"/>
      <c r="B65" s="151"/>
      <c r="C65" s="173">
        <v>12</v>
      </c>
      <c r="D65" s="153" t="s">
        <v>24555</v>
      </c>
      <c r="E65" s="154">
        <v>0.05</v>
      </c>
      <c r="F65" s="172" t="s">
        <v>24555</v>
      </c>
      <c r="G65" s="172">
        <v>1.5</v>
      </c>
      <c r="H65" s="153" t="s">
        <v>24558</v>
      </c>
      <c r="I65" s="155">
        <f>TRUNC(C65*E65*G65,2)</f>
        <v>0.9</v>
      </c>
      <c r="J65" s="156" t="s">
        <v>24600</v>
      </c>
      <c r="K65" s="157"/>
    </row>
    <row r="66" spans="1:11" ht="15" customHeight="1">
      <c r="A66" s="59"/>
      <c r="B66" s="151"/>
      <c r="C66" s="153"/>
      <c r="D66" s="153"/>
      <c r="E66" s="154"/>
      <c r="F66" s="153"/>
      <c r="G66" s="155"/>
      <c r="H66" s="155"/>
      <c r="I66" s="156"/>
      <c r="J66" s="156"/>
      <c r="K66" s="157"/>
    </row>
    <row r="67" spans="1:11" ht="15" customHeight="1">
      <c r="A67" s="59"/>
      <c r="B67" s="151"/>
      <c r="C67" s="153"/>
      <c r="D67" s="153"/>
      <c r="E67" s="154"/>
      <c r="F67" s="153"/>
      <c r="G67" s="158" t="s">
        <v>24559</v>
      </c>
      <c r="H67" s="158" t="s">
        <v>24558</v>
      </c>
      <c r="I67" s="159">
        <f>SUM(I62:I65)</f>
        <v>153.68</v>
      </c>
      <c r="J67" s="159"/>
      <c r="K67" s="157"/>
    </row>
    <row r="68" spans="1:11" ht="15" customHeight="1" thickBot="1">
      <c r="A68" s="59"/>
      <c r="B68" s="160"/>
      <c r="C68" s="161"/>
      <c r="D68" s="162"/>
      <c r="E68" s="163"/>
      <c r="F68" s="162"/>
      <c r="G68" s="164"/>
      <c r="H68" s="164"/>
      <c r="I68" s="165"/>
      <c r="J68" s="165"/>
      <c r="K68" s="166"/>
    </row>
    <row r="69" spans="1:11" ht="15" customHeight="1">
      <c r="A69" s="59"/>
      <c r="B69" s="153"/>
      <c r="C69" s="167"/>
      <c r="D69" s="153"/>
      <c r="E69" s="154"/>
      <c r="F69" s="153"/>
      <c r="G69" s="155"/>
      <c r="H69" s="155"/>
      <c r="I69" s="156"/>
      <c r="J69" s="156"/>
      <c r="K69" s="156"/>
    </row>
    <row r="70" spans="1:11" ht="15" customHeight="1" thickBot="1">
      <c r="A70" s="59"/>
      <c r="B70" s="168"/>
      <c r="C70" s="168"/>
      <c r="D70" s="168"/>
      <c r="E70" s="168"/>
      <c r="F70" s="168"/>
      <c r="G70" s="168"/>
      <c r="H70" s="56"/>
      <c r="I70" s="169"/>
      <c r="J70" s="169"/>
      <c r="K70" s="170"/>
    </row>
    <row r="71" spans="1:11" ht="19.5" thickBot="1">
      <c r="A71" s="59"/>
      <c r="B71" s="145" t="s">
        <v>2</v>
      </c>
      <c r="C71" s="355" t="s">
        <v>3</v>
      </c>
      <c r="D71" s="356"/>
      <c r="E71" s="356"/>
      <c r="F71" s="356"/>
      <c r="G71" s="356"/>
      <c r="H71" s="356"/>
      <c r="I71" s="357"/>
      <c r="J71" s="146" t="s">
        <v>112</v>
      </c>
      <c r="K71" s="147" t="s">
        <v>24553</v>
      </c>
    </row>
    <row r="72" spans="1:11" ht="15" customHeight="1" thickBot="1">
      <c r="A72" s="59"/>
      <c r="B72" s="148" t="s">
        <v>12</v>
      </c>
      <c r="C72" s="361" t="str">
        <f>VLOOKUP(B72,'Anexo II A - Planilha Orç'!B:K,4,FALSE)</f>
        <v>TRANSPORTE COM CAMINHÃO BASCULANTE DE 14 M³, EM VIA URBANA PAVIMENTADA, DMT ATÉ 30 KM (UNIDADE: M3XKM). AF_07/2020</v>
      </c>
      <c r="D72" s="361"/>
      <c r="E72" s="361"/>
      <c r="F72" s="361"/>
      <c r="G72" s="361"/>
      <c r="H72" s="361"/>
      <c r="I72" s="361"/>
      <c r="J72" s="149" t="str">
        <f>VLOOKUP(B72,'Anexo II A - Planilha Orç'!B:K,5,FALSE)</f>
        <v>M3XKM</v>
      </c>
      <c r="K72" s="150">
        <f t="shared" ref="K72" si="5">I77</f>
        <v>922.08</v>
      </c>
    </row>
    <row r="73" spans="1:11" ht="15" customHeight="1">
      <c r="A73" s="59"/>
      <c r="B73" s="151"/>
      <c r="C73" s="152"/>
      <c r="D73" s="153"/>
      <c r="E73" s="154"/>
      <c r="F73" s="153"/>
      <c r="G73" s="155"/>
      <c r="H73" s="155"/>
      <c r="I73" s="156"/>
      <c r="J73" s="156"/>
      <c r="K73" s="157"/>
    </row>
    <row r="74" spans="1:11" ht="15" customHeight="1">
      <c r="A74" s="59"/>
      <c r="B74" s="151"/>
      <c r="C74" s="153" t="s">
        <v>24588</v>
      </c>
      <c r="D74" s="153" t="s">
        <v>24555</v>
      </c>
      <c r="E74" s="154" t="s">
        <v>24583</v>
      </c>
      <c r="F74" s="155" t="s">
        <v>24558</v>
      </c>
      <c r="G74" s="156" t="s">
        <v>24559</v>
      </c>
      <c r="H74" s="171"/>
      <c r="I74" s="171"/>
      <c r="J74" s="156"/>
      <c r="K74" s="157"/>
    </row>
    <row r="75" spans="1:11" ht="15" customHeight="1">
      <c r="A75" s="59"/>
      <c r="B75" s="151"/>
      <c r="C75" s="153">
        <f>I67</f>
        <v>153.68</v>
      </c>
      <c r="D75" s="153" t="s">
        <v>24555</v>
      </c>
      <c r="E75" s="154">
        <v>6</v>
      </c>
      <c r="F75" s="155" t="s">
        <v>24558</v>
      </c>
      <c r="G75" s="156">
        <f>TRUNC(C75*E75,2)</f>
        <v>922.08</v>
      </c>
      <c r="H75" s="171"/>
      <c r="I75" s="171"/>
      <c r="J75" s="156"/>
      <c r="K75" s="157"/>
    </row>
    <row r="76" spans="1:11" ht="15" customHeight="1">
      <c r="A76" s="59"/>
      <c r="B76" s="151"/>
      <c r="C76" s="153"/>
      <c r="D76" s="153"/>
      <c r="E76" s="154"/>
      <c r="F76" s="153"/>
      <c r="G76" s="155"/>
      <c r="H76" s="155"/>
      <c r="I76" s="156"/>
      <c r="J76" s="156"/>
      <c r="K76" s="157"/>
    </row>
    <row r="77" spans="1:11" ht="15" customHeight="1">
      <c r="A77" s="59"/>
      <c r="B77" s="151"/>
      <c r="C77" s="153"/>
      <c r="D77" s="153"/>
      <c r="E77" s="154"/>
      <c r="F77" s="153"/>
      <c r="G77" s="158" t="s">
        <v>24559</v>
      </c>
      <c r="H77" s="158" t="s">
        <v>24558</v>
      </c>
      <c r="I77" s="159">
        <f>SUM(G75:G75)</f>
        <v>922.08</v>
      </c>
      <c r="J77" s="159"/>
      <c r="K77" s="157"/>
    </row>
    <row r="78" spans="1:11" ht="15" customHeight="1" thickBot="1">
      <c r="A78" s="59"/>
      <c r="B78" s="160"/>
      <c r="C78" s="161"/>
      <c r="D78" s="162"/>
      <c r="E78" s="163"/>
      <c r="F78" s="162"/>
      <c r="G78" s="164"/>
      <c r="H78" s="164"/>
      <c r="I78" s="165"/>
      <c r="J78" s="165"/>
      <c r="K78" s="166"/>
    </row>
    <row r="79" spans="1:11" ht="15" customHeight="1">
      <c r="A79" s="59"/>
      <c r="B79" s="153"/>
      <c r="C79" s="167"/>
      <c r="D79" s="153"/>
      <c r="E79" s="154"/>
      <c r="F79" s="153"/>
      <c r="G79" s="155"/>
      <c r="H79" s="155"/>
      <c r="I79" s="156"/>
      <c r="J79" s="156"/>
      <c r="K79" s="156"/>
    </row>
    <row r="80" spans="1:11" ht="15" customHeight="1" thickBot="1">
      <c r="A80" s="59"/>
      <c r="B80" s="168"/>
      <c r="C80" s="168"/>
      <c r="D80" s="168"/>
      <c r="E80" s="168"/>
      <c r="F80" s="168"/>
      <c r="G80" s="168"/>
      <c r="H80" s="56"/>
      <c r="I80" s="169"/>
      <c r="J80" s="169"/>
      <c r="K80" s="170"/>
    </row>
    <row r="81" spans="1:11" ht="19.5" thickBot="1">
      <c r="A81" s="59"/>
      <c r="B81" s="145" t="s">
        <v>2</v>
      </c>
      <c r="C81" s="355" t="s">
        <v>3</v>
      </c>
      <c r="D81" s="356"/>
      <c r="E81" s="356"/>
      <c r="F81" s="356"/>
      <c r="G81" s="356"/>
      <c r="H81" s="356"/>
      <c r="I81" s="357"/>
      <c r="J81" s="146" t="s">
        <v>112</v>
      </c>
      <c r="K81" s="147" t="s">
        <v>24553</v>
      </c>
    </row>
    <row r="82" spans="1:11" ht="15" customHeight="1" thickBot="1">
      <c r="A82" s="59"/>
      <c r="B82" s="148" t="s">
        <v>25</v>
      </c>
      <c r="C82" s="361" t="str">
        <f>VLOOKUP(B82,'Anexo II A - Planilha Orç'!B:K,4,FALSE)</f>
        <v>DEMOLIÇÃO DE GUIAS, SARJETAS OU SARJETÕES, DE FORMA MECANIZADA, SEM REAPROVEITAMENTO. AF_09/2023</v>
      </c>
      <c r="D82" s="361"/>
      <c r="E82" s="361"/>
      <c r="F82" s="361"/>
      <c r="G82" s="361"/>
      <c r="H82" s="361"/>
      <c r="I82" s="361"/>
      <c r="J82" s="149" t="str">
        <f>VLOOKUP(B82,'Anexo II A - Planilha Orç'!B:K,5,FALSE)</f>
        <v>M</v>
      </c>
      <c r="K82" s="150">
        <f t="shared" ref="K82" si="6">I88</f>
        <v>41</v>
      </c>
    </row>
    <row r="83" spans="1:11" ht="15" customHeight="1">
      <c r="A83" s="59"/>
      <c r="B83" s="151"/>
      <c r="C83" s="152"/>
      <c r="D83" s="153"/>
      <c r="E83" s="154"/>
      <c r="F83" s="153"/>
      <c r="G83" s="155"/>
      <c r="H83" s="155"/>
      <c r="I83" s="156"/>
      <c r="J83" s="156"/>
      <c r="K83" s="157"/>
    </row>
    <row r="84" spans="1:11" ht="15" customHeight="1">
      <c r="A84" s="59"/>
      <c r="B84" s="151"/>
      <c r="C84" s="153" t="s">
        <v>24554</v>
      </c>
      <c r="D84" s="153"/>
      <c r="E84" s="154"/>
      <c r="F84" s="155"/>
      <c r="G84" s="156"/>
      <c r="H84" s="171"/>
      <c r="I84" s="171"/>
      <c r="J84" s="156"/>
      <c r="K84" s="157"/>
    </row>
    <row r="85" spans="1:11" ht="15" customHeight="1">
      <c r="A85" s="59"/>
      <c r="B85" s="151"/>
      <c r="C85" s="153">
        <v>5</v>
      </c>
      <c r="D85" s="153" t="s">
        <v>24599</v>
      </c>
      <c r="E85" s="154"/>
      <c r="F85" s="155"/>
      <c r="G85" s="156"/>
      <c r="H85" s="171"/>
      <c r="I85" s="171"/>
      <c r="J85" s="156"/>
      <c r="K85" s="157"/>
    </row>
    <row r="86" spans="1:11" ht="15" customHeight="1">
      <c r="A86" s="59"/>
      <c r="B86" s="151"/>
      <c r="C86" s="153">
        <v>36</v>
      </c>
      <c r="D86" s="153" t="s">
        <v>24598</v>
      </c>
      <c r="E86" s="154"/>
      <c r="F86" s="155"/>
      <c r="G86" s="156"/>
      <c r="H86" s="171"/>
      <c r="I86" s="171"/>
      <c r="J86" s="156"/>
      <c r="K86" s="157"/>
    </row>
    <row r="87" spans="1:11" ht="15" customHeight="1">
      <c r="A87" s="59"/>
      <c r="B87" s="151"/>
      <c r="C87" s="153"/>
      <c r="D87" s="153"/>
      <c r="E87" s="154"/>
      <c r="F87" s="153"/>
      <c r="G87" s="155"/>
      <c r="H87" s="155"/>
      <c r="I87" s="156"/>
      <c r="J87" s="156"/>
      <c r="K87" s="157"/>
    </row>
    <row r="88" spans="1:11" ht="15" customHeight="1">
      <c r="A88" s="59"/>
      <c r="B88" s="151"/>
      <c r="C88" s="153"/>
      <c r="D88" s="153"/>
      <c r="E88" s="154"/>
      <c r="F88" s="153"/>
      <c r="G88" s="158" t="s">
        <v>24559</v>
      </c>
      <c r="H88" s="158" t="s">
        <v>24558</v>
      </c>
      <c r="I88" s="159">
        <f>SUM(C85:C86)</f>
        <v>41</v>
      </c>
      <c r="J88" s="159"/>
      <c r="K88" s="157"/>
    </row>
    <row r="89" spans="1:11" ht="15" customHeight="1" thickBot="1">
      <c r="A89" s="59"/>
      <c r="B89" s="160"/>
      <c r="C89" s="161"/>
      <c r="D89" s="162"/>
      <c r="E89" s="163"/>
      <c r="F89" s="162"/>
      <c r="G89" s="164"/>
      <c r="H89" s="164"/>
      <c r="I89" s="165"/>
      <c r="J89" s="165"/>
      <c r="K89" s="166"/>
    </row>
    <row r="90" spans="1:11" ht="15" customHeight="1">
      <c r="A90" s="59"/>
      <c r="B90" s="153"/>
      <c r="C90" s="167"/>
      <c r="D90" s="153"/>
      <c r="E90" s="154"/>
      <c r="F90" s="153"/>
      <c r="G90" s="155"/>
      <c r="H90" s="155"/>
      <c r="I90" s="156"/>
      <c r="J90" s="156"/>
      <c r="K90" s="156"/>
    </row>
    <row r="91" spans="1:11" ht="15" customHeight="1" thickBot="1">
      <c r="A91" s="59"/>
      <c r="B91" s="168"/>
      <c r="C91" s="168"/>
      <c r="D91" s="168"/>
      <c r="E91" s="168"/>
      <c r="F91" s="168"/>
      <c r="G91" s="168"/>
      <c r="H91" s="56"/>
      <c r="I91" s="169"/>
      <c r="J91" s="169"/>
      <c r="K91" s="170"/>
    </row>
    <row r="92" spans="1:11" ht="19.5" thickBot="1">
      <c r="A92" s="59"/>
      <c r="B92" s="145" t="s">
        <v>2</v>
      </c>
      <c r="C92" s="355" t="s">
        <v>3</v>
      </c>
      <c r="D92" s="356"/>
      <c r="E92" s="356"/>
      <c r="F92" s="356"/>
      <c r="G92" s="356"/>
      <c r="H92" s="356"/>
      <c r="I92" s="357"/>
      <c r="J92" s="146" t="s">
        <v>112</v>
      </c>
      <c r="K92" s="147" t="s">
        <v>24553</v>
      </c>
    </row>
    <row r="93" spans="1:11" ht="15" customHeight="1" thickBot="1">
      <c r="A93" s="59"/>
      <c r="B93" s="148" t="s">
        <v>24592</v>
      </c>
      <c r="C93" s="361" t="str">
        <f>VLOOKUP(B93,'Anexo II A - Planilha Orç'!B:K,4,FALSE)</f>
        <v>DEMOLIÇÃO DE PISO DE CONCRETO SIMPLES, DE FORMA MECANIZADA COM MARTELETE, SEM REAPROVEITAMENTO. AF_09/2023</v>
      </c>
      <c r="D93" s="361"/>
      <c r="E93" s="361"/>
      <c r="F93" s="361"/>
      <c r="G93" s="361"/>
      <c r="H93" s="361"/>
      <c r="I93" s="361"/>
      <c r="J93" s="149" t="str">
        <f>VLOOKUP(B93,'Anexo II A - Planilha Orç'!B:K,5,FALSE)</f>
        <v>M3</v>
      </c>
      <c r="K93" s="150">
        <f t="shared" ref="K93" si="7">I100</f>
        <v>0.59</v>
      </c>
    </row>
    <row r="94" spans="1:11" ht="15" customHeight="1">
      <c r="A94" s="59"/>
      <c r="B94" s="151"/>
      <c r="C94" s="152"/>
      <c r="D94" s="153"/>
      <c r="E94" s="154"/>
      <c r="F94" s="153"/>
      <c r="G94" s="155"/>
      <c r="H94" s="155"/>
      <c r="I94" s="156"/>
      <c r="J94" s="156"/>
      <c r="K94" s="157"/>
    </row>
    <row r="95" spans="1:11" ht="15" customHeight="1">
      <c r="A95" s="59"/>
      <c r="B95" s="151"/>
      <c r="C95" s="153" t="s">
        <v>24554</v>
      </c>
      <c r="D95" s="153" t="s">
        <v>24555</v>
      </c>
      <c r="E95" s="154" t="s">
        <v>24556</v>
      </c>
      <c r="F95" s="153" t="s">
        <v>24555</v>
      </c>
      <c r="G95" s="174" t="s">
        <v>24581</v>
      </c>
      <c r="H95" s="155" t="s">
        <v>24558</v>
      </c>
      <c r="I95" s="156" t="s">
        <v>24559</v>
      </c>
      <c r="J95" s="171"/>
      <c r="K95" s="157"/>
    </row>
    <row r="96" spans="1:11" ht="15" customHeight="1">
      <c r="A96" s="59"/>
      <c r="B96" s="151"/>
      <c r="C96" s="153">
        <f>1.8*2</f>
        <v>3.6</v>
      </c>
      <c r="D96" s="153" t="s">
        <v>24555</v>
      </c>
      <c r="E96" s="154">
        <v>2.1</v>
      </c>
      <c r="F96" s="153" t="s">
        <v>24555</v>
      </c>
      <c r="G96" s="154">
        <v>0.05</v>
      </c>
      <c r="H96" s="155" t="s">
        <v>24558</v>
      </c>
      <c r="I96" s="156">
        <f>TRUNC(C96*E96*G96,2)</f>
        <v>0.37</v>
      </c>
      <c r="J96" s="171" t="s">
        <v>24597</v>
      </c>
      <c r="K96" s="157"/>
    </row>
    <row r="97" spans="1:11" ht="15" customHeight="1">
      <c r="A97" s="59"/>
      <c r="B97" s="151"/>
      <c r="C97" s="153">
        <v>1.2</v>
      </c>
      <c r="D97" s="153" t="s">
        <v>24555</v>
      </c>
      <c r="E97" s="154">
        <v>2.1</v>
      </c>
      <c r="F97" s="153" t="s">
        <v>24555</v>
      </c>
      <c r="G97" s="154">
        <v>0.05</v>
      </c>
      <c r="H97" s="155" t="s">
        <v>24558</v>
      </c>
      <c r="I97" s="156">
        <f t="shared" ref="I97:I98" si="8">TRUNC(C97*E97*G97,2)</f>
        <v>0.12</v>
      </c>
      <c r="J97" s="171" t="s">
        <v>24593</v>
      </c>
      <c r="K97" s="157"/>
    </row>
    <row r="98" spans="1:11" ht="15" customHeight="1">
      <c r="A98" s="59"/>
      <c r="B98" s="151"/>
      <c r="C98" s="153">
        <v>1.8</v>
      </c>
      <c r="D98" s="153" t="s">
        <v>24555</v>
      </c>
      <c r="E98" s="154">
        <v>1.2</v>
      </c>
      <c r="F98" s="153" t="s">
        <v>24555</v>
      </c>
      <c r="G98" s="154">
        <v>0.05</v>
      </c>
      <c r="H98" s="155" t="s">
        <v>24558</v>
      </c>
      <c r="I98" s="156">
        <f t="shared" si="8"/>
        <v>0.1</v>
      </c>
      <c r="J98" s="171" t="s">
        <v>24596</v>
      </c>
      <c r="K98" s="157"/>
    </row>
    <row r="99" spans="1:11" ht="15" customHeight="1">
      <c r="A99" s="59"/>
      <c r="B99" s="151"/>
      <c r="C99" s="153"/>
      <c r="D99" s="153"/>
      <c r="E99" s="154"/>
      <c r="F99" s="153"/>
      <c r="G99" s="155"/>
      <c r="H99" s="155"/>
      <c r="I99" s="156"/>
      <c r="J99" s="156"/>
      <c r="K99" s="157"/>
    </row>
    <row r="100" spans="1:11" ht="15" customHeight="1">
      <c r="A100" s="59"/>
      <c r="B100" s="151"/>
      <c r="C100" s="153"/>
      <c r="D100" s="153"/>
      <c r="E100" s="154"/>
      <c r="F100" s="153"/>
      <c r="G100" s="158" t="s">
        <v>24559</v>
      </c>
      <c r="H100" s="158" t="s">
        <v>24558</v>
      </c>
      <c r="I100" s="159">
        <f>SUM(I96:I98)</f>
        <v>0.59</v>
      </c>
      <c r="J100" s="159"/>
      <c r="K100" s="157"/>
    </row>
    <row r="101" spans="1:11" ht="15" customHeight="1" thickBot="1">
      <c r="A101" s="59"/>
      <c r="B101" s="160"/>
      <c r="C101" s="161"/>
      <c r="D101" s="162"/>
      <c r="E101" s="163"/>
      <c r="F101" s="162"/>
      <c r="G101" s="164"/>
      <c r="H101" s="164"/>
      <c r="I101" s="165"/>
      <c r="J101" s="165"/>
      <c r="K101" s="166"/>
    </row>
    <row r="102" spans="1:11" ht="15" customHeight="1">
      <c r="A102" s="59"/>
      <c r="B102" s="153"/>
      <c r="C102" s="167"/>
      <c r="D102" s="153"/>
      <c r="E102" s="154"/>
      <c r="F102" s="153"/>
      <c r="G102" s="155"/>
      <c r="H102" s="155"/>
      <c r="I102" s="156"/>
      <c r="J102" s="156"/>
      <c r="K102" s="156"/>
    </row>
    <row r="103" spans="1:11" ht="15" customHeight="1" thickBot="1">
      <c r="A103" s="59"/>
      <c r="B103" s="168"/>
      <c r="C103" s="168"/>
      <c r="D103" s="168"/>
      <c r="E103" s="168"/>
      <c r="F103" s="168"/>
      <c r="G103" s="168"/>
      <c r="H103" s="56"/>
      <c r="I103" s="169"/>
      <c r="J103" s="169"/>
      <c r="K103" s="170"/>
    </row>
    <row r="104" spans="1:11" ht="19.5" thickBot="1">
      <c r="A104" s="59"/>
      <c r="B104" s="145" t="s">
        <v>2</v>
      </c>
      <c r="C104" s="355" t="s">
        <v>3</v>
      </c>
      <c r="D104" s="356"/>
      <c r="E104" s="356"/>
      <c r="F104" s="356"/>
      <c r="G104" s="356"/>
      <c r="H104" s="356"/>
      <c r="I104" s="357"/>
      <c r="J104" s="146" t="s">
        <v>112</v>
      </c>
      <c r="K104" s="147" t="s">
        <v>24553</v>
      </c>
    </row>
    <row r="105" spans="1:11" ht="33.75" customHeight="1" thickBot="1">
      <c r="A105" s="59"/>
      <c r="B105" s="148" t="s">
        <v>13</v>
      </c>
      <c r="C105" s="358" t="str">
        <f>VLOOKUP(B105,'Anexo II A - Planilha Orç'!B:K,4,FALSE)</f>
        <v>ASSENTAMENTO DE GUIA (MEIO-FIO) EM TRECHO RETO, CONFECCIONADA EM CONCRETO PRÉ-FABRICADO, DIMENSÕES 100X15X13X30 CM (COMPRIMENTO X BASE INFERIOR X BASE SUPERIOR X ALTURA). AF_01/2024</v>
      </c>
      <c r="D105" s="359"/>
      <c r="E105" s="359"/>
      <c r="F105" s="359"/>
      <c r="G105" s="359"/>
      <c r="H105" s="359"/>
      <c r="I105" s="360"/>
      <c r="J105" s="149" t="str">
        <f>VLOOKUP(B105,'Anexo II A - Planilha Orç'!B:K,5,FALSE)</f>
        <v>M</v>
      </c>
      <c r="K105" s="150">
        <f t="shared" ref="K105" si="9">I110</f>
        <v>50</v>
      </c>
    </row>
    <row r="106" spans="1:11" ht="15" customHeight="1">
      <c r="A106" s="59"/>
      <c r="B106" s="151"/>
      <c r="C106" s="152"/>
      <c r="D106" s="153"/>
      <c r="E106" s="154"/>
      <c r="F106" s="153"/>
      <c r="G106" s="155"/>
      <c r="H106" s="155"/>
      <c r="I106" s="156"/>
      <c r="J106" s="156"/>
      <c r="K106" s="157"/>
    </row>
    <row r="107" spans="1:11" ht="15" customHeight="1">
      <c r="A107" s="59"/>
      <c r="B107" s="151"/>
      <c r="C107" s="153" t="s">
        <v>24554</v>
      </c>
      <c r="D107" s="153"/>
      <c r="E107" s="154"/>
      <c r="F107" s="153"/>
      <c r="G107" s="155"/>
      <c r="H107" s="155"/>
      <c r="I107" s="156"/>
      <c r="J107" s="156"/>
      <c r="K107" s="157"/>
    </row>
    <row r="108" spans="1:11" ht="15" customHeight="1">
      <c r="A108" s="59"/>
      <c r="B108" s="151"/>
      <c r="C108" s="153">
        <v>50</v>
      </c>
      <c r="D108" s="153"/>
      <c r="E108" s="154"/>
      <c r="F108" s="153"/>
      <c r="G108" s="155"/>
      <c r="H108" s="155"/>
      <c r="I108" s="156"/>
      <c r="J108" s="156"/>
      <c r="K108" s="157"/>
    </row>
    <row r="109" spans="1:11" ht="15" customHeight="1">
      <c r="A109" s="59"/>
      <c r="B109" s="151"/>
      <c r="C109" s="153"/>
      <c r="D109" s="153"/>
      <c r="E109" s="154"/>
      <c r="F109" s="153"/>
      <c r="G109" s="155"/>
      <c r="H109" s="155"/>
      <c r="I109" s="156"/>
      <c r="J109" s="156"/>
      <c r="K109" s="157"/>
    </row>
    <row r="110" spans="1:11" ht="15" customHeight="1">
      <c r="A110" s="59"/>
      <c r="B110" s="151"/>
      <c r="C110" s="153"/>
      <c r="D110" s="153"/>
      <c r="E110" s="154"/>
      <c r="F110" s="153"/>
      <c r="G110" s="158" t="s">
        <v>24559</v>
      </c>
      <c r="H110" s="158" t="s">
        <v>24558</v>
      </c>
      <c r="I110" s="159">
        <f>C108</f>
        <v>50</v>
      </c>
      <c r="J110" s="159"/>
      <c r="K110" s="157"/>
    </row>
    <row r="111" spans="1:11" ht="15" customHeight="1" thickBot="1">
      <c r="A111" s="59"/>
      <c r="B111" s="160"/>
      <c r="C111" s="161"/>
      <c r="D111" s="162"/>
      <c r="E111" s="163"/>
      <c r="F111" s="162"/>
      <c r="G111" s="164"/>
      <c r="H111" s="164"/>
      <c r="I111" s="165"/>
      <c r="J111" s="165"/>
      <c r="K111" s="166"/>
    </row>
    <row r="112" spans="1:11" ht="15" customHeight="1">
      <c r="A112" s="59"/>
      <c r="B112" s="153"/>
      <c r="C112" s="167"/>
      <c r="D112" s="153"/>
      <c r="E112" s="154"/>
      <c r="F112" s="153"/>
      <c r="G112" s="155"/>
      <c r="H112" s="155"/>
      <c r="I112" s="156"/>
      <c r="J112" s="156"/>
      <c r="K112" s="156"/>
    </row>
    <row r="113" spans="1:11" ht="15" customHeight="1" thickBot="1">
      <c r="A113" s="59"/>
      <c r="B113" s="168"/>
      <c r="C113" s="168"/>
      <c r="D113" s="168"/>
      <c r="E113" s="168"/>
      <c r="F113" s="168"/>
      <c r="G113" s="168"/>
      <c r="H113" s="56"/>
      <c r="I113" s="169"/>
      <c r="J113" s="169"/>
      <c r="K113" s="170"/>
    </row>
    <row r="114" spans="1:11" ht="19.5" thickBot="1">
      <c r="A114" s="59"/>
      <c r="B114" s="145" t="s">
        <v>2</v>
      </c>
      <c r="C114" s="355" t="s">
        <v>3</v>
      </c>
      <c r="D114" s="356"/>
      <c r="E114" s="356"/>
      <c r="F114" s="356"/>
      <c r="G114" s="356"/>
      <c r="H114" s="356"/>
      <c r="I114" s="357"/>
      <c r="J114" s="146" t="s">
        <v>112</v>
      </c>
      <c r="K114" s="147" t="s">
        <v>24553</v>
      </c>
    </row>
    <row r="115" spans="1:11" ht="36" customHeight="1" thickBot="1">
      <c r="A115" s="59"/>
      <c r="B115" s="148" t="s">
        <v>14</v>
      </c>
      <c r="C115" s="358" t="str">
        <f>VLOOKUP(B115,'Anexo II A - Planilha Orç'!B:K,4,FALSE)</f>
        <v>ASSENTAMENTO DE GUIA (MEIO-FIO) EM TRECHO CURVO, CONFECCIONADA EM CONCRETO PRÉ-FABRICADO, DIMENSÕES 100X15X13X30 CM (COMPRIMENTO X BASE INFERIOR X BASE SUPERIOR X ALTURA). AF_01/2024</v>
      </c>
      <c r="D115" s="359"/>
      <c r="E115" s="359"/>
      <c r="F115" s="359"/>
      <c r="G115" s="359"/>
      <c r="H115" s="359"/>
      <c r="I115" s="360"/>
      <c r="J115" s="149" t="str">
        <f>VLOOKUP(B115,'Anexo II A - Planilha Orç'!B:K,5,FALSE)</f>
        <v>M</v>
      </c>
      <c r="K115" s="150">
        <f t="shared" ref="K115" si="10">I119</f>
        <v>44.12</v>
      </c>
    </row>
    <row r="116" spans="1:11" ht="15" customHeight="1">
      <c r="A116" s="59"/>
      <c r="B116" s="151"/>
      <c r="C116" s="152"/>
      <c r="D116" s="153"/>
      <c r="E116" s="154"/>
      <c r="F116" s="153"/>
      <c r="G116" s="155"/>
      <c r="H116" s="155"/>
      <c r="I116" s="156"/>
      <c r="J116" s="156"/>
      <c r="K116" s="157"/>
    </row>
    <row r="117" spans="1:11" ht="15" customHeight="1">
      <c r="A117" s="59"/>
      <c r="B117" s="151"/>
      <c r="C117" s="153" t="s">
        <v>24554</v>
      </c>
      <c r="D117" s="153"/>
      <c r="E117" s="154"/>
      <c r="F117" s="153"/>
      <c r="G117" s="155"/>
      <c r="H117" s="155"/>
      <c r="I117" s="156"/>
      <c r="J117" s="156"/>
      <c r="K117" s="157"/>
    </row>
    <row r="118" spans="1:11" ht="15" customHeight="1">
      <c r="A118" s="59"/>
      <c r="B118" s="151"/>
      <c r="C118" s="153">
        <f>10.46+8.82+10.76+14.08</f>
        <v>44.12</v>
      </c>
      <c r="D118" s="153"/>
      <c r="E118" s="154"/>
      <c r="F118" s="153"/>
      <c r="G118" s="155"/>
      <c r="H118" s="155"/>
      <c r="I118" s="156"/>
      <c r="J118" s="156"/>
      <c r="K118" s="157"/>
    </row>
    <row r="119" spans="1:11" ht="15" customHeight="1">
      <c r="A119" s="59"/>
      <c r="B119" s="151"/>
      <c r="C119" s="153"/>
      <c r="D119" s="153"/>
      <c r="E119" s="154"/>
      <c r="F119" s="153"/>
      <c r="G119" s="158" t="s">
        <v>24559</v>
      </c>
      <c r="H119" s="158" t="s">
        <v>24558</v>
      </c>
      <c r="I119" s="159">
        <f>C118</f>
        <v>44.12</v>
      </c>
      <c r="J119" s="159"/>
      <c r="K119" s="157"/>
    </row>
    <row r="120" spans="1:11" ht="15" customHeight="1" thickBot="1">
      <c r="A120" s="59"/>
      <c r="B120" s="160"/>
      <c r="C120" s="161"/>
      <c r="D120" s="162"/>
      <c r="E120" s="163"/>
      <c r="F120" s="162"/>
      <c r="G120" s="164"/>
      <c r="H120" s="164"/>
      <c r="I120" s="165"/>
      <c r="J120" s="165"/>
      <c r="K120" s="166"/>
    </row>
    <row r="121" spans="1:11" ht="15" customHeight="1">
      <c r="A121" s="59"/>
      <c r="B121" s="153"/>
      <c r="C121" s="167"/>
      <c r="D121" s="153"/>
      <c r="E121" s="154"/>
      <c r="F121" s="153"/>
      <c r="G121" s="155"/>
      <c r="H121" s="155"/>
      <c r="I121" s="156"/>
      <c r="J121" s="156"/>
      <c r="K121" s="156"/>
    </row>
    <row r="122" spans="1:11" ht="15" customHeight="1" thickBot="1">
      <c r="A122" s="59"/>
      <c r="B122" s="168"/>
      <c r="C122" s="168"/>
      <c r="D122" s="168"/>
      <c r="E122" s="168"/>
      <c r="F122" s="168"/>
      <c r="G122" s="168"/>
      <c r="H122" s="56"/>
      <c r="I122" s="169"/>
      <c r="J122" s="169"/>
      <c r="K122" s="170"/>
    </row>
    <row r="123" spans="1:11" ht="19.5" thickBot="1">
      <c r="A123" s="59"/>
      <c r="B123" s="145" t="s">
        <v>2</v>
      </c>
      <c r="C123" s="355" t="s">
        <v>3</v>
      </c>
      <c r="D123" s="356"/>
      <c r="E123" s="356"/>
      <c r="F123" s="356"/>
      <c r="G123" s="356"/>
      <c r="H123" s="356"/>
      <c r="I123" s="357"/>
      <c r="J123" s="146" t="s">
        <v>112</v>
      </c>
      <c r="K123" s="147" t="s">
        <v>24553</v>
      </c>
    </row>
    <row r="124" spans="1:11" ht="15" customHeight="1" thickBot="1">
      <c r="A124" s="59"/>
      <c r="B124" s="148" t="s">
        <v>15</v>
      </c>
      <c r="C124" s="361" t="str">
        <f>VLOOKUP(B124,'Anexo II A - Planilha Orç'!B:K,4,FALSE)</f>
        <v>Sarjeta ou sarjetão moldado no local, tipo PMSP em concreto com fck 25 MPa</v>
      </c>
      <c r="D124" s="361"/>
      <c r="E124" s="361"/>
      <c r="F124" s="361"/>
      <c r="G124" s="361"/>
      <c r="H124" s="361"/>
      <c r="I124" s="361"/>
      <c r="J124" s="149" t="str">
        <f>VLOOKUP(B124,'Anexo II A - Planilha Orç'!B:K,5,FALSE)</f>
        <v>M3</v>
      </c>
      <c r="K124" s="150">
        <f t="shared" ref="K124" si="11">I129</f>
        <v>18.84</v>
      </c>
    </row>
    <row r="125" spans="1:11" ht="15" customHeight="1">
      <c r="A125" s="59"/>
      <c r="B125" s="151"/>
      <c r="C125" s="152"/>
      <c r="D125" s="153"/>
      <c r="E125" s="154"/>
      <c r="F125" s="153"/>
      <c r="G125" s="155"/>
      <c r="H125" s="155"/>
      <c r="I125" s="156"/>
      <c r="J125" s="156"/>
      <c r="K125" s="157"/>
    </row>
    <row r="126" spans="1:11" ht="15" customHeight="1">
      <c r="A126" s="59"/>
      <c r="B126" s="151"/>
      <c r="C126" s="153" t="s">
        <v>24580</v>
      </c>
      <c r="D126" s="153"/>
      <c r="E126" s="154"/>
      <c r="F126" s="153"/>
      <c r="G126" s="155"/>
      <c r="H126" s="155"/>
      <c r="I126" s="156"/>
      <c r="J126" s="156"/>
      <c r="K126" s="157"/>
    </row>
    <row r="127" spans="1:11" ht="15" customHeight="1">
      <c r="A127" s="59"/>
      <c r="B127" s="151"/>
      <c r="C127" s="153">
        <v>18.84</v>
      </c>
      <c r="D127" s="153"/>
      <c r="E127" s="154"/>
      <c r="F127" s="153"/>
      <c r="G127" s="155"/>
      <c r="H127" s="155"/>
      <c r="I127" s="156"/>
      <c r="J127" s="156"/>
      <c r="K127" s="157"/>
    </row>
    <row r="128" spans="1:11" ht="15" customHeight="1">
      <c r="A128" s="59"/>
      <c r="B128" s="151"/>
      <c r="C128" s="153"/>
      <c r="D128" s="153"/>
      <c r="E128" s="154"/>
      <c r="F128" s="153"/>
      <c r="G128" s="155"/>
      <c r="H128" s="155"/>
      <c r="I128" s="156"/>
      <c r="J128" s="156"/>
      <c r="K128" s="157"/>
    </row>
    <row r="129" spans="1:11" ht="15" customHeight="1">
      <c r="A129" s="59"/>
      <c r="B129" s="151"/>
      <c r="C129" s="153"/>
      <c r="D129" s="153"/>
      <c r="E129" s="154"/>
      <c r="F129" s="153"/>
      <c r="G129" s="158" t="s">
        <v>24559</v>
      </c>
      <c r="H129" s="158" t="s">
        <v>24558</v>
      </c>
      <c r="I129" s="159">
        <f>C127</f>
        <v>18.84</v>
      </c>
      <c r="J129" s="159"/>
      <c r="K129" s="157"/>
    </row>
    <row r="130" spans="1:11" ht="15" customHeight="1" thickBot="1">
      <c r="A130" s="59"/>
      <c r="B130" s="160"/>
      <c r="C130" s="161"/>
      <c r="D130" s="162"/>
      <c r="E130" s="163"/>
      <c r="F130" s="162"/>
      <c r="G130" s="164"/>
      <c r="H130" s="164"/>
      <c r="I130" s="165"/>
      <c r="J130" s="165"/>
      <c r="K130" s="166"/>
    </row>
    <row r="131" spans="1:11" ht="15" customHeight="1">
      <c r="A131" s="59"/>
      <c r="B131" s="153"/>
      <c r="C131" s="167"/>
      <c r="D131" s="153"/>
      <c r="E131" s="154"/>
      <c r="F131" s="153"/>
      <c r="G131" s="155"/>
      <c r="H131" s="155"/>
      <c r="I131" s="156"/>
      <c r="J131" s="156"/>
      <c r="K131" s="156"/>
    </row>
    <row r="132" spans="1:11" ht="15" customHeight="1" thickBot="1">
      <c r="A132" s="59"/>
      <c r="B132" s="168"/>
      <c r="C132" s="168"/>
      <c r="D132" s="168"/>
      <c r="E132" s="168"/>
      <c r="F132" s="168"/>
      <c r="G132" s="168"/>
      <c r="H132" s="56"/>
      <c r="I132" s="169"/>
      <c r="J132" s="169"/>
      <c r="K132" s="170"/>
    </row>
    <row r="133" spans="1:11" ht="19.5" thickBot="1">
      <c r="A133" s="59"/>
      <c r="B133" s="145" t="s">
        <v>2</v>
      </c>
      <c r="C133" s="355" t="s">
        <v>3</v>
      </c>
      <c r="D133" s="356"/>
      <c r="E133" s="356"/>
      <c r="F133" s="356"/>
      <c r="G133" s="356"/>
      <c r="H133" s="356"/>
      <c r="I133" s="357"/>
      <c r="J133" s="146" t="s">
        <v>112</v>
      </c>
      <c r="K133" s="147" t="s">
        <v>24553</v>
      </c>
    </row>
    <row r="134" spans="1:11" ht="15" customHeight="1" thickBot="1">
      <c r="A134" s="59"/>
      <c r="B134" s="148" t="s">
        <v>16</v>
      </c>
      <c r="C134" s="361" t="str">
        <f>VLOOKUP(B134,'Anexo II A - Planilha Orç'!B:K,4,FALSE)</f>
        <v>Abertura e preparo de caixa até 40 cm, compactação do subleito mínimo de 95% do PN e transporte até o raio de 1 km</v>
      </c>
      <c r="D134" s="361"/>
      <c r="E134" s="361"/>
      <c r="F134" s="361"/>
      <c r="G134" s="361"/>
      <c r="H134" s="361"/>
      <c r="I134" s="361"/>
      <c r="J134" s="149" t="str">
        <f>VLOOKUP(B134,'Anexo II A - Planilha Orç'!B:K,5,FALSE)</f>
        <v>M2</v>
      </c>
      <c r="K134" s="150">
        <f t="shared" ref="K134" si="12">I139</f>
        <v>1568.25</v>
      </c>
    </row>
    <row r="135" spans="1:11" ht="15" customHeight="1">
      <c r="A135" s="59"/>
      <c r="B135" s="151"/>
      <c r="C135" s="152"/>
      <c r="D135" s="153"/>
      <c r="E135" s="154"/>
      <c r="F135" s="153"/>
      <c r="G135" s="155"/>
      <c r="H135" s="155"/>
      <c r="I135" s="156"/>
      <c r="J135" s="156"/>
      <c r="K135" s="157"/>
    </row>
    <row r="136" spans="1:11" ht="15" customHeight="1">
      <c r="A136" s="59"/>
      <c r="B136" s="151"/>
      <c r="C136" s="153" t="s">
        <v>24579</v>
      </c>
      <c r="D136" s="153"/>
      <c r="E136" s="154"/>
      <c r="F136" s="153"/>
      <c r="G136" s="155"/>
      <c r="H136" s="155"/>
      <c r="I136" s="156"/>
      <c r="J136" s="156"/>
      <c r="K136" s="157"/>
    </row>
    <row r="137" spans="1:11" ht="15" customHeight="1">
      <c r="A137" s="59"/>
      <c r="B137" s="151"/>
      <c r="C137" s="153">
        <v>1568.25</v>
      </c>
      <c r="D137" s="153"/>
      <c r="E137" s="154"/>
      <c r="F137" s="153"/>
      <c r="G137" s="155"/>
      <c r="H137" s="155"/>
      <c r="I137" s="156"/>
      <c r="J137" s="156"/>
      <c r="K137" s="157"/>
    </row>
    <row r="138" spans="1:11" ht="15" customHeight="1">
      <c r="A138" s="59"/>
      <c r="B138" s="151"/>
      <c r="C138" s="153"/>
      <c r="D138" s="153"/>
      <c r="E138" s="154"/>
      <c r="F138" s="153"/>
      <c r="G138" s="155"/>
      <c r="H138" s="155"/>
      <c r="I138" s="156"/>
      <c r="J138" s="156"/>
      <c r="K138" s="157"/>
    </row>
    <row r="139" spans="1:11" ht="15" customHeight="1">
      <c r="A139" s="59"/>
      <c r="B139" s="151"/>
      <c r="C139" s="153"/>
      <c r="D139" s="153"/>
      <c r="E139" s="154"/>
      <c r="F139" s="153"/>
      <c r="G139" s="158" t="s">
        <v>24559</v>
      </c>
      <c r="H139" s="158" t="s">
        <v>24558</v>
      </c>
      <c r="I139" s="159">
        <f>C137</f>
        <v>1568.25</v>
      </c>
      <c r="J139" s="159"/>
      <c r="K139" s="157"/>
    </row>
    <row r="140" spans="1:11" ht="15" customHeight="1" thickBot="1">
      <c r="A140" s="59"/>
      <c r="B140" s="160"/>
      <c r="C140" s="161"/>
      <c r="D140" s="162"/>
      <c r="E140" s="163"/>
      <c r="F140" s="162"/>
      <c r="G140" s="164"/>
      <c r="H140" s="164"/>
      <c r="I140" s="165"/>
      <c r="J140" s="165"/>
      <c r="K140" s="166"/>
    </row>
    <row r="141" spans="1:11" ht="15" customHeight="1">
      <c r="A141" s="59"/>
      <c r="B141" s="153"/>
      <c r="C141" s="167"/>
      <c r="D141" s="153"/>
      <c r="E141" s="154"/>
      <c r="F141" s="153"/>
      <c r="G141" s="155"/>
      <c r="H141" s="155"/>
      <c r="I141" s="156"/>
      <c r="J141" s="156"/>
      <c r="K141" s="156"/>
    </row>
    <row r="142" spans="1:11" ht="15" customHeight="1" thickBot="1">
      <c r="A142" s="59"/>
      <c r="B142" s="168"/>
      <c r="C142" s="168"/>
      <c r="D142" s="168"/>
      <c r="E142" s="168"/>
      <c r="F142" s="168"/>
      <c r="G142" s="168"/>
      <c r="H142" s="56"/>
      <c r="I142" s="169"/>
      <c r="J142" s="169"/>
      <c r="K142" s="170"/>
    </row>
    <row r="143" spans="1:11" ht="19.5" thickBot="1">
      <c r="A143" s="59"/>
      <c r="B143" s="145" t="s">
        <v>2</v>
      </c>
      <c r="C143" s="355" t="s">
        <v>3</v>
      </c>
      <c r="D143" s="356"/>
      <c r="E143" s="356"/>
      <c r="F143" s="356"/>
      <c r="G143" s="356"/>
      <c r="H143" s="356"/>
      <c r="I143" s="357"/>
      <c r="J143" s="146" t="s">
        <v>112</v>
      </c>
      <c r="K143" s="147" t="s">
        <v>24553</v>
      </c>
    </row>
    <row r="144" spans="1:11" ht="42" customHeight="1" thickBot="1">
      <c r="A144" s="59"/>
      <c r="B144" s="148" t="s">
        <v>17</v>
      </c>
      <c r="C144" s="358" t="str">
        <f>VLOOKUP(B144,'Anexo II A - Planilha Orç'!B:K,4,FALSE)</f>
        <v>ESCAVAÇÃO VERTICAL PARA INFRAESTRUTURA, COM CARGA, DESCARGA E TRANSPORTE DE SOLO DE 1ª CATEGORIA, COM ESCAVADEIRA HIDRÁULICA (CAÇAMBA: 0,8 M³ / 111 HP), FROTA DE 3 CAMINHÕES BASCULANTES DE 14 M³, DMT ATÉ 1 KM E VELOCIDADE MÉDIA14 KM/H. AF_05/2020</v>
      </c>
      <c r="D144" s="359"/>
      <c r="E144" s="359"/>
      <c r="F144" s="359"/>
      <c r="G144" s="359"/>
      <c r="H144" s="359"/>
      <c r="I144" s="360"/>
      <c r="J144" s="149" t="str">
        <f>VLOOKUP(B144,'Anexo II A - Planilha Orç'!B:K,5,FALSE)</f>
        <v>M3</v>
      </c>
      <c r="K144" s="150">
        <f t="shared" ref="K144" si="13">I149</f>
        <v>392.06</v>
      </c>
    </row>
    <row r="145" spans="1:11" ht="15" customHeight="1">
      <c r="A145" s="59"/>
      <c r="B145" s="151"/>
      <c r="C145" s="152"/>
      <c r="D145" s="153"/>
      <c r="E145" s="154"/>
      <c r="F145" s="153"/>
      <c r="G145" s="155"/>
      <c r="H145" s="155"/>
      <c r="I145" s="156"/>
      <c r="J145" s="156"/>
      <c r="K145" s="157"/>
    </row>
    <row r="146" spans="1:11" ht="15" customHeight="1">
      <c r="A146" s="59"/>
      <c r="B146" s="151"/>
      <c r="C146" s="153" t="s">
        <v>24579</v>
      </c>
      <c r="D146" s="153" t="s">
        <v>24555</v>
      </c>
      <c r="E146" s="154" t="s">
        <v>24581</v>
      </c>
      <c r="F146" s="153" t="s">
        <v>24558</v>
      </c>
      <c r="G146" s="156" t="s">
        <v>24559</v>
      </c>
      <c r="H146" s="155"/>
      <c r="I146" s="156"/>
      <c r="J146" s="156"/>
      <c r="K146" s="157"/>
    </row>
    <row r="147" spans="1:11" ht="15" customHeight="1">
      <c r="A147" s="59"/>
      <c r="B147" s="151"/>
      <c r="C147" s="153">
        <v>1568.25</v>
      </c>
      <c r="D147" s="153" t="s">
        <v>24555</v>
      </c>
      <c r="E147" s="154">
        <f>0.65-0.4</f>
        <v>0.25</v>
      </c>
      <c r="F147" s="153"/>
      <c r="G147" s="156">
        <f>TRUNC(C147*E147,2)</f>
        <v>392.06</v>
      </c>
      <c r="H147" s="175" t="s">
        <v>24603</v>
      </c>
      <c r="I147" s="156"/>
      <c r="J147" s="156"/>
      <c r="K147" s="157"/>
    </row>
    <row r="148" spans="1:11" ht="15" customHeight="1">
      <c r="A148" s="59"/>
      <c r="B148" s="151"/>
      <c r="C148" s="153"/>
      <c r="D148" s="153"/>
      <c r="E148" s="154"/>
      <c r="F148" s="153"/>
      <c r="G148" s="155"/>
      <c r="H148" s="155"/>
      <c r="I148" s="156"/>
      <c r="J148" s="156"/>
      <c r="K148" s="157"/>
    </row>
    <row r="149" spans="1:11" ht="15" customHeight="1">
      <c r="A149" s="59"/>
      <c r="B149" s="151"/>
      <c r="C149" s="153"/>
      <c r="D149" s="153"/>
      <c r="E149" s="154"/>
      <c r="F149" s="153"/>
      <c r="G149" s="158" t="s">
        <v>24559</v>
      </c>
      <c r="H149" s="158" t="s">
        <v>24558</v>
      </c>
      <c r="I149" s="159">
        <f>G147</f>
        <v>392.06</v>
      </c>
      <c r="J149" s="159"/>
      <c r="K149" s="157"/>
    </row>
    <row r="150" spans="1:11" ht="15" customHeight="1" thickBot="1">
      <c r="A150" s="59"/>
      <c r="B150" s="160"/>
      <c r="C150" s="161"/>
      <c r="D150" s="162"/>
      <c r="E150" s="163"/>
      <c r="F150" s="162"/>
      <c r="G150" s="164"/>
      <c r="H150" s="164"/>
      <c r="I150" s="165"/>
      <c r="J150" s="165"/>
      <c r="K150" s="166"/>
    </row>
    <row r="151" spans="1:11" ht="15" customHeight="1">
      <c r="A151" s="59"/>
      <c r="B151" s="153"/>
      <c r="C151" s="167"/>
      <c r="D151" s="153"/>
      <c r="E151" s="154"/>
      <c r="F151" s="153"/>
      <c r="G151" s="155"/>
      <c r="H151" s="155"/>
      <c r="I151" s="156"/>
      <c r="J151" s="156"/>
      <c r="K151" s="156"/>
    </row>
    <row r="152" spans="1:11" ht="15" customHeight="1" thickBot="1">
      <c r="A152" s="59"/>
      <c r="B152" s="168"/>
      <c r="C152" s="168"/>
      <c r="D152" s="168"/>
      <c r="E152" s="168"/>
      <c r="F152" s="168"/>
      <c r="G152" s="168"/>
      <c r="H152" s="56"/>
      <c r="I152" s="169"/>
      <c r="J152" s="169"/>
      <c r="K152" s="170"/>
    </row>
    <row r="153" spans="1:11" ht="19.5" thickBot="1">
      <c r="A153" s="59"/>
      <c r="B153" s="145" t="s">
        <v>2</v>
      </c>
      <c r="C153" s="355" t="s">
        <v>3</v>
      </c>
      <c r="D153" s="356"/>
      <c r="E153" s="356"/>
      <c r="F153" s="356"/>
      <c r="G153" s="356"/>
      <c r="H153" s="356"/>
      <c r="I153" s="357"/>
      <c r="J153" s="146" t="s">
        <v>112</v>
      </c>
      <c r="K153" s="147" t="s">
        <v>24553</v>
      </c>
    </row>
    <row r="154" spans="1:11" ht="15" customHeight="1" thickBot="1">
      <c r="A154" s="59"/>
      <c r="B154" s="148" t="s">
        <v>18</v>
      </c>
      <c r="C154" s="361" t="str">
        <f>VLOOKUP(B154,'Anexo II A - Planilha Orç'!B:K,4,FALSE)</f>
        <v>Compactação do subleito mínimo de 95% do PN</v>
      </c>
      <c r="D154" s="361"/>
      <c r="E154" s="361"/>
      <c r="F154" s="361"/>
      <c r="G154" s="361"/>
      <c r="H154" s="361"/>
      <c r="I154" s="361"/>
      <c r="J154" s="149" t="str">
        <f>VLOOKUP(B154,'Anexo II A - Planilha Orç'!B:K,5,FALSE)</f>
        <v>M3</v>
      </c>
      <c r="K154" s="150">
        <f t="shared" ref="K154" si="14">I159</f>
        <v>784.12</v>
      </c>
    </row>
    <row r="155" spans="1:11" ht="15" customHeight="1">
      <c r="A155" s="59"/>
      <c r="B155" s="151"/>
      <c r="C155" s="152"/>
      <c r="D155" s="153"/>
      <c r="E155" s="154"/>
      <c r="F155" s="153"/>
      <c r="G155" s="155"/>
      <c r="H155" s="155"/>
      <c r="I155" s="156"/>
      <c r="J155" s="156"/>
      <c r="K155" s="157"/>
    </row>
    <row r="156" spans="1:11" ht="15" customHeight="1">
      <c r="A156" s="59"/>
      <c r="B156" s="151"/>
      <c r="C156" s="153" t="s">
        <v>24579</v>
      </c>
      <c r="D156" s="153" t="s">
        <v>24555</v>
      </c>
      <c r="E156" s="154" t="s">
        <v>24581</v>
      </c>
      <c r="F156" s="153" t="s">
        <v>24558</v>
      </c>
      <c r="G156" s="156" t="s">
        <v>24559</v>
      </c>
      <c r="H156" s="155"/>
      <c r="I156" s="156"/>
      <c r="J156" s="156"/>
      <c r="K156" s="157"/>
    </row>
    <row r="157" spans="1:11" ht="15" customHeight="1">
      <c r="A157" s="59"/>
      <c r="B157" s="151"/>
      <c r="C157" s="153">
        <v>1568.25</v>
      </c>
      <c r="D157" s="153" t="s">
        <v>24555</v>
      </c>
      <c r="E157" s="154">
        <v>0.5</v>
      </c>
      <c r="F157" s="153"/>
      <c r="G157" s="156">
        <f>TRUNC(C157*E157,2)</f>
        <v>784.12</v>
      </c>
      <c r="H157" s="155"/>
      <c r="I157" s="156"/>
      <c r="J157" s="156"/>
      <c r="K157" s="157"/>
    </row>
    <row r="158" spans="1:11" ht="15" customHeight="1">
      <c r="A158" s="59"/>
      <c r="B158" s="151"/>
      <c r="C158" s="153"/>
      <c r="D158" s="153"/>
      <c r="E158" s="154"/>
      <c r="F158" s="153"/>
      <c r="G158" s="155"/>
      <c r="H158" s="155"/>
      <c r="I158" s="156"/>
      <c r="J158" s="156"/>
      <c r="K158" s="157"/>
    </row>
    <row r="159" spans="1:11" ht="15" customHeight="1">
      <c r="A159" s="59"/>
      <c r="B159" s="151"/>
      <c r="C159" s="153"/>
      <c r="D159" s="153"/>
      <c r="E159" s="154"/>
      <c r="F159" s="153"/>
      <c r="G159" s="158" t="s">
        <v>24559</v>
      </c>
      <c r="H159" s="158" t="s">
        <v>24558</v>
      </c>
      <c r="I159" s="159">
        <f>G157</f>
        <v>784.12</v>
      </c>
      <c r="J159" s="159"/>
      <c r="K159" s="157"/>
    </row>
    <row r="160" spans="1:11" ht="15" customHeight="1" thickBot="1">
      <c r="A160" s="59"/>
      <c r="B160" s="160"/>
      <c r="C160" s="161"/>
      <c r="D160" s="162"/>
      <c r="E160" s="163"/>
      <c r="F160" s="162"/>
      <c r="G160" s="164"/>
      <c r="H160" s="164"/>
      <c r="I160" s="165"/>
      <c r="J160" s="165"/>
      <c r="K160" s="166"/>
    </row>
    <row r="161" spans="1:11" ht="15" customHeight="1">
      <c r="A161" s="59"/>
      <c r="B161" s="153"/>
      <c r="C161" s="167"/>
      <c r="D161" s="153"/>
      <c r="E161" s="154"/>
      <c r="F161" s="153"/>
      <c r="G161" s="155"/>
      <c r="H161" s="155"/>
      <c r="I161" s="156"/>
      <c r="J161" s="156"/>
      <c r="K161" s="156"/>
    </row>
    <row r="162" spans="1:11" ht="15" customHeight="1" thickBot="1">
      <c r="A162" s="59"/>
      <c r="B162" s="168"/>
      <c r="C162" s="168"/>
      <c r="D162" s="168"/>
      <c r="E162" s="168"/>
      <c r="F162" s="168"/>
      <c r="G162" s="168"/>
      <c r="H162" s="56"/>
      <c r="I162" s="169"/>
      <c r="J162" s="169"/>
      <c r="K162" s="170"/>
    </row>
    <row r="163" spans="1:11" ht="19.5" thickBot="1">
      <c r="A163" s="59"/>
      <c r="B163" s="145" t="s">
        <v>2</v>
      </c>
      <c r="C163" s="355" t="s">
        <v>3</v>
      </c>
      <c r="D163" s="356"/>
      <c r="E163" s="356"/>
      <c r="F163" s="356"/>
      <c r="G163" s="356"/>
      <c r="H163" s="356"/>
      <c r="I163" s="357"/>
      <c r="J163" s="146" t="s">
        <v>112</v>
      </c>
      <c r="K163" s="147" t="s">
        <v>24553</v>
      </c>
    </row>
    <row r="164" spans="1:11" ht="19.5" thickBot="1">
      <c r="A164" s="59"/>
      <c r="B164" s="148" t="s">
        <v>19</v>
      </c>
      <c r="C164" s="358" t="str">
        <f>VLOOKUP(B164,'Anexo II A - Planilha Orç'!B:K,4,FALSE)</f>
        <v>CONSTRUÇÃO DE BASE E SUB-BASE PARA PAVIMENTAÇÃO DE RACHÃO, COM ESPESSURA DE 40 CM - EXCLUSIVE CARGA E TRANSPORTE. AF_09/2024</v>
      </c>
      <c r="D164" s="359"/>
      <c r="E164" s="359"/>
      <c r="F164" s="359"/>
      <c r="G164" s="359"/>
      <c r="H164" s="359"/>
      <c r="I164" s="360"/>
      <c r="J164" s="149" t="str">
        <f>VLOOKUP(B164,'Anexo II A - Planilha Orç'!B:K,5,FALSE)</f>
        <v>M3</v>
      </c>
      <c r="K164" s="150">
        <f t="shared" ref="K164" si="15">I169</f>
        <v>627.29999999999995</v>
      </c>
    </row>
    <row r="165" spans="1:11" ht="15" customHeight="1">
      <c r="A165" s="59"/>
      <c r="B165" s="151"/>
      <c r="C165" s="152"/>
      <c r="D165" s="153"/>
      <c r="E165" s="154"/>
      <c r="F165" s="153"/>
      <c r="G165" s="155"/>
      <c r="H165" s="155"/>
      <c r="I165" s="156"/>
      <c r="J165" s="156"/>
      <c r="K165" s="157"/>
    </row>
    <row r="166" spans="1:11" ht="15" customHeight="1">
      <c r="A166" s="59"/>
      <c r="B166" s="151"/>
      <c r="C166" s="153" t="s">
        <v>24579</v>
      </c>
      <c r="D166" s="153" t="s">
        <v>24555</v>
      </c>
      <c r="E166" s="154" t="s">
        <v>24581</v>
      </c>
      <c r="F166" s="155" t="s">
        <v>24558</v>
      </c>
      <c r="G166" s="156" t="s">
        <v>24559</v>
      </c>
      <c r="H166" s="168"/>
      <c r="I166" s="168"/>
      <c r="J166" s="156"/>
      <c r="K166" s="157"/>
    </row>
    <row r="167" spans="1:11" ht="15" customHeight="1">
      <c r="A167" s="59"/>
      <c r="B167" s="151"/>
      <c r="C167" s="153">
        <v>1568.25</v>
      </c>
      <c r="D167" s="153" t="s">
        <v>24555</v>
      </c>
      <c r="E167" s="154">
        <v>0.4</v>
      </c>
      <c r="F167" s="155" t="s">
        <v>24558</v>
      </c>
      <c r="G167" s="156">
        <f>TRUNC(C167*E167,2)</f>
        <v>627.29999999999995</v>
      </c>
      <c r="H167" s="168"/>
      <c r="I167" s="168"/>
      <c r="J167" s="156"/>
      <c r="K167" s="157"/>
    </row>
    <row r="168" spans="1:11" ht="15" customHeight="1">
      <c r="A168" s="59"/>
      <c r="B168" s="151"/>
      <c r="C168" s="153"/>
      <c r="D168" s="153"/>
      <c r="E168" s="154"/>
      <c r="F168" s="153"/>
      <c r="G168" s="155"/>
      <c r="H168" s="155"/>
      <c r="I168" s="156"/>
      <c r="J168" s="156"/>
      <c r="K168" s="157"/>
    </row>
    <row r="169" spans="1:11" ht="15" customHeight="1">
      <c r="A169" s="59"/>
      <c r="B169" s="151"/>
      <c r="C169" s="153"/>
      <c r="D169" s="153"/>
      <c r="E169" s="154"/>
      <c r="F169" s="153"/>
      <c r="G169" s="158" t="s">
        <v>24559</v>
      </c>
      <c r="H169" s="158" t="s">
        <v>24558</v>
      </c>
      <c r="I169" s="159">
        <f>SUM(G167:G167)</f>
        <v>627.29999999999995</v>
      </c>
      <c r="J169" s="159"/>
      <c r="K169" s="157"/>
    </row>
    <row r="170" spans="1:11" ht="15" customHeight="1" thickBot="1">
      <c r="A170" s="59"/>
      <c r="B170" s="160"/>
      <c r="C170" s="161"/>
      <c r="D170" s="162"/>
      <c r="E170" s="163"/>
      <c r="F170" s="162"/>
      <c r="G170" s="164"/>
      <c r="H170" s="164"/>
      <c r="I170" s="165"/>
      <c r="J170" s="165"/>
      <c r="K170" s="166"/>
    </row>
    <row r="171" spans="1:11" ht="15" customHeight="1">
      <c r="A171" s="59"/>
      <c r="B171" s="153"/>
      <c r="C171" s="167"/>
      <c r="D171" s="153"/>
      <c r="E171" s="154"/>
      <c r="F171" s="153"/>
      <c r="G171" s="155"/>
      <c r="H171" s="155"/>
      <c r="I171" s="156"/>
      <c r="J171" s="156"/>
      <c r="K171" s="156"/>
    </row>
    <row r="172" spans="1:11" ht="15" customHeight="1" thickBot="1">
      <c r="A172" s="59"/>
      <c r="B172" s="168"/>
      <c r="C172" s="168"/>
      <c r="D172" s="168"/>
      <c r="E172" s="168"/>
      <c r="F172" s="168"/>
      <c r="G172" s="168"/>
      <c r="H172" s="56"/>
      <c r="I172" s="169"/>
      <c r="J172" s="169"/>
      <c r="K172" s="170"/>
    </row>
    <row r="173" spans="1:11" ht="19.5" thickBot="1">
      <c r="A173" s="59"/>
      <c r="B173" s="145" t="s">
        <v>2</v>
      </c>
      <c r="C173" s="355" t="s">
        <v>3</v>
      </c>
      <c r="D173" s="356"/>
      <c r="E173" s="356"/>
      <c r="F173" s="356"/>
      <c r="G173" s="356"/>
      <c r="H173" s="356"/>
      <c r="I173" s="357"/>
      <c r="J173" s="146" t="s">
        <v>112</v>
      </c>
      <c r="K173" s="147" t="s">
        <v>24553</v>
      </c>
    </row>
    <row r="174" spans="1:11" ht="15" customHeight="1" thickBot="1">
      <c r="A174" s="59"/>
      <c r="B174" s="148" t="s">
        <v>20</v>
      </c>
      <c r="C174" s="361" t="str">
        <f>VLOOKUP(B174,'Anexo II A - Planilha Orç'!B:K,4,FALSE)</f>
        <v>Base de bica corrida</v>
      </c>
      <c r="D174" s="361"/>
      <c r="E174" s="361"/>
      <c r="F174" s="361"/>
      <c r="G174" s="361"/>
      <c r="H174" s="361"/>
      <c r="I174" s="361"/>
      <c r="J174" s="149" t="str">
        <f>VLOOKUP(B174,'Anexo II A - Planilha Orç'!B:K,5,FALSE)</f>
        <v>M3</v>
      </c>
      <c r="K174" s="150">
        <f t="shared" ref="K174" si="16">I179</f>
        <v>235.23</v>
      </c>
    </row>
    <row r="175" spans="1:11" ht="15" customHeight="1">
      <c r="A175" s="59"/>
      <c r="B175" s="151"/>
      <c r="C175" s="152"/>
      <c r="D175" s="153"/>
      <c r="E175" s="154"/>
      <c r="F175" s="153"/>
      <c r="G175" s="155"/>
      <c r="H175" s="155"/>
      <c r="I175" s="156"/>
      <c r="J175" s="156"/>
      <c r="K175" s="157"/>
    </row>
    <row r="176" spans="1:11" ht="15" customHeight="1">
      <c r="A176" s="59"/>
      <c r="B176" s="151"/>
      <c r="C176" s="153" t="s">
        <v>24579</v>
      </c>
      <c r="D176" s="153" t="s">
        <v>24555</v>
      </c>
      <c r="E176" s="154" t="s">
        <v>24581</v>
      </c>
      <c r="F176" s="155" t="s">
        <v>24558</v>
      </c>
      <c r="G176" s="156" t="s">
        <v>24559</v>
      </c>
      <c r="H176" s="155"/>
      <c r="I176" s="156"/>
      <c r="J176" s="156"/>
      <c r="K176" s="157"/>
    </row>
    <row r="177" spans="1:11" ht="15" customHeight="1">
      <c r="A177" s="59"/>
      <c r="B177" s="151"/>
      <c r="C177" s="153">
        <v>1568.25</v>
      </c>
      <c r="D177" s="153" t="s">
        <v>24555</v>
      </c>
      <c r="E177" s="154">
        <v>0.15</v>
      </c>
      <c r="F177" s="155" t="s">
        <v>24558</v>
      </c>
      <c r="G177" s="156">
        <f>TRUNC(C177*E177,2)</f>
        <v>235.23</v>
      </c>
      <c r="H177" s="155"/>
      <c r="I177" s="156"/>
      <c r="J177" s="156"/>
      <c r="K177" s="157"/>
    </row>
    <row r="178" spans="1:11" ht="15" customHeight="1">
      <c r="A178" s="59"/>
      <c r="B178" s="151"/>
      <c r="C178" s="153"/>
      <c r="D178" s="153"/>
      <c r="E178" s="154"/>
      <c r="F178" s="153"/>
      <c r="G178" s="155"/>
      <c r="H178" s="155"/>
      <c r="I178" s="156"/>
      <c r="J178" s="156"/>
      <c r="K178" s="157"/>
    </row>
    <row r="179" spans="1:11" ht="15" customHeight="1">
      <c r="A179" s="59"/>
      <c r="B179" s="151"/>
      <c r="C179" s="153"/>
      <c r="D179" s="153"/>
      <c r="E179" s="154"/>
      <c r="F179" s="153"/>
      <c r="G179" s="158" t="s">
        <v>24559</v>
      </c>
      <c r="H179" s="158" t="s">
        <v>24558</v>
      </c>
      <c r="I179" s="159">
        <f>SUM(G177:G177)</f>
        <v>235.23</v>
      </c>
      <c r="J179" s="159"/>
      <c r="K179" s="157"/>
    </row>
    <row r="180" spans="1:11" ht="15" customHeight="1" thickBot="1">
      <c r="A180" s="59"/>
      <c r="B180" s="160"/>
      <c r="C180" s="161"/>
      <c r="D180" s="162"/>
      <c r="E180" s="163"/>
      <c r="F180" s="162"/>
      <c r="G180" s="164"/>
      <c r="H180" s="164"/>
      <c r="I180" s="165"/>
      <c r="J180" s="165"/>
      <c r="K180" s="166"/>
    </row>
    <row r="181" spans="1:11" ht="15" customHeight="1">
      <c r="A181" s="59"/>
      <c r="B181" s="153"/>
      <c r="C181" s="167"/>
      <c r="D181" s="153"/>
      <c r="E181" s="154"/>
      <c r="F181" s="153"/>
      <c r="G181" s="155"/>
      <c r="H181" s="155"/>
      <c r="I181" s="156"/>
      <c r="J181" s="156"/>
      <c r="K181" s="156"/>
    </row>
    <row r="182" spans="1:11" ht="15" customHeight="1" thickBot="1">
      <c r="A182" s="59"/>
      <c r="B182" s="168"/>
      <c r="C182" s="168"/>
      <c r="D182" s="168"/>
      <c r="E182" s="168"/>
      <c r="F182" s="168"/>
      <c r="G182" s="168"/>
      <c r="H182" s="56"/>
      <c r="I182" s="169"/>
      <c r="J182" s="169"/>
      <c r="K182" s="170"/>
    </row>
    <row r="183" spans="1:11" ht="19.5" thickBot="1">
      <c r="A183" s="59"/>
      <c r="B183" s="145" t="s">
        <v>2</v>
      </c>
      <c r="C183" s="355" t="s">
        <v>3</v>
      </c>
      <c r="D183" s="356"/>
      <c r="E183" s="356"/>
      <c r="F183" s="356"/>
      <c r="G183" s="356"/>
      <c r="H183" s="356"/>
      <c r="I183" s="357"/>
      <c r="J183" s="146" t="s">
        <v>112</v>
      </c>
      <c r="K183" s="147" t="s">
        <v>24553</v>
      </c>
    </row>
    <row r="184" spans="1:11" ht="15" customHeight="1" thickBot="1">
      <c r="A184" s="59"/>
      <c r="B184" s="148" t="s">
        <v>21</v>
      </c>
      <c r="C184" s="361" t="str">
        <f>VLOOKUP(B184,'Anexo II A - Planilha Orç'!B:K,4,FALSE)</f>
        <v>Imprimação betuminosa impermeabilizante</v>
      </c>
      <c r="D184" s="361"/>
      <c r="E184" s="361"/>
      <c r="F184" s="361"/>
      <c r="G184" s="361"/>
      <c r="H184" s="361"/>
      <c r="I184" s="361"/>
      <c r="J184" s="149" t="str">
        <f>VLOOKUP(B184,'Anexo II A - Planilha Orç'!B:K,5,FALSE)</f>
        <v>M2</v>
      </c>
      <c r="K184" s="150">
        <f t="shared" ref="K184" si="17">I189</f>
        <v>1442.48</v>
      </c>
    </row>
    <row r="185" spans="1:11" ht="15" customHeight="1">
      <c r="A185" s="59"/>
      <c r="B185" s="151"/>
      <c r="C185" s="152"/>
      <c r="D185" s="153"/>
      <c r="E185" s="154"/>
      <c r="F185" s="153"/>
      <c r="G185" s="155"/>
      <c r="H185" s="155"/>
      <c r="I185" s="156"/>
      <c r="J185" s="156"/>
      <c r="K185" s="157"/>
    </row>
    <row r="186" spans="1:11" ht="15" customHeight="1">
      <c r="A186" s="59"/>
      <c r="B186" s="151"/>
      <c r="C186" s="153" t="s">
        <v>24579</v>
      </c>
      <c r="D186" s="153"/>
      <c r="E186" s="154"/>
      <c r="F186" s="153"/>
      <c r="G186" s="155"/>
      <c r="H186" s="155"/>
      <c r="I186" s="156"/>
      <c r="J186" s="156"/>
      <c r="K186" s="157"/>
    </row>
    <row r="187" spans="1:11" ht="15" customHeight="1">
      <c r="A187" s="59"/>
      <c r="B187" s="151"/>
      <c r="C187" s="153">
        <v>1442.48</v>
      </c>
      <c r="D187" s="153"/>
      <c r="E187" s="154"/>
      <c r="F187" s="153"/>
      <c r="G187" s="155"/>
      <c r="H187" s="155"/>
      <c r="I187" s="156"/>
      <c r="J187" s="156"/>
      <c r="K187" s="157"/>
    </row>
    <row r="188" spans="1:11" ht="15" customHeight="1">
      <c r="A188" s="59"/>
      <c r="B188" s="151"/>
      <c r="C188" s="153"/>
      <c r="D188" s="153"/>
      <c r="E188" s="154"/>
      <c r="F188" s="153"/>
      <c r="G188" s="155"/>
      <c r="H188" s="155"/>
      <c r="I188" s="156"/>
      <c r="J188" s="156"/>
      <c r="K188" s="157"/>
    </row>
    <row r="189" spans="1:11" ht="15" customHeight="1">
      <c r="A189" s="59"/>
      <c r="B189" s="151"/>
      <c r="C189" s="153"/>
      <c r="D189" s="153"/>
      <c r="E189" s="154"/>
      <c r="F189" s="153"/>
      <c r="G189" s="158" t="s">
        <v>24559</v>
      </c>
      <c r="H189" s="158" t="s">
        <v>24558</v>
      </c>
      <c r="I189" s="159">
        <f>SUM(C187:C187)</f>
        <v>1442.48</v>
      </c>
      <c r="J189" s="159"/>
      <c r="K189" s="157"/>
    </row>
    <row r="190" spans="1:11" ht="15" customHeight="1" thickBot="1">
      <c r="A190" s="59"/>
      <c r="B190" s="160"/>
      <c r="C190" s="161"/>
      <c r="D190" s="162"/>
      <c r="E190" s="163"/>
      <c r="F190" s="162"/>
      <c r="G190" s="164"/>
      <c r="H190" s="164"/>
      <c r="I190" s="165"/>
      <c r="J190" s="165"/>
      <c r="K190" s="166"/>
    </row>
    <row r="191" spans="1:11" ht="15" customHeight="1">
      <c r="A191" s="59"/>
      <c r="B191" s="153"/>
      <c r="C191" s="167"/>
      <c r="D191" s="153"/>
      <c r="E191" s="154"/>
      <c r="F191" s="153"/>
      <c r="G191" s="155"/>
      <c r="H191" s="155"/>
      <c r="I191" s="156"/>
      <c r="J191" s="156"/>
      <c r="K191" s="156"/>
    </row>
    <row r="192" spans="1:11" ht="15" customHeight="1" thickBot="1">
      <c r="A192" s="59"/>
      <c r="B192" s="168"/>
      <c r="C192" s="168"/>
      <c r="D192" s="168"/>
      <c r="E192" s="168"/>
      <c r="F192" s="168"/>
      <c r="G192" s="168"/>
      <c r="H192" s="56"/>
      <c r="I192" s="169"/>
      <c r="J192" s="169"/>
      <c r="K192" s="170"/>
    </row>
    <row r="193" spans="1:11" ht="19.5" thickBot="1">
      <c r="A193" s="59"/>
      <c r="B193" s="145" t="s">
        <v>2</v>
      </c>
      <c r="C193" s="355" t="s">
        <v>3</v>
      </c>
      <c r="D193" s="356"/>
      <c r="E193" s="356"/>
      <c r="F193" s="356"/>
      <c r="G193" s="356"/>
      <c r="H193" s="356"/>
      <c r="I193" s="357"/>
      <c r="J193" s="146" t="s">
        <v>112</v>
      </c>
      <c r="K193" s="147" t="s">
        <v>24553</v>
      </c>
    </row>
    <row r="194" spans="1:11" ht="15" customHeight="1" thickBot="1">
      <c r="A194" s="59"/>
      <c r="B194" s="148" t="s">
        <v>24585</v>
      </c>
      <c r="C194" s="361" t="str">
        <f>VLOOKUP(B194,'Anexo II A - Planilha Orç'!B:K,4,FALSE)</f>
        <v>Imprimação betuminosa ligante</v>
      </c>
      <c r="D194" s="361"/>
      <c r="E194" s="361"/>
      <c r="F194" s="361"/>
      <c r="G194" s="361"/>
      <c r="H194" s="361"/>
      <c r="I194" s="361"/>
      <c r="J194" s="149" t="str">
        <f>VLOOKUP(B194,'Anexo II A - Planilha Orç'!B:K,5,FALSE)</f>
        <v>M2</v>
      </c>
      <c r="K194" s="150">
        <f t="shared" ref="K194" si="18">I198</f>
        <v>1442.48</v>
      </c>
    </row>
    <row r="195" spans="1:11" ht="15" customHeight="1">
      <c r="A195" s="59"/>
      <c r="B195" s="151"/>
      <c r="C195" s="152"/>
      <c r="D195" s="153"/>
      <c r="E195" s="154"/>
      <c r="F195" s="153"/>
      <c r="G195" s="155"/>
      <c r="H195" s="155"/>
      <c r="I195" s="156"/>
      <c r="J195" s="156"/>
      <c r="K195" s="157"/>
    </row>
    <row r="196" spans="1:11" ht="15" customHeight="1">
      <c r="A196" s="59"/>
      <c r="B196" s="151"/>
      <c r="C196" s="153" t="s">
        <v>24579</v>
      </c>
      <c r="D196" s="153"/>
      <c r="E196" s="154"/>
      <c r="F196" s="153"/>
      <c r="G196" s="155"/>
      <c r="H196" s="155"/>
      <c r="I196" s="156"/>
      <c r="J196" s="156"/>
      <c r="K196" s="157"/>
    </row>
    <row r="197" spans="1:11" ht="15" customHeight="1">
      <c r="A197" s="59"/>
      <c r="B197" s="151"/>
      <c r="C197" s="153">
        <v>1442.48</v>
      </c>
      <c r="D197" s="153"/>
      <c r="E197" s="154"/>
      <c r="F197" s="153"/>
      <c r="G197" s="155"/>
      <c r="H197" s="155"/>
      <c r="I197" s="156"/>
      <c r="J197" s="156"/>
      <c r="K197" s="157"/>
    </row>
    <row r="198" spans="1:11" ht="15" customHeight="1">
      <c r="A198" s="59"/>
      <c r="B198" s="151"/>
      <c r="C198" s="153"/>
      <c r="D198" s="153"/>
      <c r="E198" s="154"/>
      <c r="F198" s="153"/>
      <c r="G198" s="158" t="s">
        <v>24559</v>
      </c>
      <c r="H198" s="158" t="s">
        <v>24558</v>
      </c>
      <c r="I198" s="159">
        <f>SUM(C197:C197)</f>
        <v>1442.48</v>
      </c>
      <c r="J198" s="159"/>
      <c r="K198" s="157"/>
    </row>
    <row r="199" spans="1:11" ht="15" customHeight="1" thickBot="1">
      <c r="A199" s="59"/>
      <c r="B199" s="160"/>
      <c r="C199" s="161"/>
      <c r="D199" s="162"/>
      <c r="E199" s="163"/>
      <c r="F199" s="162"/>
      <c r="G199" s="164"/>
      <c r="H199" s="164"/>
      <c r="I199" s="165"/>
      <c r="J199" s="165"/>
      <c r="K199" s="166"/>
    </row>
    <row r="200" spans="1:11" ht="15" customHeight="1">
      <c r="A200" s="59"/>
      <c r="B200" s="153"/>
      <c r="C200" s="167"/>
      <c r="D200" s="153"/>
      <c r="E200" s="154"/>
      <c r="F200" s="153"/>
      <c r="G200" s="155"/>
      <c r="H200" s="155"/>
      <c r="I200" s="156"/>
      <c r="J200" s="156"/>
      <c r="K200" s="156"/>
    </row>
    <row r="201" spans="1:11" ht="15" customHeight="1" thickBot="1">
      <c r="A201" s="59"/>
      <c r="B201" s="168"/>
      <c r="C201" s="168"/>
      <c r="D201" s="168"/>
      <c r="E201" s="168"/>
      <c r="F201" s="168"/>
      <c r="G201" s="168"/>
      <c r="H201" s="56"/>
      <c r="I201" s="169"/>
      <c r="J201" s="169"/>
      <c r="K201" s="170"/>
    </row>
    <row r="202" spans="1:11" ht="19.5" thickBot="1">
      <c r="A202" s="59"/>
      <c r="B202" s="145" t="s">
        <v>2</v>
      </c>
      <c r="C202" s="355" t="s">
        <v>3</v>
      </c>
      <c r="D202" s="356"/>
      <c r="E202" s="356"/>
      <c r="F202" s="356"/>
      <c r="G202" s="356"/>
      <c r="H202" s="356"/>
      <c r="I202" s="357"/>
      <c r="J202" s="146" t="s">
        <v>112</v>
      </c>
      <c r="K202" s="147" t="s">
        <v>24553</v>
      </c>
    </row>
    <row r="203" spans="1:11" ht="15" customHeight="1" thickBot="1">
      <c r="A203" s="59"/>
      <c r="B203" s="148" t="s">
        <v>24586</v>
      </c>
      <c r="C203" s="361" t="str">
        <f>VLOOKUP(B203,'Anexo II A - Planilha Orç'!B:K,4,FALSE)</f>
        <v>Concreto asfáltico usinado a quente - Binder</v>
      </c>
      <c r="D203" s="361"/>
      <c r="E203" s="361"/>
      <c r="F203" s="361"/>
      <c r="G203" s="361"/>
      <c r="H203" s="361"/>
      <c r="I203" s="361"/>
      <c r="J203" s="149" t="str">
        <f>VLOOKUP(B203,'Anexo II A - Planilha Orç'!B:K,5,FALSE)</f>
        <v>M3</v>
      </c>
      <c r="K203" s="150">
        <f t="shared" ref="K203" si="19">I208</f>
        <v>72.12</v>
      </c>
    </row>
    <row r="204" spans="1:11" ht="15" customHeight="1">
      <c r="A204" s="59"/>
      <c r="B204" s="151"/>
      <c r="C204" s="152"/>
      <c r="D204" s="153"/>
      <c r="E204" s="154"/>
      <c r="F204" s="153"/>
      <c r="G204" s="155"/>
      <c r="H204" s="155"/>
      <c r="I204" s="156"/>
      <c r="J204" s="156"/>
      <c r="K204" s="157"/>
    </row>
    <row r="205" spans="1:11" ht="15" customHeight="1">
      <c r="A205" s="59"/>
      <c r="B205" s="151"/>
      <c r="C205" s="153" t="s">
        <v>24579</v>
      </c>
      <c r="D205" s="153" t="s">
        <v>24555</v>
      </c>
      <c r="E205" s="154" t="s">
        <v>24581</v>
      </c>
      <c r="F205" s="155" t="s">
        <v>24558</v>
      </c>
      <c r="G205" s="156" t="s">
        <v>24559</v>
      </c>
      <c r="H205" s="155"/>
      <c r="I205" s="156"/>
      <c r="J205" s="156"/>
      <c r="K205" s="157"/>
    </row>
    <row r="206" spans="1:11" ht="15" customHeight="1">
      <c r="A206" s="59"/>
      <c r="B206" s="151"/>
      <c r="C206" s="153">
        <f>C197</f>
        <v>1442.48</v>
      </c>
      <c r="D206" s="153" t="s">
        <v>24555</v>
      </c>
      <c r="E206" s="154">
        <v>0.05</v>
      </c>
      <c r="F206" s="155" t="s">
        <v>24558</v>
      </c>
      <c r="G206" s="156">
        <f>TRUNC(C206*E206,2)</f>
        <v>72.12</v>
      </c>
      <c r="H206" s="155"/>
      <c r="I206" s="156"/>
      <c r="J206" s="156"/>
      <c r="K206" s="157"/>
    </row>
    <row r="207" spans="1:11" ht="15" customHeight="1">
      <c r="A207" s="59"/>
      <c r="B207" s="151"/>
      <c r="C207" s="153"/>
      <c r="D207" s="153"/>
      <c r="E207" s="154"/>
      <c r="F207" s="153"/>
      <c r="G207" s="155"/>
      <c r="H207" s="155"/>
      <c r="I207" s="156"/>
      <c r="J207" s="156"/>
      <c r="K207" s="157"/>
    </row>
    <row r="208" spans="1:11" ht="15" customHeight="1">
      <c r="A208" s="59"/>
      <c r="B208" s="151"/>
      <c r="C208" s="153"/>
      <c r="D208" s="153"/>
      <c r="E208" s="154"/>
      <c r="F208" s="153"/>
      <c r="G208" s="158" t="s">
        <v>24559</v>
      </c>
      <c r="H208" s="158" t="s">
        <v>24558</v>
      </c>
      <c r="I208" s="159">
        <f>SUM(G206:G206)</f>
        <v>72.12</v>
      </c>
      <c r="J208" s="159"/>
      <c r="K208" s="157"/>
    </row>
    <row r="209" spans="1:11" ht="15" customHeight="1" thickBot="1">
      <c r="A209" s="59"/>
      <c r="B209" s="160"/>
      <c r="C209" s="161"/>
      <c r="D209" s="162"/>
      <c r="E209" s="163"/>
      <c r="F209" s="162"/>
      <c r="G209" s="164"/>
      <c r="H209" s="164"/>
      <c r="I209" s="165"/>
      <c r="J209" s="165"/>
      <c r="K209" s="166"/>
    </row>
    <row r="210" spans="1:11" ht="15" customHeight="1">
      <c r="A210" s="59"/>
      <c r="B210" s="153"/>
      <c r="C210" s="167"/>
      <c r="D210" s="153"/>
      <c r="E210" s="154"/>
      <c r="F210" s="153"/>
      <c r="G210" s="155"/>
      <c r="H210" s="155"/>
      <c r="I210" s="156"/>
      <c r="J210" s="156"/>
      <c r="K210" s="156"/>
    </row>
    <row r="211" spans="1:11" ht="15" customHeight="1" thickBot="1">
      <c r="A211" s="59"/>
      <c r="B211" s="168"/>
      <c r="C211" s="168"/>
      <c r="D211" s="168"/>
      <c r="E211" s="168"/>
      <c r="F211" s="168"/>
      <c r="G211" s="168"/>
      <c r="H211" s="56"/>
      <c r="I211" s="169"/>
      <c r="J211" s="169"/>
      <c r="K211" s="170"/>
    </row>
    <row r="212" spans="1:11" ht="19.5" thickBot="1">
      <c r="A212" s="59"/>
      <c r="B212" s="145" t="s">
        <v>2</v>
      </c>
      <c r="C212" s="355" t="s">
        <v>3</v>
      </c>
      <c r="D212" s="356"/>
      <c r="E212" s="356"/>
      <c r="F212" s="356"/>
      <c r="G212" s="356"/>
      <c r="H212" s="356"/>
      <c r="I212" s="357"/>
      <c r="J212" s="146" t="s">
        <v>112</v>
      </c>
      <c r="K212" s="147" t="s">
        <v>24553</v>
      </c>
    </row>
    <row r="213" spans="1:11" ht="15" customHeight="1" thickBot="1">
      <c r="A213" s="59"/>
      <c r="B213" s="148" t="s">
        <v>24587</v>
      </c>
      <c r="C213" s="361" t="str">
        <f>VLOOKUP(B213,'Anexo II A - Planilha Orç'!B:K,4,FALSE)</f>
        <v>Camada de rolamento em concreto betuminoso usinado quente - CBUQ</v>
      </c>
      <c r="D213" s="361"/>
      <c r="E213" s="361"/>
      <c r="F213" s="361"/>
      <c r="G213" s="361"/>
      <c r="H213" s="361"/>
      <c r="I213" s="361"/>
      <c r="J213" s="149" t="str">
        <f>VLOOKUP(B213,'Anexo II A - Planilha Orç'!B:K,5,FALSE)</f>
        <v>M3</v>
      </c>
      <c r="K213" s="150">
        <f t="shared" ref="K213" si="20">I218</f>
        <v>72.12</v>
      </c>
    </row>
    <row r="214" spans="1:11" ht="15" customHeight="1">
      <c r="A214" s="59"/>
      <c r="B214" s="151"/>
      <c r="C214" s="152"/>
      <c r="D214" s="153"/>
      <c r="E214" s="154"/>
      <c r="F214" s="153"/>
      <c r="G214" s="155"/>
      <c r="H214" s="155"/>
      <c r="I214" s="156"/>
      <c r="J214" s="156"/>
      <c r="K214" s="157"/>
    </row>
    <row r="215" spans="1:11" ht="15" customHeight="1">
      <c r="A215" s="59"/>
      <c r="B215" s="151"/>
      <c r="C215" s="153" t="s">
        <v>24579</v>
      </c>
      <c r="D215" s="153" t="s">
        <v>24555</v>
      </c>
      <c r="E215" s="154" t="s">
        <v>24581</v>
      </c>
      <c r="F215" s="155" t="s">
        <v>24558</v>
      </c>
      <c r="G215" s="156" t="s">
        <v>24559</v>
      </c>
      <c r="H215" s="155"/>
      <c r="I215" s="156"/>
      <c r="J215" s="156"/>
      <c r="K215" s="157"/>
    </row>
    <row r="216" spans="1:11" ht="15" customHeight="1">
      <c r="A216" s="59"/>
      <c r="B216" s="151"/>
      <c r="C216" s="153">
        <f>C206</f>
        <v>1442.48</v>
      </c>
      <c r="D216" s="153" t="s">
        <v>24555</v>
      </c>
      <c r="E216" s="154">
        <v>0.05</v>
      </c>
      <c r="F216" s="155" t="s">
        <v>24558</v>
      </c>
      <c r="G216" s="156">
        <f>TRUNC(C216*E216,2)</f>
        <v>72.12</v>
      </c>
      <c r="H216" s="155"/>
      <c r="I216" s="156"/>
      <c r="J216" s="156"/>
      <c r="K216" s="157"/>
    </row>
    <row r="217" spans="1:11" ht="15" customHeight="1">
      <c r="A217" s="59"/>
      <c r="B217" s="151"/>
      <c r="C217" s="153"/>
      <c r="D217" s="153"/>
      <c r="E217" s="154"/>
      <c r="F217" s="153"/>
      <c r="G217" s="155"/>
      <c r="H217" s="155"/>
      <c r="I217" s="156"/>
      <c r="J217" s="156"/>
      <c r="K217" s="157"/>
    </row>
    <row r="218" spans="1:11" ht="15" customHeight="1">
      <c r="A218" s="59"/>
      <c r="B218" s="151"/>
      <c r="C218" s="153"/>
      <c r="D218" s="153"/>
      <c r="E218" s="154"/>
      <c r="F218" s="153"/>
      <c r="G218" s="158" t="s">
        <v>24559</v>
      </c>
      <c r="H218" s="158" t="s">
        <v>24558</v>
      </c>
      <c r="I218" s="159">
        <f>SUM(G216:G216)</f>
        <v>72.12</v>
      </c>
      <c r="J218" s="159"/>
      <c r="K218" s="157"/>
    </row>
    <row r="219" spans="1:11" ht="15" customHeight="1" thickBot="1">
      <c r="A219" s="59"/>
      <c r="B219" s="160"/>
      <c r="C219" s="161"/>
      <c r="D219" s="162"/>
      <c r="E219" s="163"/>
      <c r="F219" s="162"/>
      <c r="G219" s="164"/>
      <c r="H219" s="164"/>
      <c r="I219" s="165"/>
      <c r="J219" s="165"/>
      <c r="K219" s="166"/>
    </row>
    <row r="220" spans="1:11" ht="15" customHeight="1">
      <c r="A220" s="59"/>
      <c r="B220" s="153"/>
      <c r="C220" s="167"/>
      <c r="D220" s="153"/>
      <c r="E220" s="154"/>
      <c r="F220" s="153"/>
      <c r="G220" s="155"/>
      <c r="H220" s="155"/>
      <c r="I220" s="156"/>
      <c r="J220" s="156"/>
      <c r="K220" s="156"/>
    </row>
    <row r="221" spans="1:11" ht="15" customHeight="1" thickBot="1">
      <c r="A221" s="59"/>
      <c r="B221" s="168"/>
      <c r="C221" s="168"/>
      <c r="D221" s="168"/>
      <c r="E221" s="168"/>
      <c r="F221" s="168"/>
      <c r="G221" s="168"/>
      <c r="H221" s="56"/>
      <c r="I221" s="169"/>
      <c r="J221" s="169"/>
      <c r="K221" s="170"/>
    </row>
    <row r="222" spans="1:11" ht="19.5" thickBot="1">
      <c r="A222" s="59"/>
      <c r="B222" s="145" t="s">
        <v>2</v>
      </c>
      <c r="C222" s="355" t="s">
        <v>3</v>
      </c>
      <c r="D222" s="356"/>
      <c r="E222" s="356"/>
      <c r="F222" s="356"/>
      <c r="G222" s="356"/>
      <c r="H222" s="356"/>
      <c r="I222" s="357"/>
      <c r="J222" s="146" t="s">
        <v>112</v>
      </c>
      <c r="K222" s="147" t="s">
        <v>24553</v>
      </c>
    </row>
    <row r="223" spans="1:11" ht="39.75" customHeight="1" thickBot="1">
      <c r="A223" s="59"/>
      <c r="B223" s="148" t="s">
        <v>24601</v>
      </c>
      <c r="C223" s="358" t="str">
        <f>VLOOKUP(B223,'Anexo II A - Planilha Orç'!B:K,4,FALSE)</f>
        <v>CARGA, MANOBRA E DESCARGA DE SOLOS E MATERIAIS GRANULARES EM CAMINHÃO BASCULANTE 10 M³ - CARGA COM PÁ CARREGADEIRA (CAÇAMBA DE 1,7 A 2,8 M³ / 128 HP) E DESCARGA LIVRE (UNIDADE: M3). AF_07/2020</v>
      </c>
      <c r="D223" s="359"/>
      <c r="E223" s="359"/>
      <c r="F223" s="359"/>
      <c r="G223" s="359"/>
      <c r="H223" s="359"/>
      <c r="I223" s="360"/>
      <c r="J223" s="149" t="str">
        <f>VLOOKUP(B223,'Anexo II A - Planilha Orç'!B:K,5,FALSE)</f>
        <v>M3</v>
      </c>
      <c r="K223" s="150">
        <f t="shared" ref="K223" si="21">I229</f>
        <v>1796.76</v>
      </c>
    </row>
    <row r="224" spans="1:11" ht="15" customHeight="1">
      <c r="A224" s="59"/>
      <c r="B224" s="151"/>
      <c r="C224" s="152"/>
      <c r="D224" s="153"/>
      <c r="E224" s="154"/>
      <c r="F224" s="153"/>
      <c r="G224" s="155"/>
      <c r="H224" s="155"/>
      <c r="I224" s="156"/>
      <c r="J224" s="156"/>
      <c r="K224" s="157"/>
    </row>
    <row r="225" spans="1:11" ht="15" customHeight="1">
      <c r="A225" s="59"/>
      <c r="B225" s="151"/>
      <c r="C225" s="153" t="s">
        <v>24579</v>
      </c>
      <c r="D225" s="153" t="s">
        <v>24555</v>
      </c>
      <c r="E225" s="154" t="s">
        <v>24581</v>
      </c>
      <c r="F225" s="153" t="s">
        <v>24555</v>
      </c>
      <c r="G225" s="172" t="s">
        <v>24582</v>
      </c>
      <c r="H225" s="172" t="s">
        <v>24558</v>
      </c>
      <c r="I225" s="156" t="s">
        <v>24559</v>
      </c>
      <c r="J225" s="168"/>
      <c r="K225" s="157"/>
    </row>
    <row r="226" spans="1:11" ht="15" customHeight="1">
      <c r="A226" s="59"/>
      <c r="B226" s="151"/>
      <c r="C226" s="153">
        <v>1568.25</v>
      </c>
      <c r="D226" s="153" t="s">
        <v>24555</v>
      </c>
      <c r="E226" s="154">
        <f>0.65-0.08</f>
        <v>0.57000000000000006</v>
      </c>
      <c r="F226" s="153" t="s">
        <v>24555</v>
      </c>
      <c r="G226" s="172">
        <v>1.3</v>
      </c>
      <c r="H226" s="172" t="s">
        <v>24558</v>
      </c>
      <c r="I226" s="156">
        <f>TRUNC(C226*E226*G226,2)</f>
        <v>1162.07</v>
      </c>
      <c r="J226" s="168" t="s">
        <v>24605</v>
      </c>
      <c r="K226" s="157"/>
    </row>
    <row r="227" spans="1:11" ht="15" customHeight="1">
      <c r="A227" s="59"/>
      <c r="B227" s="151"/>
      <c r="C227" s="153">
        <f>C216</f>
        <v>1442.48</v>
      </c>
      <c r="D227" s="153" t="s">
        <v>24555</v>
      </c>
      <c r="E227" s="154">
        <v>0.4</v>
      </c>
      <c r="F227" s="153" t="s">
        <v>24555</v>
      </c>
      <c r="G227" s="172">
        <v>1.1000000000000001</v>
      </c>
      <c r="H227" s="172" t="s">
        <v>24558</v>
      </c>
      <c r="I227" s="156">
        <f>TRUNC(C227*E227*G227,2)</f>
        <v>634.69000000000005</v>
      </c>
      <c r="J227" s="168" t="s">
        <v>24604</v>
      </c>
      <c r="K227" s="157"/>
    </row>
    <row r="228" spans="1:11" ht="15" customHeight="1">
      <c r="A228" s="59"/>
      <c r="B228" s="151"/>
      <c r="C228" s="153"/>
      <c r="D228" s="153"/>
      <c r="E228" s="154"/>
      <c r="F228" s="153"/>
      <c r="G228" s="155"/>
      <c r="H228" s="155"/>
      <c r="I228" s="156"/>
      <c r="J228" s="156"/>
      <c r="K228" s="157"/>
    </row>
    <row r="229" spans="1:11" ht="15" customHeight="1">
      <c r="A229" s="59"/>
      <c r="B229" s="151"/>
      <c r="C229" s="153"/>
      <c r="D229" s="153"/>
      <c r="E229" s="154"/>
      <c r="F229" s="153"/>
      <c r="G229" s="158" t="s">
        <v>24559</v>
      </c>
      <c r="H229" s="158" t="s">
        <v>24558</v>
      </c>
      <c r="I229" s="159">
        <f>SUM(I226:I227)</f>
        <v>1796.76</v>
      </c>
      <c r="J229" s="159"/>
      <c r="K229" s="157"/>
    </row>
    <row r="230" spans="1:11" ht="15" customHeight="1" thickBot="1">
      <c r="A230" s="59"/>
      <c r="B230" s="160"/>
      <c r="C230" s="161"/>
      <c r="D230" s="162"/>
      <c r="E230" s="163"/>
      <c r="F230" s="162"/>
      <c r="G230" s="164"/>
      <c r="H230" s="164"/>
      <c r="I230" s="165"/>
      <c r="J230" s="165"/>
      <c r="K230" s="166"/>
    </row>
    <row r="231" spans="1:11" ht="15" customHeight="1">
      <c r="A231" s="59"/>
      <c r="B231" s="153"/>
      <c r="C231" s="167"/>
      <c r="D231" s="153"/>
      <c r="E231" s="154"/>
      <c r="F231" s="153"/>
      <c r="G231" s="155"/>
      <c r="H231" s="155"/>
      <c r="I231" s="156"/>
      <c r="J231" s="156"/>
      <c r="K231" s="156"/>
    </row>
    <row r="232" spans="1:11" ht="15" customHeight="1" thickBot="1">
      <c r="A232" s="59"/>
      <c r="B232" s="168"/>
      <c r="C232" s="168"/>
      <c r="D232" s="168"/>
      <c r="E232" s="168"/>
      <c r="F232" s="168"/>
      <c r="G232" s="168"/>
      <c r="H232" s="56"/>
      <c r="I232" s="169"/>
      <c r="J232" s="169"/>
      <c r="K232" s="170"/>
    </row>
    <row r="233" spans="1:11" ht="19.5" thickBot="1">
      <c r="A233" s="59"/>
      <c r="B233" s="145" t="s">
        <v>2</v>
      </c>
      <c r="C233" s="355" t="s">
        <v>3</v>
      </c>
      <c r="D233" s="356"/>
      <c r="E233" s="356"/>
      <c r="F233" s="356"/>
      <c r="G233" s="356"/>
      <c r="H233" s="356"/>
      <c r="I233" s="357"/>
      <c r="J233" s="146" t="s">
        <v>112</v>
      </c>
      <c r="K233" s="147" t="s">
        <v>24553</v>
      </c>
    </row>
    <row r="234" spans="1:11" ht="15" customHeight="1" thickBot="1">
      <c r="A234" s="59"/>
      <c r="B234" s="148" t="s">
        <v>24602</v>
      </c>
      <c r="C234" s="361" t="str">
        <f>VLOOKUP(B234,'Anexo II A - Planilha Orç'!B:K,4,FALSE)</f>
        <v>TRANSPORTE COM CAMINHÃO BASCULANTE DE 14 M³, EM VIA URBANA PAVIMENTADA, DMT ATÉ 30 KM (UNIDADE: M3XKM). AF_07/2020</v>
      </c>
      <c r="D234" s="361"/>
      <c r="E234" s="361"/>
      <c r="F234" s="361"/>
      <c r="G234" s="361"/>
      <c r="H234" s="361"/>
      <c r="I234" s="361"/>
      <c r="J234" s="149" t="str">
        <f>VLOOKUP(B234,'Anexo II A - Planilha Orç'!B:K,5,FALSE)</f>
        <v>M3XKM</v>
      </c>
      <c r="K234" s="150">
        <f t="shared" ref="K234" si="22">I239</f>
        <v>10780.56</v>
      </c>
    </row>
    <row r="235" spans="1:11" ht="15" customHeight="1">
      <c r="A235" s="59"/>
      <c r="B235" s="151"/>
      <c r="C235" s="152"/>
      <c r="D235" s="153"/>
      <c r="E235" s="154"/>
      <c r="F235" s="153"/>
      <c r="G235" s="155"/>
      <c r="H235" s="155"/>
      <c r="I235" s="156"/>
      <c r="J235" s="156"/>
      <c r="K235" s="157"/>
    </row>
    <row r="236" spans="1:11" ht="15" customHeight="1">
      <c r="A236" s="59"/>
      <c r="B236" s="151"/>
      <c r="C236" s="153" t="s">
        <v>24580</v>
      </c>
      <c r="D236" s="153" t="s">
        <v>24555</v>
      </c>
      <c r="E236" s="154" t="s">
        <v>24584</v>
      </c>
      <c r="F236" s="155" t="s">
        <v>24558</v>
      </c>
      <c r="G236" s="156" t="s">
        <v>24559</v>
      </c>
      <c r="H236" s="171"/>
      <c r="I236" s="171"/>
      <c r="J236" s="156"/>
      <c r="K236" s="157"/>
    </row>
    <row r="237" spans="1:11" ht="15" customHeight="1">
      <c r="A237" s="59"/>
      <c r="B237" s="151"/>
      <c r="C237" s="153">
        <f>I229</f>
        <v>1796.76</v>
      </c>
      <c r="D237" s="153" t="s">
        <v>24555</v>
      </c>
      <c r="E237" s="154">
        <v>6</v>
      </c>
      <c r="F237" s="155" t="s">
        <v>24558</v>
      </c>
      <c r="G237" s="156">
        <f>TRUNC(C237*E237,2)</f>
        <v>10780.56</v>
      </c>
      <c r="H237" s="171"/>
      <c r="I237" s="171"/>
      <c r="J237" s="156"/>
      <c r="K237" s="157"/>
    </row>
    <row r="238" spans="1:11" ht="15" customHeight="1">
      <c r="A238" s="59"/>
      <c r="B238" s="151"/>
      <c r="C238" s="153"/>
      <c r="D238" s="153"/>
      <c r="E238" s="154"/>
      <c r="F238" s="153"/>
      <c r="G238" s="155"/>
      <c r="H238" s="155"/>
      <c r="I238" s="156"/>
      <c r="J238" s="156"/>
      <c r="K238" s="157"/>
    </row>
    <row r="239" spans="1:11" ht="15" customHeight="1">
      <c r="A239" s="59"/>
      <c r="B239" s="151"/>
      <c r="C239" s="153"/>
      <c r="D239" s="153"/>
      <c r="E239" s="154"/>
      <c r="F239" s="153"/>
      <c r="G239" s="158" t="s">
        <v>24559</v>
      </c>
      <c r="H239" s="158" t="s">
        <v>24558</v>
      </c>
      <c r="I239" s="159">
        <f>SUM(G237:G237)</f>
        <v>10780.56</v>
      </c>
      <c r="J239" s="159"/>
      <c r="K239" s="157"/>
    </row>
    <row r="240" spans="1:11" ht="15" customHeight="1" thickBot="1">
      <c r="A240" s="59"/>
      <c r="B240" s="160"/>
      <c r="C240" s="161"/>
      <c r="D240" s="162"/>
      <c r="E240" s="163"/>
      <c r="F240" s="162"/>
      <c r="G240" s="164"/>
      <c r="H240" s="164"/>
      <c r="I240" s="165"/>
      <c r="J240" s="165"/>
      <c r="K240" s="166"/>
    </row>
    <row r="241" spans="1:11" ht="15" customHeight="1">
      <c r="A241" s="59"/>
      <c r="B241" s="153"/>
      <c r="C241" s="167"/>
      <c r="D241" s="153"/>
      <c r="E241" s="154"/>
      <c r="F241" s="153"/>
      <c r="G241" s="155"/>
      <c r="H241" s="155"/>
      <c r="I241" s="156"/>
      <c r="J241" s="156"/>
      <c r="K241" s="156"/>
    </row>
    <row r="242" spans="1:11" ht="15" customHeight="1" thickBot="1">
      <c r="A242" s="59"/>
      <c r="B242" s="168"/>
      <c r="C242" s="168"/>
      <c r="D242" s="168"/>
      <c r="E242" s="168"/>
      <c r="F242" s="168"/>
      <c r="G242" s="168"/>
      <c r="H242" s="56"/>
      <c r="I242" s="169"/>
      <c r="J242" s="169"/>
      <c r="K242" s="170"/>
    </row>
    <row r="243" spans="1:11" ht="19.5" thickBot="1">
      <c r="A243" s="59"/>
      <c r="B243" s="145" t="s">
        <v>2</v>
      </c>
      <c r="C243" s="355" t="s">
        <v>3</v>
      </c>
      <c r="D243" s="356"/>
      <c r="E243" s="356"/>
      <c r="F243" s="356"/>
      <c r="G243" s="356"/>
      <c r="H243" s="356"/>
      <c r="I243" s="357"/>
      <c r="J243" s="146" t="s">
        <v>112</v>
      </c>
      <c r="K243" s="147" t="s">
        <v>24553</v>
      </c>
    </row>
    <row r="244" spans="1:11" ht="15" customHeight="1" thickBot="1">
      <c r="A244" s="59"/>
      <c r="B244" s="148" t="s">
        <v>22</v>
      </c>
      <c r="C244" s="361" t="str">
        <f>VLOOKUP(B244,'Anexo II A - Planilha Orç'!B:K,4,FALSE)</f>
        <v>Pintura de faixa com termoplástico em alto relevo tipo IV por extrusão - relevo simples sem base</v>
      </c>
      <c r="D244" s="361"/>
      <c r="E244" s="361"/>
      <c r="F244" s="361"/>
      <c r="G244" s="361"/>
      <c r="H244" s="361"/>
      <c r="I244" s="361"/>
      <c r="J244" s="149" t="str">
        <f>VLOOKUP(B244,'Anexo II A - Planilha Orç'!B:K,5,FALSE)</f>
        <v>m²</v>
      </c>
      <c r="K244" s="150">
        <f t="shared" ref="K244" si="23">I250</f>
        <v>19.87</v>
      </c>
    </row>
    <row r="245" spans="1:11" ht="15" customHeight="1">
      <c r="A245" s="59"/>
      <c r="B245" s="151"/>
      <c r="C245" s="152"/>
      <c r="D245" s="153"/>
      <c r="E245" s="154"/>
      <c r="F245" s="153"/>
      <c r="G245" s="155"/>
      <c r="H245" s="155"/>
      <c r="I245" s="156"/>
      <c r="J245" s="156"/>
      <c r="K245" s="157"/>
    </row>
    <row r="246" spans="1:11" ht="15" customHeight="1">
      <c r="A246" s="59"/>
      <c r="B246" s="151"/>
      <c r="C246" s="153" t="s">
        <v>24579</v>
      </c>
      <c r="D246" s="153"/>
      <c r="E246" s="154"/>
      <c r="F246" s="153"/>
      <c r="G246" s="155"/>
      <c r="H246" s="155"/>
      <c r="I246" s="156"/>
      <c r="J246" s="156"/>
      <c r="K246" s="157"/>
    </row>
    <row r="247" spans="1:11" ht="15" customHeight="1">
      <c r="A247" s="59"/>
      <c r="B247" s="151"/>
      <c r="C247" s="153">
        <v>14.15</v>
      </c>
      <c r="D247" s="153" t="s">
        <v>24589</v>
      </c>
      <c r="E247" s="154"/>
      <c r="F247" s="153"/>
      <c r="G247" s="155"/>
      <c r="H247" s="155"/>
      <c r="I247" s="156"/>
      <c r="J247" s="156"/>
      <c r="K247" s="157"/>
    </row>
    <row r="248" spans="1:11" ht="15" customHeight="1">
      <c r="A248" s="59"/>
      <c r="B248" s="151"/>
      <c r="C248" s="153">
        <v>5.72</v>
      </c>
      <c r="D248" s="153" t="s">
        <v>24590</v>
      </c>
      <c r="E248" s="154"/>
      <c r="F248" s="153"/>
      <c r="G248" s="155"/>
      <c r="H248" s="155"/>
      <c r="I248" s="156"/>
      <c r="J248" s="156"/>
      <c r="K248" s="157"/>
    </row>
    <row r="249" spans="1:11" ht="15" customHeight="1">
      <c r="A249" s="59"/>
      <c r="B249" s="151"/>
      <c r="C249" s="153"/>
      <c r="D249" s="153"/>
      <c r="E249" s="154"/>
      <c r="F249" s="153"/>
      <c r="G249" s="155"/>
      <c r="H249" s="155"/>
      <c r="I249" s="156"/>
      <c r="J249" s="156"/>
      <c r="K249" s="157"/>
    </row>
    <row r="250" spans="1:11" ht="15" customHeight="1">
      <c r="A250" s="59"/>
      <c r="B250" s="151"/>
      <c r="C250" s="153"/>
      <c r="D250" s="153"/>
      <c r="E250" s="154"/>
      <c r="F250" s="153"/>
      <c r="G250" s="158" t="s">
        <v>24559</v>
      </c>
      <c r="H250" s="158" t="s">
        <v>24558</v>
      </c>
      <c r="I250" s="159">
        <f>SUM(C247:C248)</f>
        <v>19.87</v>
      </c>
      <c r="J250" s="159"/>
      <c r="K250" s="157"/>
    </row>
    <row r="251" spans="1:11" ht="15" customHeight="1" thickBot="1">
      <c r="A251" s="59"/>
      <c r="B251" s="160"/>
      <c r="C251" s="161"/>
      <c r="D251" s="162"/>
      <c r="E251" s="163"/>
      <c r="F251" s="162"/>
      <c r="G251" s="164"/>
      <c r="H251" s="164"/>
      <c r="I251" s="165"/>
      <c r="J251" s="165"/>
      <c r="K251" s="166"/>
    </row>
    <row r="252" spans="1:11" ht="15" customHeight="1">
      <c r="A252" s="59"/>
      <c r="B252" s="153"/>
      <c r="C252" s="167"/>
      <c r="D252" s="153"/>
      <c r="E252" s="154"/>
      <c r="F252" s="153"/>
      <c r="G252" s="155"/>
      <c r="H252" s="155"/>
      <c r="I252" s="156"/>
      <c r="J252" s="156"/>
      <c r="K252" s="156"/>
    </row>
    <row r="253" spans="1:11" ht="15" customHeight="1" thickBot="1">
      <c r="A253" s="59"/>
      <c r="B253" s="168"/>
      <c r="C253" s="168"/>
      <c r="D253" s="168"/>
      <c r="E253" s="168"/>
      <c r="F253" s="168"/>
      <c r="G253" s="168"/>
      <c r="H253" s="56"/>
      <c r="I253" s="169"/>
      <c r="J253" s="169"/>
      <c r="K253" s="170"/>
    </row>
    <row r="254" spans="1:11" ht="19.5" thickBot="1">
      <c r="A254" s="59"/>
      <c r="B254" s="145" t="s">
        <v>2</v>
      </c>
      <c r="C254" s="355" t="s">
        <v>3</v>
      </c>
      <c r="D254" s="356"/>
      <c r="E254" s="356"/>
      <c r="F254" s="356"/>
      <c r="G254" s="356"/>
      <c r="H254" s="356"/>
      <c r="I254" s="357"/>
      <c r="J254" s="146" t="s">
        <v>112</v>
      </c>
      <c r="K254" s="147" t="s">
        <v>24553</v>
      </c>
    </row>
    <row r="255" spans="1:11" ht="15" customHeight="1" thickBot="1">
      <c r="A255" s="59"/>
      <c r="B255" s="148" t="s">
        <v>24594</v>
      </c>
      <c r="C255" s="361" t="str">
        <f>VLOOKUP(B255,'Anexo II A - Planilha Orç'!B:K,4,FALSE)</f>
        <v>Escavação manual em solo de 1ª e 2ª categoria em campo aberto</v>
      </c>
      <c r="D255" s="361"/>
      <c r="E255" s="361"/>
      <c r="F255" s="361"/>
      <c r="G255" s="361"/>
      <c r="H255" s="361"/>
      <c r="I255" s="361"/>
      <c r="J255" s="149" t="str">
        <f>VLOOKUP(B255,'Anexo II A - Planilha Orç'!B:K,5,FALSE)</f>
        <v>M3</v>
      </c>
      <c r="K255" s="150">
        <f>I260</f>
        <v>0.5</v>
      </c>
    </row>
    <row r="256" spans="1:11" ht="15" customHeight="1">
      <c r="A256" s="59"/>
      <c r="B256" s="151"/>
      <c r="C256" s="152"/>
      <c r="D256" s="153"/>
      <c r="E256" s="154"/>
      <c r="F256" s="153"/>
      <c r="G256" s="155"/>
      <c r="H256" s="155"/>
      <c r="I256" s="156"/>
      <c r="J256" s="156"/>
      <c r="K256" s="157"/>
    </row>
    <row r="257" spans="1:11" ht="15" customHeight="1">
      <c r="A257" s="59"/>
      <c r="B257" s="151"/>
      <c r="C257" s="153" t="s">
        <v>24554</v>
      </c>
      <c r="D257" s="153" t="s">
        <v>24555</v>
      </c>
      <c r="E257" s="154" t="s">
        <v>24556</v>
      </c>
      <c r="F257" s="153" t="s">
        <v>24555</v>
      </c>
      <c r="G257" s="154" t="s">
        <v>24581</v>
      </c>
      <c r="H257" s="155" t="s">
        <v>24558</v>
      </c>
      <c r="I257" s="156" t="s">
        <v>24559</v>
      </c>
      <c r="J257" s="171"/>
      <c r="K257" s="157"/>
    </row>
    <row r="258" spans="1:11" ht="15" customHeight="1">
      <c r="A258" s="59"/>
      <c r="B258" s="151"/>
      <c r="C258" s="153">
        <v>1.2</v>
      </c>
      <c r="D258" s="153" t="s">
        <v>24555</v>
      </c>
      <c r="E258" s="154">
        <v>2.1</v>
      </c>
      <c r="F258" s="153" t="s">
        <v>24555</v>
      </c>
      <c r="G258" s="154">
        <f>0.15+0.05</f>
        <v>0.2</v>
      </c>
      <c r="H258" s="155" t="s">
        <v>24558</v>
      </c>
      <c r="I258" s="156">
        <f>TRUNC(C258*E258*G258,2)</f>
        <v>0.5</v>
      </c>
      <c r="J258" s="171" t="s">
        <v>24607</v>
      </c>
      <c r="K258" s="157"/>
    </row>
    <row r="259" spans="1:11" ht="15" customHeight="1">
      <c r="A259" s="59"/>
      <c r="B259" s="151"/>
      <c r="C259" s="153"/>
      <c r="D259" s="153"/>
      <c r="E259" s="154"/>
      <c r="F259" s="153"/>
      <c r="G259" s="155"/>
      <c r="H259" s="155"/>
      <c r="I259" s="156"/>
      <c r="J259" s="156"/>
      <c r="K259" s="157"/>
    </row>
    <row r="260" spans="1:11" ht="15" customHeight="1">
      <c r="A260" s="59"/>
      <c r="B260" s="151"/>
      <c r="C260" s="153"/>
      <c r="D260" s="153"/>
      <c r="E260" s="154"/>
      <c r="F260" s="153"/>
      <c r="G260" s="158" t="s">
        <v>24559</v>
      </c>
      <c r="H260" s="158" t="s">
        <v>24558</v>
      </c>
      <c r="I260" s="159">
        <f>SUM(I258:I258)</f>
        <v>0.5</v>
      </c>
      <c r="J260" s="159"/>
      <c r="K260" s="157"/>
    </row>
    <row r="261" spans="1:11" ht="15" customHeight="1" thickBot="1">
      <c r="A261" s="59"/>
      <c r="B261" s="160"/>
      <c r="C261" s="161"/>
      <c r="D261" s="162"/>
      <c r="E261" s="163"/>
      <c r="F261" s="162"/>
      <c r="G261" s="164"/>
      <c r="H261" s="164"/>
      <c r="I261" s="165"/>
      <c r="J261" s="165"/>
      <c r="K261" s="166"/>
    </row>
    <row r="262" spans="1:11" ht="15" customHeight="1">
      <c r="A262" s="59"/>
      <c r="B262" s="153"/>
      <c r="C262" s="167"/>
      <c r="D262" s="153"/>
      <c r="E262" s="154"/>
      <c r="F262" s="153"/>
      <c r="G262" s="155"/>
      <c r="H262" s="155"/>
      <c r="I262" s="156"/>
      <c r="J262" s="156"/>
      <c r="K262" s="156"/>
    </row>
    <row r="263" spans="1:11" ht="15" customHeight="1" thickBot="1">
      <c r="A263" s="59"/>
      <c r="B263" s="168"/>
      <c r="C263" s="168"/>
      <c r="D263" s="168"/>
      <c r="E263" s="168"/>
      <c r="F263" s="168"/>
      <c r="G263" s="168"/>
      <c r="H263" s="56"/>
      <c r="I263" s="169"/>
      <c r="J263" s="169"/>
      <c r="K263" s="170"/>
    </row>
    <row r="264" spans="1:11" ht="19.5" thickBot="1">
      <c r="A264" s="59"/>
      <c r="B264" s="145" t="s">
        <v>2</v>
      </c>
      <c r="C264" s="355" t="s">
        <v>3</v>
      </c>
      <c r="D264" s="356"/>
      <c r="E264" s="356"/>
      <c r="F264" s="356"/>
      <c r="G264" s="356"/>
      <c r="H264" s="356"/>
      <c r="I264" s="357"/>
      <c r="J264" s="146" t="s">
        <v>112</v>
      </c>
      <c r="K264" s="147" t="s">
        <v>24553</v>
      </c>
    </row>
    <row r="265" spans="1:11" ht="15" customHeight="1" thickBot="1">
      <c r="A265" s="59"/>
      <c r="B265" s="148" t="s">
        <v>24595</v>
      </c>
      <c r="C265" s="361" t="str">
        <f>VLOOKUP(B265,'Anexo II A - Planilha Orç'!B:K,4,FALSE)</f>
        <v>Regularização e compactação mecanizada de superfície, sem controle do proctor normal</v>
      </c>
      <c r="D265" s="361"/>
      <c r="E265" s="361"/>
      <c r="F265" s="361"/>
      <c r="G265" s="361"/>
      <c r="H265" s="361"/>
      <c r="I265" s="361"/>
      <c r="J265" s="149" t="str">
        <f>VLOOKUP(B265,'Anexo II A - Planilha Orç'!B:K,5,FALSE)</f>
        <v>M2</v>
      </c>
      <c r="K265" s="150">
        <f>I270</f>
        <v>2.52</v>
      </c>
    </row>
    <row r="266" spans="1:11" ht="15" customHeight="1">
      <c r="A266" s="59"/>
      <c r="B266" s="151"/>
      <c r="C266" s="152"/>
      <c r="D266" s="153"/>
      <c r="E266" s="154"/>
      <c r="F266" s="153"/>
      <c r="G266" s="155"/>
      <c r="H266" s="155"/>
      <c r="I266" s="156"/>
      <c r="J266" s="156"/>
      <c r="K266" s="157"/>
    </row>
    <row r="267" spans="1:11" ht="15" customHeight="1">
      <c r="A267" s="59"/>
      <c r="B267" s="151"/>
      <c r="C267" s="153" t="s">
        <v>24554</v>
      </c>
      <c r="D267" s="153" t="s">
        <v>24555</v>
      </c>
      <c r="E267" s="154" t="s">
        <v>24556</v>
      </c>
      <c r="F267" s="155" t="s">
        <v>24558</v>
      </c>
      <c r="G267" s="156" t="s">
        <v>24559</v>
      </c>
      <c r="H267" s="171"/>
      <c r="I267" s="171"/>
      <c r="J267" s="171"/>
      <c r="K267" s="157"/>
    </row>
    <row r="268" spans="1:11" ht="15" customHeight="1">
      <c r="A268" s="59"/>
      <c r="B268" s="151"/>
      <c r="C268" s="153">
        <v>1.2</v>
      </c>
      <c r="D268" s="153" t="s">
        <v>24555</v>
      </c>
      <c r="E268" s="154">
        <v>2.1</v>
      </c>
      <c r="F268" s="155" t="s">
        <v>24558</v>
      </c>
      <c r="G268" s="156">
        <f>TRUNC(C268*E268,2)</f>
        <v>2.52</v>
      </c>
      <c r="H268" s="171" t="s">
        <v>24607</v>
      </c>
      <c r="I268" s="171"/>
      <c r="J268" s="171"/>
      <c r="K268" s="157"/>
    </row>
    <row r="269" spans="1:11" ht="15" customHeight="1">
      <c r="A269" s="59"/>
      <c r="B269" s="151"/>
      <c r="C269" s="153"/>
      <c r="D269" s="153"/>
      <c r="E269" s="154"/>
      <c r="F269" s="153"/>
      <c r="G269" s="155"/>
      <c r="H269" s="155"/>
      <c r="I269" s="156"/>
      <c r="J269" s="156"/>
      <c r="K269" s="157"/>
    </row>
    <row r="270" spans="1:11" ht="15" customHeight="1">
      <c r="A270" s="59"/>
      <c r="B270" s="151"/>
      <c r="C270" s="153"/>
      <c r="D270" s="153"/>
      <c r="E270" s="154"/>
      <c r="F270" s="153"/>
      <c r="G270" s="158" t="s">
        <v>24559</v>
      </c>
      <c r="H270" s="158" t="s">
        <v>24558</v>
      </c>
      <c r="I270" s="159">
        <f>SUM(G268:G268)</f>
        <v>2.52</v>
      </c>
      <c r="J270" s="159"/>
      <c r="K270" s="157"/>
    </row>
    <row r="271" spans="1:11" ht="15" customHeight="1" thickBot="1">
      <c r="A271" s="59"/>
      <c r="B271" s="160"/>
      <c r="C271" s="161"/>
      <c r="D271" s="162"/>
      <c r="E271" s="163"/>
      <c r="F271" s="162"/>
      <c r="G271" s="164"/>
      <c r="H271" s="164"/>
      <c r="I271" s="165"/>
      <c r="J271" s="165"/>
      <c r="K271" s="166"/>
    </row>
    <row r="272" spans="1:11" ht="15" customHeight="1">
      <c r="A272" s="59"/>
      <c r="B272" s="153"/>
      <c r="C272" s="167"/>
      <c r="D272" s="153"/>
      <c r="E272" s="154"/>
      <c r="F272" s="153"/>
      <c r="G272" s="155"/>
      <c r="H272" s="155"/>
      <c r="I272" s="156"/>
      <c r="J272" s="156"/>
      <c r="K272" s="156"/>
    </row>
    <row r="273" spans="1:11" ht="15" customHeight="1" thickBot="1">
      <c r="A273" s="59"/>
      <c r="B273" s="168"/>
      <c r="C273" s="168"/>
      <c r="D273" s="168"/>
      <c r="E273" s="168"/>
      <c r="F273" s="168"/>
      <c r="G273" s="168"/>
      <c r="H273" s="56"/>
      <c r="I273" s="169"/>
      <c r="J273" s="169"/>
      <c r="K273" s="170"/>
    </row>
    <row r="274" spans="1:11" ht="19.5" thickBot="1">
      <c r="A274" s="59"/>
      <c r="B274" s="145" t="s">
        <v>2</v>
      </c>
      <c r="C274" s="355" t="s">
        <v>3</v>
      </c>
      <c r="D274" s="356"/>
      <c r="E274" s="356"/>
      <c r="F274" s="356"/>
      <c r="G274" s="356"/>
      <c r="H274" s="356"/>
      <c r="I274" s="357"/>
      <c r="J274" s="146" t="s">
        <v>112</v>
      </c>
      <c r="K274" s="147" t="s">
        <v>24553</v>
      </c>
    </row>
    <row r="275" spans="1:11" ht="15" customHeight="1" thickBot="1">
      <c r="A275" s="59"/>
      <c r="B275" s="148" t="s">
        <v>24610</v>
      </c>
      <c r="C275" s="361" t="str">
        <f>VLOOKUP(B275,'Anexo II A - Planilha Orç'!B:K,4,FALSE)</f>
        <v>Lastro de pedra britada</v>
      </c>
      <c r="D275" s="361"/>
      <c r="E275" s="361"/>
      <c r="F275" s="361"/>
      <c r="G275" s="361"/>
      <c r="H275" s="361"/>
      <c r="I275" s="361"/>
      <c r="J275" s="149" t="str">
        <f>VLOOKUP(B275,'Anexo II A - Planilha Orç'!B:K,5,FALSE)</f>
        <v>M3</v>
      </c>
      <c r="K275" s="150">
        <f>I280</f>
        <v>0.12</v>
      </c>
    </row>
    <row r="276" spans="1:11" ht="15" customHeight="1">
      <c r="A276" s="59"/>
      <c r="B276" s="151"/>
      <c r="C276" s="152"/>
      <c r="D276" s="153"/>
      <c r="E276" s="154"/>
      <c r="F276" s="153"/>
      <c r="G276" s="155"/>
      <c r="H276" s="155"/>
      <c r="I276" s="156"/>
      <c r="J276" s="156"/>
      <c r="K276" s="157"/>
    </row>
    <row r="277" spans="1:11" ht="15" customHeight="1">
      <c r="A277" s="59"/>
      <c r="B277" s="151"/>
      <c r="C277" s="153" t="s">
        <v>24554</v>
      </c>
      <c r="D277" s="153" t="s">
        <v>24555</v>
      </c>
      <c r="E277" s="154" t="s">
        <v>24556</v>
      </c>
      <c r="F277" s="153" t="s">
        <v>24555</v>
      </c>
      <c r="G277" s="154" t="s">
        <v>24581</v>
      </c>
      <c r="H277" s="155" t="s">
        <v>24558</v>
      </c>
      <c r="I277" s="156" t="s">
        <v>24559</v>
      </c>
      <c r="J277" s="171"/>
      <c r="K277" s="157"/>
    </row>
    <row r="278" spans="1:11" ht="15" customHeight="1">
      <c r="A278" s="59"/>
      <c r="B278" s="151"/>
      <c r="C278" s="153">
        <v>1.2</v>
      </c>
      <c r="D278" s="153" t="s">
        <v>24555</v>
      </c>
      <c r="E278" s="154">
        <v>2.1</v>
      </c>
      <c r="F278" s="153" t="s">
        <v>24555</v>
      </c>
      <c r="G278" s="154">
        <v>0.05</v>
      </c>
      <c r="H278" s="155" t="s">
        <v>24558</v>
      </c>
      <c r="I278" s="156">
        <f>TRUNC(C278*E278*G278,2)</f>
        <v>0.12</v>
      </c>
      <c r="J278" s="171" t="s">
        <v>24607</v>
      </c>
      <c r="K278" s="157"/>
    </row>
    <row r="279" spans="1:11" ht="15" customHeight="1">
      <c r="A279" s="59"/>
      <c r="B279" s="151"/>
      <c r="C279" s="153"/>
      <c r="D279" s="153"/>
      <c r="E279" s="154"/>
      <c r="F279" s="153"/>
      <c r="G279" s="155"/>
      <c r="H279" s="155"/>
      <c r="I279" s="156"/>
      <c r="J279" s="156"/>
      <c r="K279" s="157"/>
    </row>
    <row r="280" spans="1:11" ht="15" customHeight="1">
      <c r="A280" s="59"/>
      <c r="B280" s="151"/>
      <c r="C280" s="153"/>
      <c r="D280" s="153"/>
      <c r="E280" s="154"/>
      <c r="F280" s="153"/>
      <c r="G280" s="158" t="s">
        <v>24559</v>
      </c>
      <c r="H280" s="158" t="s">
        <v>24558</v>
      </c>
      <c r="I280" s="159">
        <f>SUM(I278:I278)</f>
        <v>0.12</v>
      </c>
      <c r="J280" s="159"/>
      <c r="K280" s="157"/>
    </row>
    <row r="281" spans="1:11" ht="15" customHeight="1" thickBot="1">
      <c r="A281" s="59"/>
      <c r="B281" s="160"/>
      <c r="C281" s="161"/>
      <c r="D281" s="162"/>
      <c r="E281" s="163"/>
      <c r="F281" s="162"/>
      <c r="G281" s="164"/>
      <c r="H281" s="164"/>
      <c r="I281" s="165"/>
      <c r="J281" s="165"/>
      <c r="K281" s="166"/>
    </row>
    <row r="282" spans="1:11" ht="15" customHeight="1">
      <c r="A282" s="59"/>
      <c r="B282" s="153"/>
      <c r="C282" s="167"/>
      <c r="D282" s="153"/>
      <c r="E282" s="154"/>
      <c r="F282" s="153"/>
      <c r="G282" s="155"/>
      <c r="H282" s="155"/>
      <c r="I282" s="156"/>
      <c r="J282" s="156"/>
      <c r="K282" s="156"/>
    </row>
    <row r="283" spans="1:11" ht="15" customHeight="1" thickBot="1">
      <c r="A283" s="59"/>
      <c r="B283" s="168"/>
      <c r="C283" s="168"/>
      <c r="D283" s="168"/>
      <c r="E283" s="168"/>
      <c r="F283" s="168"/>
      <c r="G283" s="168"/>
      <c r="H283" s="56"/>
      <c r="I283" s="169"/>
      <c r="J283" s="169"/>
      <c r="K283" s="170"/>
    </row>
    <row r="284" spans="1:11" ht="19.5" thickBot="1">
      <c r="A284" s="59"/>
      <c r="B284" s="145" t="s">
        <v>2</v>
      </c>
      <c r="C284" s="355" t="s">
        <v>3</v>
      </c>
      <c r="D284" s="356"/>
      <c r="E284" s="356"/>
      <c r="F284" s="356"/>
      <c r="G284" s="356"/>
      <c r="H284" s="356"/>
      <c r="I284" s="357"/>
      <c r="J284" s="146" t="s">
        <v>112</v>
      </c>
      <c r="K284" s="147" t="s">
        <v>24553</v>
      </c>
    </row>
    <row r="285" spans="1:11" ht="15" customHeight="1" thickBot="1">
      <c r="A285" s="59"/>
      <c r="B285" s="148" t="s">
        <v>24611</v>
      </c>
      <c r="C285" s="361" t="str">
        <f>VLOOKUP(B285,'Anexo II A - Planilha Orç'!B:K,4,FALSE)</f>
        <v>CAMADA SEPARADORA PARA EXECUÇÃO DE RADIER, PISO DE CONCRETO OU LAJE SOBRE SOLO, EM LONA PLÁSTICA. AF_09/2021</v>
      </c>
      <c r="D285" s="361"/>
      <c r="E285" s="361"/>
      <c r="F285" s="361"/>
      <c r="G285" s="361"/>
      <c r="H285" s="361"/>
      <c r="I285" s="361"/>
      <c r="J285" s="149" t="str">
        <f>VLOOKUP(B285,'Anexo II A - Planilha Orç'!B:K,5,FALSE)</f>
        <v>M2</v>
      </c>
      <c r="K285" s="150">
        <f>I290</f>
        <v>2.52</v>
      </c>
    </row>
    <row r="286" spans="1:11" ht="15" customHeight="1">
      <c r="A286" s="59"/>
      <c r="B286" s="151"/>
      <c r="C286" s="152"/>
      <c r="D286" s="153"/>
      <c r="E286" s="154"/>
      <c r="F286" s="153"/>
      <c r="G286" s="155"/>
      <c r="H286" s="155"/>
      <c r="I286" s="156"/>
      <c r="J286" s="156"/>
      <c r="K286" s="157"/>
    </row>
    <row r="287" spans="1:11" ht="15" customHeight="1">
      <c r="A287" s="59"/>
      <c r="B287" s="151"/>
      <c r="C287" s="153" t="s">
        <v>24554</v>
      </c>
      <c r="D287" s="153" t="s">
        <v>24555</v>
      </c>
      <c r="E287" s="154" t="s">
        <v>24556</v>
      </c>
      <c r="F287" s="155" t="s">
        <v>24558</v>
      </c>
      <c r="G287" s="156" t="s">
        <v>24559</v>
      </c>
      <c r="H287" s="168"/>
      <c r="I287" s="168"/>
      <c r="J287" s="171"/>
      <c r="K287" s="157"/>
    </row>
    <row r="288" spans="1:11" ht="15" customHeight="1">
      <c r="A288" s="59"/>
      <c r="B288" s="151"/>
      <c r="C288" s="153">
        <v>1.2</v>
      </c>
      <c r="D288" s="153" t="s">
        <v>24555</v>
      </c>
      <c r="E288" s="154">
        <v>2.1</v>
      </c>
      <c r="F288" s="155" t="s">
        <v>24558</v>
      </c>
      <c r="G288" s="156">
        <f>TRUNC(C288*E288,2)</f>
        <v>2.52</v>
      </c>
      <c r="H288" s="168"/>
      <c r="I288" s="168"/>
      <c r="J288" s="171" t="s">
        <v>24607</v>
      </c>
      <c r="K288" s="157"/>
    </row>
    <row r="289" spans="1:11" ht="15" customHeight="1">
      <c r="A289" s="59"/>
      <c r="B289" s="151"/>
      <c r="C289" s="153"/>
      <c r="D289" s="153"/>
      <c r="E289" s="154"/>
      <c r="F289" s="153"/>
      <c r="G289" s="155"/>
      <c r="H289" s="155"/>
      <c r="I289" s="156"/>
      <c r="J289" s="156"/>
      <c r="K289" s="157"/>
    </row>
    <row r="290" spans="1:11" ht="15" customHeight="1">
      <c r="A290" s="59"/>
      <c r="B290" s="151"/>
      <c r="C290" s="153"/>
      <c r="D290" s="153"/>
      <c r="E290" s="154"/>
      <c r="F290" s="153"/>
      <c r="G290" s="158" t="s">
        <v>24559</v>
      </c>
      <c r="H290" s="158" t="s">
        <v>24558</v>
      </c>
      <c r="I290" s="159">
        <f>SUM(G288:G288)</f>
        <v>2.52</v>
      </c>
      <c r="J290" s="159"/>
      <c r="K290" s="157"/>
    </row>
    <row r="291" spans="1:11" ht="15" customHeight="1" thickBot="1">
      <c r="A291" s="59"/>
      <c r="B291" s="160"/>
      <c r="C291" s="161"/>
      <c r="D291" s="162"/>
      <c r="E291" s="163"/>
      <c r="F291" s="162"/>
      <c r="G291" s="164"/>
      <c r="H291" s="164"/>
      <c r="I291" s="165"/>
      <c r="J291" s="165"/>
      <c r="K291" s="166"/>
    </row>
    <row r="292" spans="1:11" ht="15" customHeight="1">
      <c r="A292" s="59"/>
      <c r="B292" s="153"/>
      <c r="C292" s="167"/>
      <c r="D292" s="153"/>
      <c r="E292" s="154"/>
      <c r="F292" s="153"/>
      <c r="G292" s="155"/>
      <c r="H292" s="155"/>
      <c r="I292" s="156"/>
      <c r="J292" s="156"/>
      <c r="K292" s="156"/>
    </row>
    <row r="293" spans="1:11" ht="15" customHeight="1" thickBot="1">
      <c r="A293" s="59"/>
      <c r="B293" s="168"/>
      <c r="C293" s="168"/>
      <c r="D293" s="168"/>
      <c r="E293" s="168"/>
      <c r="F293" s="168"/>
      <c r="G293" s="168"/>
      <c r="H293" s="56"/>
      <c r="I293" s="169"/>
      <c r="J293" s="169"/>
      <c r="K293" s="170"/>
    </row>
    <row r="294" spans="1:11" ht="19.5" thickBot="1">
      <c r="A294" s="59"/>
      <c r="B294" s="145" t="s">
        <v>2</v>
      </c>
      <c r="C294" s="355" t="s">
        <v>3</v>
      </c>
      <c r="D294" s="356"/>
      <c r="E294" s="356"/>
      <c r="F294" s="356"/>
      <c r="G294" s="356"/>
      <c r="H294" s="356"/>
      <c r="I294" s="357"/>
      <c r="J294" s="146" t="s">
        <v>112</v>
      </c>
      <c r="K294" s="147" t="s">
        <v>24553</v>
      </c>
    </row>
    <row r="295" spans="1:11" ht="38.25" customHeight="1" thickBot="1">
      <c r="A295" s="59"/>
      <c r="B295" s="148" t="s">
        <v>24612</v>
      </c>
      <c r="C295" s="358" t="str">
        <f>VLOOKUP(B295,'Anexo II A - Planilha Orç'!B:K,4,FALSE)</f>
        <v>EXECUÇÃO DE PASSEIO (CALÇADA) OU PISO DE CONCRETO COM CONCRETO MOLDADO IN LOCO, FEITO EM OBRA, ACABAMENTO CONVENCIONAL, ESPESSURA 6 CM, ARMADO. AF_08/2022</v>
      </c>
      <c r="D295" s="359"/>
      <c r="E295" s="359"/>
      <c r="F295" s="359"/>
      <c r="G295" s="359"/>
      <c r="H295" s="359"/>
      <c r="I295" s="360"/>
      <c r="J295" s="149" t="str">
        <f>VLOOKUP(B295,'Anexo II A - Planilha Orç'!B:K,5,FALSE)</f>
        <v>M2</v>
      </c>
      <c r="K295" s="150">
        <f>I300</f>
        <v>2.52</v>
      </c>
    </row>
    <row r="296" spans="1:11" ht="15" customHeight="1">
      <c r="A296" s="59"/>
      <c r="B296" s="151"/>
      <c r="C296" s="152"/>
      <c r="D296" s="153"/>
      <c r="E296" s="154"/>
      <c r="F296" s="153"/>
      <c r="G296" s="155"/>
      <c r="H296" s="155"/>
      <c r="I296" s="156"/>
      <c r="J296" s="156"/>
      <c r="K296" s="157"/>
    </row>
    <row r="297" spans="1:11" ht="15" customHeight="1">
      <c r="A297" s="59"/>
      <c r="B297" s="151"/>
      <c r="C297" s="153" t="s">
        <v>24554</v>
      </c>
      <c r="D297" s="153" t="s">
        <v>24555</v>
      </c>
      <c r="E297" s="154" t="s">
        <v>24556</v>
      </c>
      <c r="F297" s="155" t="s">
        <v>24558</v>
      </c>
      <c r="G297" s="156" t="s">
        <v>24559</v>
      </c>
      <c r="H297" s="168"/>
      <c r="I297" s="168"/>
      <c r="J297" s="171"/>
      <c r="K297" s="157"/>
    </row>
    <row r="298" spans="1:11" ht="15" customHeight="1">
      <c r="A298" s="59"/>
      <c r="B298" s="151"/>
      <c r="C298" s="153">
        <v>1.2</v>
      </c>
      <c r="D298" s="153" t="s">
        <v>24555</v>
      </c>
      <c r="E298" s="154">
        <v>2.1</v>
      </c>
      <c r="F298" s="155" t="s">
        <v>24558</v>
      </c>
      <c r="G298" s="156">
        <f>TRUNC(C298*E298,2)</f>
        <v>2.52</v>
      </c>
      <c r="H298" s="168"/>
      <c r="I298" s="168"/>
      <c r="J298" s="171" t="s">
        <v>24607</v>
      </c>
      <c r="K298" s="157"/>
    </row>
    <row r="299" spans="1:11" ht="15" customHeight="1">
      <c r="A299" s="59"/>
      <c r="B299" s="151"/>
      <c r="C299" s="153"/>
      <c r="D299" s="153"/>
      <c r="E299" s="154"/>
      <c r="F299" s="153"/>
      <c r="G299" s="155"/>
      <c r="H299" s="155"/>
      <c r="I299" s="156"/>
      <c r="J299" s="156"/>
      <c r="K299" s="157"/>
    </row>
    <row r="300" spans="1:11" ht="15" customHeight="1">
      <c r="A300" s="59"/>
      <c r="B300" s="151"/>
      <c r="C300" s="153"/>
      <c r="D300" s="153"/>
      <c r="E300" s="154"/>
      <c r="F300" s="153"/>
      <c r="G300" s="158" t="s">
        <v>24559</v>
      </c>
      <c r="H300" s="158" t="s">
        <v>24558</v>
      </c>
      <c r="I300" s="159">
        <f>SUM(G298:G298)</f>
        <v>2.52</v>
      </c>
      <c r="J300" s="159"/>
      <c r="K300" s="157"/>
    </row>
    <row r="301" spans="1:11" ht="15" customHeight="1" thickBot="1">
      <c r="A301" s="59"/>
      <c r="B301" s="160"/>
      <c r="C301" s="161"/>
      <c r="D301" s="162"/>
      <c r="E301" s="163"/>
      <c r="F301" s="162"/>
      <c r="G301" s="164"/>
      <c r="H301" s="164"/>
      <c r="I301" s="165"/>
      <c r="J301" s="165"/>
      <c r="K301" s="166"/>
    </row>
    <row r="302" spans="1:11" ht="15" customHeight="1">
      <c r="A302" s="59"/>
      <c r="B302" s="153"/>
      <c r="C302" s="167"/>
      <c r="D302" s="153"/>
      <c r="E302" s="154"/>
      <c r="F302" s="153"/>
      <c r="G302" s="155"/>
      <c r="H302" s="155"/>
      <c r="I302" s="156"/>
      <c r="J302" s="156"/>
      <c r="K302" s="156"/>
    </row>
    <row r="303" spans="1:11" ht="15" customHeight="1" thickBot="1">
      <c r="A303" s="59"/>
      <c r="B303" s="168"/>
      <c r="C303" s="168"/>
      <c r="D303" s="168"/>
      <c r="E303" s="168"/>
      <c r="F303" s="168"/>
      <c r="G303" s="168"/>
      <c r="H303" s="56"/>
      <c r="I303" s="169"/>
      <c r="J303" s="169"/>
      <c r="K303" s="170"/>
    </row>
    <row r="304" spans="1:11" ht="19.5" thickBot="1">
      <c r="A304" s="59"/>
      <c r="B304" s="145" t="s">
        <v>2</v>
      </c>
      <c r="C304" s="355" t="s">
        <v>3</v>
      </c>
      <c r="D304" s="356"/>
      <c r="E304" s="356"/>
      <c r="F304" s="356"/>
      <c r="G304" s="356"/>
      <c r="H304" s="356"/>
      <c r="I304" s="357"/>
      <c r="J304" s="146" t="s">
        <v>112</v>
      </c>
      <c r="K304" s="147" t="s">
        <v>24553</v>
      </c>
    </row>
    <row r="305" spans="1:11" ht="36" customHeight="1" thickBot="1">
      <c r="A305" s="59"/>
      <c r="B305" s="148" t="s">
        <v>24613</v>
      </c>
      <c r="C305" s="358" t="str">
        <f>VLOOKUP(B305,'Anexo II A - Planilha Orç'!B:K,4,FALSE)</f>
        <v>RAMPA DE ACESSIBILIDADE EM CONCRETO MOLDADO IN LOCO, EM CALÇADA NOVA COM LARGURA MENOR À 3,00 M, FCK 25MPA, COM PISO PODOTÁTIL. AF_03/2024</v>
      </c>
      <c r="D305" s="359"/>
      <c r="E305" s="359"/>
      <c r="F305" s="359"/>
      <c r="G305" s="359"/>
      <c r="H305" s="359"/>
      <c r="I305" s="360"/>
      <c r="J305" s="149" t="str">
        <f>VLOOKUP(B305,'Anexo II A - Planilha Orç'!B:K,5,FALSE)</f>
        <v>M2</v>
      </c>
      <c r="K305" s="150">
        <f t="shared" ref="K305" si="24">I311</f>
        <v>9.7199999999999989</v>
      </c>
    </row>
    <row r="306" spans="1:11" ht="15" customHeight="1">
      <c r="A306" s="59"/>
      <c r="B306" s="151"/>
      <c r="C306" s="152"/>
      <c r="D306" s="153"/>
      <c r="E306" s="154"/>
      <c r="F306" s="153"/>
      <c r="G306" s="155"/>
      <c r="H306" s="155"/>
      <c r="I306" s="156"/>
      <c r="J306" s="156"/>
      <c r="K306" s="157"/>
    </row>
    <row r="307" spans="1:11" ht="15" customHeight="1">
      <c r="A307" s="59"/>
      <c r="B307" s="151"/>
      <c r="C307" s="153" t="s">
        <v>24554</v>
      </c>
      <c r="D307" s="153" t="s">
        <v>24555</v>
      </c>
      <c r="E307" s="154" t="s">
        <v>24556</v>
      </c>
      <c r="F307" s="153" t="s">
        <v>24555</v>
      </c>
      <c r="G307" s="174" t="s">
        <v>24577</v>
      </c>
      <c r="H307" s="155" t="s">
        <v>24558</v>
      </c>
      <c r="I307" s="156" t="s">
        <v>24559</v>
      </c>
      <c r="J307" s="156"/>
      <c r="K307" s="157"/>
    </row>
    <row r="308" spans="1:11" ht="15" customHeight="1">
      <c r="A308" s="59"/>
      <c r="B308" s="151"/>
      <c r="C308" s="153">
        <v>1.8</v>
      </c>
      <c r="D308" s="153" t="s">
        <v>24555</v>
      </c>
      <c r="E308" s="154">
        <v>2.1</v>
      </c>
      <c r="F308" s="153" t="s">
        <v>24555</v>
      </c>
      <c r="G308" s="174">
        <v>2</v>
      </c>
      <c r="H308" s="155" t="s">
        <v>24558</v>
      </c>
      <c r="I308" s="156">
        <f>TRUNC(C308*E308*G308,2)</f>
        <v>7.56</v>
      </c>
      <c r="J308" s="156" t="s">
        <v>24608</v>
      </c>
      <c r="K308" s="157"/>
    </row>
    <row r="309" spans="1:11" ht="15" customHeight="1">
      <c r="A309" s="59"/>
      <c r="B309" s="151"/>
      <c r="C309" s="153">
        <v>1.8</v>
      </c>
      <c r="D309" s="153" t="s">
        <v>24555</v>
      </c>
      <c r="E309" s="154">
        <v>1.2</v>
      </c>
      <c r="F309" s="153" t="s">
        <v>24555</v>
      </c>
      <c r="G309" s="174">
        <v>1</v>
      </c>
      <c r="H309" s="155" t="s">
        <v>24558</v>
      </c>
      <c r="I309" s="156">
        <f>TRUNC(C309*E309*G309,2)</f>
        <v>2.16</v>
      </c>
      <c r="J309" s="156" t="s">
        <v>24609</v>
      </c>
      <c r="K309" s="157"/>
    </row>
    <row r="310" spans="1:11" ht="15" customHeight="1">
      <c r="A310" s="59"/>
      <c r="B310" s="151"/>
      <c r="C310" s="153"/>
      <c r="D310" s="153"/>
      <c r="E310" s="154"/>
      <c r="F310" s="153"/>
      <c r="G310" s="155"/>
      <c r="H310" s="155"/>
      <c r="I310" s="156"/>
      <c r="J310" s="156"/>
      <c r="K310" s="157"/>
    </row>
    <row r="311" spans="1:11" ht="15" customHeight="1">
      <c r="A311" s="59"/>
      <c r="B311" s="151"/>
      <c r="C311" s="153"/>
      <c r="D311" s="153"/>
      <c r="E311" s="154"/>
      <c r="F311" s="153"/>
      <c r="G311" s="158" t="s">
        <v>24559</v>
      </c>
      <c r="H311" s="158" t="s">
        <v>24558</v>
      </c>
      <c r="I311" s="159">
        <f>SUM(I308:I309)</f>
        <v>9.7199999999999989</v>
      </c>
      <c r="J311" s="159"/>
      <c r="K311" s="157"/>
    </row>
    <row r="312" spans="1:11" ht="15" customHeight="1" thickBot="1">
      <c r="A312" s="59"/>
      <c r="B312" s="160"/>
      <c r="C312" s="161"/>
      <c r="D312" s="162"/>
      <c r="E312" s="163"/>
      <c r="F312" s="162"/>
      <c r="G312" s="164"/>
      <c r="H312" s="164"/>
      <c r="I312" s="165"/>
      <c r="J312" s="165"/>
      <c r="K312" s="166"/>
    </row>
    <row r="313" spans="1:11" ht="15" customHeight="1">
      <c r="A313" s="59"/>
      <c r="B313" s="60"/>
      <c r="C313" s="64"/>
      <c r="D313" s="60"/>
      <c r="E313" s="61"/>
      <c r="F313" s="60"/>
      <c r="G313" s="62"/>
      <c r="H313" s="62"/>
      <c r="I313" s="63"/>
      <c r="J313" s="63"/>
      <c r="K313" s="63"/>
    </row>
    <row r="314" spans="1:11" ht="15.75" thickBot="1">
      <c r="A314" s="59"/>
      <c r="B314" s="60"/>
      <c r="C314" s="64"/>
      <c r="D314" s="60"/>
      <c r="E314" s="61"/>
      <c r="F314" s="60"/>
      <c r="G314" s="62"/>
      <c r="H314" s="62"/>
      <c r="I314" s="63"/>
      <c r="J314" s="63"/>
      <c r="K314" s="63"/>
    </row>
    <row r="315" spans="1:11" ht="19.5" thickBot="1">
      <c r="A315" s="59"/>
      <c r="B315" s="145" t="s">
        <v>2</v>
      </c>
      <c r="C315" s="355" t="s">
        <v>3</v>
      </c>
      <c r="D315" s="356"/>
      <c r="E315" s="356"/>
      <c r="F315" s="356"/>
      <c r="G315" s="356"/>
      <c r="H315" s="356"/>
      <c r="I315" s="357"/>
      <c r="J315" s="146" t="s">
        <v>112</v>
      </c>
      <c r="K315" s="147" t="s">
        <v>24553</v>
      </c>
    </row>
    <row r="316" spans="1:11" ht="36" customHeight="1" thickBot="1">
      <c r="A316" s="59"/>
      <c r="B316" s="148" t="s">
        <v>24630</v>
      </c>
      <c r="C316" s="358" t="str">
        <f>VLOOKUP(B316,'Anexo II A - Planilha Orç'!B:K,4,FALSE)</f>
        <v>Placa de identificação para obra</v>
      </c>
      <c r="D316" s="359"/>
      <c r="E316" s="359"/>
      <c r="F316" s="359"/>
      <c r="G316" s="359"/>
      <c r="H316" s="359"/>
      <c r="I316" s="360"/>
      <c r="J316" s="149" t="str">
        <f>VLOOKUP(B316,'Anexo II A - Planilha Orç'!B:K,5,FALSE)</f>
        <v>M2</v>
      </c>
      <c r="K316" s="150">
        <f t="shared" ref="K316" si="25">I322</f>
        <v>24</v>
      </c>
    </row>
    <row r="317" spans="1:11" ht="15" customHeight="1">
      <c r="A317" s="59"/>
      <c r="B317" s="151"/>
      <c r="C317" s="152"/>
      <c r="D317" s="153"/>
      <c r="E317" s="154"/>
      <c r="F317" s="153"/>
      <c r="G317" s="155"/>
      <c r="H317" s="155"/>
      <c r="I317" s="156"/>
      <c r="J317" s="156"/>
      <c r="K317" s="157"/>
    </row>
    <row r="318" spans="1:11" ht="15" customHeight="1">
      <c r="A318" s="59"/>
      <c r="B318" s="151"/>
      <c r="C318" s="153" t="s">
        <v>24554</v>
      </c>
      <c r="D318" s="153" t="s">
        <v>24555</v>
      </c>
      <c r="E318" s="154" t="s">
        <v>24556</v>
      </c>
      <c r="F318" s="153" t="s">
        <v>24555</v>
      </c>
      <c r="G318" s="174" t="s">
        <v>24577</v>
      </c>
      <c r="H318" s="155" t="s">
        <v>24558</v>
      </c>
      <c r="I318" s="156" t="s">
        <v>24559</v>
      </c>
      <c r="J318" s="156"/>
      <c r="K318" s="157"/>
    </row>
    <row r="319" spans="1:11" ht="15" customHeight="1">
      <c r="A319" s="59"/>
      <c r="B319" s="151"/>
      <c r="C319" s="153">
        <v>8</v>
      </c>
      <c r="D319" s="153" t="s">
        <v>24555</v>
      </c>
      <c r="E319" s="154">
        <v>3</v>
      </c>
      <c r="F319" s="153" t="s">
        <v>24555</v>
      </c>
      <c r="G319" s="174">
        <v>1</v>
      </c>
      <c r="H319" s="155" t="s">
        <v>24558</v>
      </c>
      <c r="I319" s="156">
        <f>TRUNC(C319*E319*G319,2)</f>
        <v>24</v>
      </c>
      <c r="J319" s="217" t="s">
        <v>24633</v>
      </c>
      <c r="K319" s="157"/>
    </row>
    <row r="320" spans="1:11" ht="15" customHeight="1">
      <c r="A320" s="59"/>
      <c r="B320" s="151"/>
      <c r="C320" s="153"/>
      <c r="D320" s="153"/>
      <c r="E320" s="154"/>
      <c r="F320" s="153"/>
      <c r="G320" s="174"/>
      <c r="H320" s="155"/>
      <c r="I320" s="156"/>
      <c r="J320" s="156"/>
      <c r="K320" s="157"/>
    </row>
    <row r="321" spans="1:11" ht="15" customHeight="1">
      <c r="A321" s="59"/>
      <c r="B321" s="151"/>
      <c r="C321" s="153"/>
      <c r="D321" s="153"/>
      <c r="E321" s="154"/>
      <c r="F321" s="153"/>
      <c r="G321" s="155"/>
      <c r="H321" s="155"/>
      <c r="I321" s="156"/>
      <c r="J321" s="156"/>
      <c r="K321" s="157"/>
    </row>
    <row r="322" spans="1:11" ht="15" customHeight="1">
      <c r="A322" s="59"/>
      <c r="B322" s="151"/>
      <c r="C322" s="153"/>
      <c r="D322" s="153"/>
      <c r="E322" s="154"/>
      <c r="F322" s="153"/>
      <c r="G322" s="158" t="s">
        <v>24559</v>
      </c>
      <c r="H322" s="158" t="s">
        <v>24558</v>
      </c>
      <c r="I322" s="159">
        <f>SUM(I319:I320)</f>
        <v>24</v>
      </c>
      <c r="J322" s="159"/>
      <c r="K322" s="157"/>
    </row>
    <row r="323" spans="1:11" ht="15" customHeight="1" thickBot="1">
      <c r="A323" s="59"/>
      <c r="B323" s="160"/>
      <c r="C323" s="161"/>
      <c r="D323" s="162"/>
      <c r="E323" s="163"/>
      <c r="F323" s="162"/>
      <c r="G323" s="164"/>
      <c r="H323" s="164"/>
      <c r="I323" s="165"/>
      <c r="J323" s="165"/>
      <c r="K323" s="166"/>
    </row>
    <row r="324" spans="1:11">
      <c r="A324" s="59"/>
      <c r="B324" s="60"/>
      <c r="C324" s="64"/>
      <c r="D324" s="60"/>
      <c r="E324" s="61"/>
      <c r="F324" s="60"/>
      <c r="G324" s="62"/>
      <c r="H324" s="62"/>
      <c r="I324" s="63"/>
      <c r="J324" s="63"/>
      <c r="K324" s="63"/>
    </row>
    <row r="325" spans="1:11" ht="15.75" thickBot="1">
      <c r="A325" s="59"/>
      <c r="B325" s="60"/>
      <c r="C325" s="64"/>
      <c r="D325" s="60"/>
      <c r="E325" s="61"/>
      <c r="F325" s="60"/>
      <c r="G325" s="62"/>
      <c r="H325" s="62"/>
      <c r="I325" s="63"/>
      <c r="J325" s="63"/>
      <c r="K325" s="63"/>
    </row>
    <row r="326" spans="1:11" ht="19.5" thickBot="1">
      <c r="A326" s="59"/>
      <c r="B326" s="145" t="s">
        <v>2</v>
      </c>
      <c r="C326" s="355" t="s">
        <v>3</v>
      </c>
      <c r="D326" s="356"/>
      <c r="E326" s="356"/>
      <c r="F326" s="356"/>
      <c r="G326" s="356"/>
      <c r="H326" s="356"/>
      <c r="I326" s="357"/>
      <c r="J326" s="146" t="s">
        <v>112</v>
      </c>
      <c r="K326" s="147" t="s">
        <v>24553</v>
      </c>
    </row>
    <row r="327" spans="1:11" ht="36" customHeight="1" thickBot="1">
      <c r="A327" s="59"/>
      <c r="B327" s="148" t="s">
        <v>24631</v>
      </c>
      <c r="C327" s="358" t="str">
        <f>VLOOKUP(B327,'Anexo II A - Planilha Orç'!B:K,4,FALSE)</f>
        <v>Limpeza de sarjeta e meio-fio</v>
      </c>
      <c r="D327" s="359"/>
      <c r="E327" s="359"/>
      <c r="F327" s="359"/>
      <c r="G327" s="359"/>
      <c r="H327" s="359"/>
      <c r="I327" s="360"/>
      <c r="J327" s="149" t="str">
        <f>VLOOKUP(B327,'Anexo II A - Planilha Orç'!B:K,5,FALSE)</f>
        <v>M</v>
      </c>
      <c r="K327" s="150">
        <f t="shared" ref="K327" si="26">I333</f>
        <v>420</v>
      </c>
    </row>
    <row r="328" spans="1:11" ht="15" customHeight="1">
      <c r="A328" s="59"/>
      <c r="B328" s="151"/>
      <c r="C328" s="152"/>
      <c r="D328" s="153"/>
      <c r="E328" s="154"/>
      <c r="F328" s="153"/>
      <c r="G328" s="155"/>
      <c r="H328" s="155"/>
      <c r="I328" s="156"/>
      <c r="J328" s="156"/>
      <c r="K328" s="157"/>
    </row>
    <row r="329" spans="1:11" ht="15" customHeight="1">
      <c r="A329" s="59"/>
      <c r="B329" s="151"/>
      <c r="C329" s="153" t="s">
        <v>24554</v>
      </c>
      <c r="D329" s="153" t="s">
        <v>24555</v>
      </c>
      <c r="E329" s="154" t="s">
        <v>24556</v>
      </c>
      <c r="F329" s="153" t="s">
        <v>24555</v>
      </c>
      <c r="G329" s="174" t="s">
        <v>24577</v>
      </c>
      <c r="H329" s="155" t="s">
        <v>24558</v>
      </c>
      <c r="I329" s="156" t="s">
        <v>24559</v>
      </c>
      <c r="J329" s="156"/>
      <c r="K329" s="157"/>
    </row>
    <row r="330" spans="1:11" ht="15" customHeight="1">
      <c r="A330" s="59"/>
      <c r="B330" s="151"/>
      <c r="C330" s="153">
        <v>210</v>
      </c>
      <c r="D330" s="153" t="s">
        <v>24555</v>
      </c>
      <c r="E330" s="154">
        <v>1</v>
      </c>
      <c r="F330" s="153" t="s">
        <v>24555</v>
      </c>
      <c r="G330" s="174">
        <v>2</v>
      </c>
      <c r="H330" s="155" t="s">
        <v>24558</v>
      </c>
      <c r="I330" s="156">
        <f>TRUNC(C330*E330*G330,2)</f>
        <v>420</v>
      </c>
      <c r="J330" s="156"/>
      <c r="K330" s="157"/>
    </row>
    <row r="331" spans="1:11" ht="15" customHeight="1">
      <c r="A331" s="59"/>
      <c r="B331" s="151"/>
      <c r="C331" s="153"/>
      <c r="D331" s="153"/>
      <c r="E331" s="154"/>
      <c r="F331" s="153"/>
      <c r="G331" s="174"/>
      <c r="H331" s="155"/>
      <c r="I331" s="156"/>
      <c r="J331" s="156"/>
      <c r="K331" s="157"/>
    </row>
    <row r="332" spans="1:11" ht="15" customHeight="1">
      <c r="A332" s="59"/>
      <c r="B332" s="151"/>
      <c r="C332" s="153"/>
      <c r="D332" s="153"/>
      <c r="E332" s="154"/>
      <c r="F332" s="153"/>
      <c r="G332" s="155"/>
      <c r="H332" s="155"/>
      <c r="I332" s="156"/>
      <c r="J332" s="156"/>
      <c r="K332" s="157"/>
    </row>
    <row r="333" spans="1:11" ht="15" customHeight="1">
      <c r="A333" s="59"/>
      <c r="B333" s="151"/>
      <c r="C333" s="153"/>
      <c r="D333" s="153"/>
      <c r="E333" s="154"/>
      <c r="F333" s="153"/>
      <c r="G333" s="158" t="s">
        <v>24559</v>
      </c>
      <c r="H333" s="158" t="s">
        <v>24558</v>
      </c>
      <c r="I333" s="159">
        <f>SUM(I330:I331)</f>
        <v>420</v>
      </c>
      <c r="J333" s="159"/>
      <c r="K333" s="157"/>
    </row>
    <row r="334" spans="1:11" ht="15" customHeight="1" thickBot="1">
      <c r="A334" s="59"/>
      <c r="B334" s="160"/>
      <c r="C334" s="161"/>
      <c r="D334" s="162"/>
      <c r="E334" s="163"/>
      <c r="F334" s="162"/>
      <c r="G334" s="164"/>
      <c r="H334" s="164"/>
      <c r="I334" s="165"/>
      <c r="J334" s="165"/>
      <c r="K334" s="166"/>
    </row>
    <row r="335" spans="1:11">
      <c r="A335" s="59"/>
      <c r="B335" s="60"/>
      <c r="C335" s="64"/>
      <c r="D335" s="60"/>
      <c r="E335" s="61"/>
      <c r="F335" s="60"/>
      <c r="G335" s="62"/>
      <c r="H335" s="62"/>
      <c r="I335" s="63"/>
      <c r="J335" s="63"/>
      <c r="K335" s="63"/>
    </row>
    <row r="336" spans="1:11" ht="15.75" thickBot="1">
      <c r="A336" s="59"/>
      <c r="B336" s="60"/>
      <c r="C336" s="64"/>
      <c r="D336" s="60"/>
      <c r="E336" s="61"/>
      <c r="F336" s="60"/>
      <c r="G336" s="62"/>
      <c r="H336" s="62"/>
      <c r="I336" s="63"/>
      <c r="J336" s="63"/>
      <c r="K336" s="63"/>
    </row>
    <row r="337" spans="1:14" ht="19.5" thickBot="1">
      <c r="A337" s="59"/>
      <c r="B337" s="145" t="s">
        <v>2</v>
      </c>
      <c r="C337" s="355" t="s">
        <v>3</v>
      </c>
      <c r="D337" s="356"/>
      <c r="E337" s="356"/>
      <c r="F337" s="356"/>
      <c r="G337" s="356"/>
      <c r="H337" s="356"/>
      <c r="I337" s="357"/>
      <c r="J337" s="146" t="s">
        <v>112</v>
      </c>
      <c r="K337" s="147" t="s">
        <v>24553</v>
      </c>
    </row>
    <row r="338" spans="1:14" ht="36" customHeight="1" thickBot="1">
      <c r="A338" s="59"/>
      <c r="B338" s="148" t="s">
        <v>24632</v>
      </c>
      <c r="C338" s="358" t="str">
        <f>VLOOKUP(B338,'Anexo II A - Planilha Orç'!B:K,4,FALSE)</f>
        <v>ARGAMASSA TRAÇO 1:3 (EM VOLUME DE CIMENTO E AREIA MÉDIA ÚMIDA), PREPARO MANUAL. AF_08/2019</v>
      </c>
      <c r="D338" s="359"/>
      <c r="E338" s="359"/>
      <c r="F338" s="359"/>
      <c r="G338" s="359"/>
      <c r="H338" s="359"/>
      <c r="I338" s="360"/>
      <c r="J338" s="149" t="str">
        <f>VLOOKUP(B338,'Anexo II A - Planilha Orç'!B:K,5,FALSE)</f>
        <v>M3</v>
      </c>
      <c r="K338" s="150">
        <f t="shared" ref="K338" si="27">I344</f>
        <v>4.2</v>
      </c>
    </row>
    <row r="339" spans="1:14" ht="15" customHeight="1">
      <c r="A339" s="59"/>
      <c r="B339" s="151"/>
      <c r="C339" s="152"/>
      <c r="D339" s="153"/>
      <c r="E339" s="154"/>
      <c r="F339" s="153"/>
      <c r="G339" s="155"/>
      <c r="H339" s="155"/>
      <c r="I339" s="156"/>
      <c r="J339" s="156"/>
      <c r="K339" s="157"/>
    </row>
    <row r="340" spans="1:14" ht="15" customHeight="1">
      <c r="A340" s="59"/>
      <c r="B340" s="151"/>
      <c r="C340" s="153" t="s">
        <v>24554</v>
      </c>
      <c r="D340" s="153" t="s">
        <v>24555</v>
      </c>
      <c r="E340" s="154" t="s">
        <v>24580</v>
      </c>
      <c r="F340" s="153" t="s">
        <v>24555</v>
      </c>
      <c r="G340" s="174" t="s">
        <v>24577</v>
      </c>
      <c r="H340" s="155" t="s">
        <v>24558</v>
      </c>
      <c r="I340" s="156" t="s">
        <v>24559</v>
      </c>
      <c r="J340" s="156"/>
      <c r="K340" s="157"/>
    </row>
    <row r="341" spans="1:14" ht="15" customHeight="1">
      <c r="A341" s="59"/>
      <c r="B341" s="151"/>
      <c r="C341" s="153">
        <v>210</v>
      </c>
      <c r="D341" s="153" t="s">
        <v>24555</v>
      </c>
      <c r="E341" s="154">
        <v>0.01</v>
      </c>
      <c r="F341" s="153" t="s">
        <v>24555</v>
      </c>
      <c r="G341" s="174">
        <v>2</v>
      </c>
      <c r="H341" s="155" t="s">
        <v>24558</v>
      </c>
      <c r="I341" s="156">
        <f>TRUNC(C341*E341*G341,2)</f>
        <v>4.2</v>
      </c>
      <c r="J341" s="156" t="s">
        <v>24634</v>
      </c>
      <c r="K341" s="157"/>
    </row>
    <row r="342" spans="1:14" ht="15" customHeight="1">
      <c r="A342" s="59"/>
      <c r="B342" s="151"/>
      <c r="C342" s="153"/>
      <c r="D342" s="153"/>
      <c r="E342" s="154"/>
      <c r="F342" s="153"/>
      <c r="G342" s="174"/>
      <c r="H342" s="155"/>
      <c r="I342" s="156"/>
      <c r="J342" s="156"/>
      <c r="K342" s="157"/>
    </row>
    <row r="343" spans="1:14" ht="15" customHeight="1">
      <c r="A343" s="59"/>
      <c r="B343" s="151"/>
      <c r="C343" s="153"/>
      <c r="D343" s="153"/>
      <c r="E343" s="154"/>
      <c r="F343" s="153"/>
      <c r="G343" s="155"/>
      <c r="H343" s="155"/>
      <c r="I343" s="156"/>
      <c r="J343" s="156"/>
      <c r="K343" s="157"/>
    </row>
    <row r="344" spans="1:14" ht="15" customHeight="1">
      <c r="A344" s="59"/>
      <c r="B344" s="151"/>
      <c r="C344" s="153"/>
      <c r="D344" s="153"/>
      <c r="E344" s="154"/>
      <c r="F344" s="153"/>
      <c r="G344" s="158" t="s">
        <v>24559</v>
      </c>
      <c r="H344" s="158" t="s">
        <v>24558</v>
      </c>
      <c r="I344" s="159">
        <f>SUM(I341:I342)</f>
        <v>4.2</v>
      </c>
      <c r="J344" s="159"/>
      <c r="K344" s="157"/>
    </row>
    <row r="345" spans="1:14" ht="15" customHeight="1" thickBot="1">
      <c r="A345" s="59"/>
      <c r="B345" s="160"/>
      <c r="C345" s="161"/>
      <c r="D345" s="162"/>
      <c r="E345" s="163"/>
      <c r="F345" s="162"/>
      <c r="G345" s="164"/>
      <c r="H345" s="164"/>
      <c r="I345" s="165"/>
      <c r="J345" s="165"/>
      <c r="K345" s="166"/>
    </row>
    <row r="346" spans="1:14">
      <c r="A346" s="59"/>
      <c r="B346" s="60"/>
      <c r="C346" s="64"/>
      <c r="D346" s="60"/>
      <c r="E346" s="61"/>
      <c r="F346" s="60"/>
      <c r="G346" s="62"/>
      <c r="H346" s="62"/>
      <c r="I346" s="63"/>
      <c r="J346" s="63"/>
      <c r="K346" s="63"/>
    </row>
    <row r="347" spans="1:14">
      <c r="A347" s="59"/>
      <c r="B347" s="60"/>
      <c r="C347" s="64"/>
      <c r="D347" s="60"/>
      <c r="E347" s="61"/>
      <c r="F347" s="60"/>
      <c r="G347" s="62"/>
      <c r="H347" s="62"/>
      <c r="I347" s="63"/>
      <c r="J347" s="63"/>
      <c r="K347" s="63"/>
    </row>
    <row r="348" spans="1:14">
      <c r="A348" s="59"/>
      <c r="B348" s="60"/>
      <c r="C348" s="64"/>
      <c r="D348" s="60"/>
      <c r="E348" s="61"/>
      <c r="F348" s="60"/>
      <c r="G348" s="62"/>
      <c r="H348" s="62"/>
      <c r="I348" s="63"/>
      <c r="J348" s="63"/>
      <c r="K348" s="63"/>
    </row>
    <row r="350" spans="1:14" s="65" customFormat="1" ht="17.25" customHeight="1">
      <c r="A350" s="52"/>
      <c r="K350" s="66"/>
      <c r="L350" s="52"/>
      <c r="M350" s="52"/>
      <c r="N350" s="52"/>
    </row>
    <row r="351" spans="1:14" s="65" customFormat="1">
      <c r="A351" s="52"/>
      <c r="B351" s="363" t="s">
        <v>24623</v>
      </c>
      <c r="C351" s="363"/>
      <c r="D351" s="363"/>
      <c r="E351" s="363"/>
      <c r="K351" s="66"/>
      <c r="L351" s="52"/>
      <c r="M351" s="52"/>
      <c r="N351" s="52"/>
    </row>
    <row r="352" spans="1:14" s="65" customFormat="1">
      <c r="A352" s="52"/>
      <c r="B352" s="362" t="s">
        <v>24624</v>
      </c>
      <c r="C352" s="362"/>
      <c r="K352" s="66"/>
      <c r="L352" s="52"/>
      <c r="M352" s="52"/>
      <c r="N352" s="52"/>
    </row>
  </sheetData>
  <mergeCells count="73">
    <mergeCell ref="C104:I104"/>
    <mergeCell ref="C123:I123"/>
    <mergeCell ref="C124:I124"/>
    <mergeCell ref="C114:I114"/>
    <mergeCell ref="C115:I115"/>
    <mergeCell ref="C9:I9"/>
    <mergeCell ref="C1:K1"/>
    <mergeCell ref="E2:I2"/>
    <mergeCell ref="B5:K5"/>
    <mergeCell ref="B6:K6"/>
    <mergeCell ref="C8:I8"/>
    <mergeCell ref="B3:K3"/>
    <mergeCell ref="C39:I39"/>
    <mergeCell ref="C48:I48"/>
    <mergeCell ref="C49:I49"/>
    <mergeCell ref="B351:E351"/>
    <mergeCell ref="C58:I58"/>
    <mergeCell ref="C59:I59"/>
    <mergeCell ref="C184:I184"/>
    <mergeCell ref="C71:I71"/>
    <mergeCell ref="C72:I72"/>
    <mergeCell ref="C105:I105"/>
    <mergeCell ref="C81:I81"/>
    <mergeCell ref="C82:I82"/>
    <mergeCell ref="C92:I92"/>
    <mergeCell ref="C93:I93"/>
    <mergeCell ref="C134:I134"/>
    <mergeCell ref="C133:I133"/>
    <mergeCell ref="C18:I18"/>
    <mergeCell ref="C19:I19"/>
    <mergeCell ref="C28:I28"/>
    <mergeCell ref="C29:I29"/>
    <mergeCell ref="C38:I38"/>
    <mergeCell ref="C144:I144"/>
    <mergeCell ref="C154:I154"/>
    <mergeCell ref="C164:I164"/>
    <mergeCell ref="C173:I173"/>
    <mergeCell ref="B352:C352"/>
    <mergeCell ref="C315:I315"/>
    <mergeCell ref="C316:I316"/>
    <mergeCell ref="C326:I326"/>
    <mergeCell ref="C327:I327"/>
    <mergeCell ref="C337:I337"/>
    <mergeCell ref="C338:I338"/>
    <mergeCell ref="C304:I304"/>
    <mergeCell ref="C305:I305"/>
    <mergeCell ref="C234:I234"/>
    <mergeCell ref="C243:I243"/>
    <mergeCell ref="C244:I244"/>
    <mergeCell ref="C274:I274"/>
    <mergeCell ref="C275:I275"/>
    <mergeCell ref="C284:I284"/>
    <mergeCell ref="C285:I285"/>
    <mergeCell ref="C254:I254"/>
    <mergeCell ref="C255:I255"/>
    <mergeCell ref="C264:I264"/>
    <mergeCell ref="C265:I265"/>
    <mergeCell ref="C143:I143"/>
    <mergeCell ref="C153:I153"/>
    <mergeCell ref="C233:I233"/>
    <mergeCell ref="C294:I294"/>
    <mergeCell ref="C295:I295"/>
    <mergeCell ref="C203:I203"/>
    <mergeCell ref="C212:I212"/>
    <mergeCell ref="C213:I213"/>
    <mergeCell ref="C222:I222"/>
    <mergeCell ref="C223:I223"/>
    <mergeCell ref="C174:I174"/>
    <mergeCell ref="C183:I183"/>
    <mergeCell ref="C193:I193"/>
    <mergeCell ref="C194:I194"/>
    <mergeCell ref="C202:I202"/>
    <mergeCell ref="C163:I163"/>
  </mergeCells>
  <printOptions horizontalCentered="1"/>
  <pageMargins left="0.51181102362204722" right="0.51181102362204722" top="0.76" bottom="0.55000000000000004" header="0.31496062992125984" footer="0.31496062992125984"/>
  <pageSetup paperSize="9" scale="39" orientation="portrait" r:id="rId1"/>
  <headerFooter>
    <oddHeader>&amp;L                                                               &amp;G&amp;C&amp;22PREFEITURA MUNICIPAL DA ESTÂNCIA BALNEÁRIA DE CARAGUATATUBA
ESTADO DE SÃO PAULO</oddHeader>
  </headerFooter>
  <rowBreaks count="2" manualBreakCount="2">
    <brk id="120" min="1" max="10" man="1"/>
    <brk id="240" min="1" max="10" man="1"/>
  </rowBreaks>
  <legacyDrawingHF r:id="rId2"/>
</worksheet>
</file>

<file path=xl/worksheets/sheet4.xml><?xml version="1.0" encoding="utf-8"?>
<worksheet xmlns="http://schemas.openxmlformats.org/spreadsheetml/2006/main" xmlns:r="http://schemas.openxmlformats.org/officeDocument/2006/relationships">
  <dimension ref="A2:AV46"/>
  <sheetViews>
    <sheetView view="pageBreakPreview" topLeftCell="C4" zoomScale="110" zoomScaleNormal="100" zoomScaleSheetLayoutView="110" workbookViewId="0">
      <selection activeCell="AC26" sqref="AC26"/>
    </sheetView>
  </sheetViews>
  <sheetFormatPr defaultColWidth="9.140625" defaultRowHeight="12.75"/>
  <cols>
    <col min="1" max="1" width="9.140625" style="68"/>
    <col min="2" max="2" width="6.5703125" style="120" customWidth="1"/>
    <col min="3" max="3" width="48.85546875" style="120" bestFit="1" customWidth="1"/>
    <col min="4" max="4" width="14.42578125" style="112" bestFit="1" customWidth="1"/>
    <col min="5" max="5" width="16.85546875" style="112" bestFit="1" customWidth="1"/>
    <col min="6" max="8" width="16.85546875" style="112" hidden="1" customWidth="1"/>
    <col min="9" max="9" width="14.42578125" style="112" hidden="1" customWidth="1"/>
    <col min="10" max="21" width="14.7109375" style="112" hidden="1" customWidth="1"/>
    <col min="22" max="22" width="21.42578125" style="120" customWidth="1"/>
    <col min="23" max="23" width="16" style="70" bestFit="1" customWidth="1"/>
    <col min="24" max="24" width="11.7109375" style="70" bestFit="1" customWidth="1"/>
    <col min="25" max="25" width="13.7109375" style="70" bestFit="1" customWidth="1"/>
    <col min="26" max="48" width="9.140625" style="70"/>
    <col min="49" max="16384" width="9.140625" style="68"/>
  </cols>
  <sheetData>
    <row r="2" spans="1:48" ht="24" customHeight="1">
      <c r="B2" s="395" t="s">
        <v>32</v>
      </c>
      <c r="C2" s="395"/>
      <c r="D2" s="395"/>
      <c r="E2" s="395"/>
      <c r="F2" s="395"/>
      <c r="G2" s="395"/>
      <c r="H2" s="395"/>
      <c r="I2" s="395"/>
      <c r="J2" s="395"/>
      <c r="K2" s="395"/>
      <c r="L2" s="395"/>
      <c r="M2" s="395"/>
      <c r="N2" s="395"/>
      <c r="O2" s="395"/>
      <c r="P2" s="395"/>
      <c r="Q2" s="395"/>
      <c r="R2" s="395"/>
      <c r="S2" s="395"/>
      <c r="T2" s="395"/>
      <c r="U2" s="395"/>
      <c r="V2" s="395"/>
      <c r="W2" s="69"/>
    </row>
    <row r="3" spans="1:48" s="71" customFormat="1" ht="17.25" customHeight="1">
      <c r="B3" s="396" t="s">
        <v>33</v>
      </c>
      <c r="C3" s="396"/>
      <c r="D3" s="396"/>
      <c r="E3" s="396"/>
      <c r="F3" s="396"/>
      <c r="G3" s="396"/>
      <c r="H3" s="396"/>
      <c r="I3" s="396"/>
      <c r="J3" s="396"/>
      <c r="K3" s="396"/>
      <c r="L3" s="396"/>
      <c r="M3" s="396"/>
      <c r="N3" s="396"/>
      <c r="O3" s="396"/>
      <c r="P3" s="396"/>
      <c r="Q3" s="396"/>
      <c r="R3" s="396"/>
      <c r="S3" s="396"/>
      <c r="T3" s="396"/>
      <c r="U3" s="396"/>
      <c r="V3" s="396"/>
      <c r="W3" s="72"/>
      <c r="X3" s="73"/>
      <c r="Y3" s="73"/>
      <c r="Z3" s="73"/>
      <c r="AA3" s="73"/>
      <c r="AB3" s="73"/>
      <c r="AC3" s="73"/>
      <c r="AD3" s="73"/>
      <c r="AE3" s="73"/>
      <c r="AF3" s="73"/>
      <c r="AG3" s="73"/>
      <c r="AH3" s="73"/>
      <c r="AI3" s="73"/>
      <c r="AJ3" s="73"/>
      <c r="AK3" s="73"/>
      <c r="AL3" s="73"/>
      <c r="AM3" s="73"/>
      <c r="AN3" s="73"/>
      <c r="AO3" s="73"/>
      <c r="AP3" s="73"/>
      <c r="AQ3" s="73"/>
      <c r="AR3" s="73"/>
      <c r="AS3" s="73"/>
      <c r="AT3" s="73"/>
      <c r="AU3" s="73"/>
      <c r="AV3" s="73"/>
    </row>
    <row r="4" spans="1:48" s="71" customFormat="1" ht="11.25" customHeight="1">
      <c r="B4" s="74"/>
      <c r="C4" s="74"/>
      <c r="D4" s="74"/>
      <c r="E4" s="74"/>
      <c r="F4" s="74"/>
      <c r="G4" s="74"/>
      <c r="H4" s="74"/>
      <c r="I4" s="74"/>
      <c r="J4" s="74"/>
      <c r="K4" s="74"/>
      <c r="L4" s="74"/>
      <c r="M4" s="74"/>
      <c r="N4" s="74"/>
      <c r="O4" s="74"/>
      <c r="P4" s="74"/>
      <c r="Q4" s="74"/>
      <c r="R4" s="74"/>
      <c r="S4" s="74"/>
      <c r="T4" s="74"/>
      <c r="U4" s="74"/>
      <c r="V4" s="74"/>
      <c r="W4" s="74"/>
      <c r="X4" s="73"/>
      <c r="Y4" s="73"/>
      <c r="Z4" s="73"/>
      <c r="AA4" s="73"/>
      <c r="AB4" s="73"/>
      <c r="AC4" s="73"/>
      <c r="AD4" s="73"/>
      <c r="AE4" s="73"/>
      <c r="AF4" s="73"/>
      <c r="AG4" s="73"/>
      <c r="AH4" s="73"/>
      <c r="AI4" s="73"/>
      <c r="AJ4" s="73"/>
      <c r="AK4" s="73"/>
      <c r="AL4" s="73"/>
      <c r="AM4" s="73"/>
      <c r="AN4" s="73"/>
      <c r="AO4" s="73"/>
      <c r="AP4" s="73"/>
      <c r="AQ4" s="73"/>
      <c r="AR4" s="73"/>
      <c r="AS4" s="73"/>
      <c r="AT4" s="73"/>
      <c r="AU4" s="73"/>
      <c r="AV4" s="73"/>
    </row>
    <row r="5" spans="1:48" ht="21">
      <c r="B5" s="396"/>
      <c r="C5" s="396"/>
      <c r="D5" s="396"/>
      <c r="E5" s="396"/>
      <c r="F5" s="396"/>
      <c r="G5" s="396"/>
      <c r="H5" s="396"/>
      <c r="I5" s="396"/>
      <c r="J5" s="396"/>
      <c r="K5" s="396"/>
      <c r="L5" s="396"/>
      <c r="M5" s="396"/>
      <c r="N5" s="396"/>
      <c r="O5" s="396"/>
      <c r="P5" s="396"/>
      <c r="Q5" s="396"/>
      <c r="R5" s="396"/>
      <c r="S5" s="396"/>
      <c r="T5" s="396"/>
      <c r="U5" s="396"/>
      <c r="V5" s="396"/>
      <c r="W5" s="396"/>
    </row>
    <row r="6" spans="1:48" ht="16.5" customHeight="1">
      <c r="B6" s="75"/>
      <c r="C6" s="75"/>
      <c r="D6" s="75"/>
      <c r="E6" s="75"/>
      <c r="F6" s="75"/>
      <c r="G6" s="75"/>
      <c r="H6" s="75"/>
      <c r="I6" s="75"/>
      <c r="J6" s="75"/>
      <c r="K6" s="75"/>
      <c r="L6" s="75"/>
      <c r="M6" s="75"/>
      <c r="N6" s="75"/>
      <c r="O6" s="75"/>
      <c r="P6" s="75"/>
      <c r="Q6" s="75"/>
      <c r="R6" s="75"/>
      <c r="S6" s="75"/>
      <c r="T6" s="75"/>
      <c r="U6" s="75"/>
      <c r="V6" s="179" t="s">
        <v>24561</v>
      </c>
      <c r="W6" s="75"/>
      <c r="X6" s="126"/>
    </row>
    <row r="7" spans="1:48" s="76" customFormat="1" ht="21" customHeight="1">
      <c r="B7" s="397" t="s">
        <v>24560</v>
      </c>
      <c r="C7" s="397"/>
      <c r="D7" s="397"/>
      <c r="E7" s="397"/>
      <c r="F7" s="397"/>
      <c r="G7" s="397"/>
      <c r="H7" s="397"/>
      <c r="I7" s="397"/>
      <c r="J7" s="397"/>
      <c r="K7" s="397"/>
      <c r="L7" s="397"/>
      <c r="M7" s="397"/>
      <c r="N7" s="397"/>
      <c r="O7" s="397"/>
      <c r="P7" s="397"/>
      <c r="Q7" s="397"/>
      <c r="R7" s="397"/>
      <c r="S7" s="397"/>
      <c r="T7" s="397"/>
      <c r="U7" s="397"/>
      <c r="V7" s="397"/>
      <c r="W7" s="77"/>
      <c r="X7" s="78"/>
      <c r="Y7" s="78"/>
      <c r="Z7" s="78"/>
      <c r="AA7" s="78"/>
      <c r="AB7" s="78"/>
      <c r="AC7" s="78"/>
      <c r="AD7" s="78"/>
      <c r="AE7" s="78"/>
      <c r="AF7" s="78"/>
      <c r="AG7" s="78"/>
      <c r="AH7" s="78"/>
      <c r="AI7" s="78"/>
      <c r="AJ7" s="78"/>
      <c r="AK7" s="78"/>
      <c r="AL7" s="78"/>
      <c r="AM7" s="78"/>
      <c r="AN7" s="78"/>
      <c r="AO7" s="78"/>
      <c r="AP7" s="78"/>
      <c r="AQ7" s="78"/>
      <c r="AR7" s="78"/>
      <c r="AS7" s="78"/>
      <c r="AT7" s="78"/>
      <c r="AU7" s="78"/>
      <c r="AV7" s="78"/>
    </row>
    <row r="8" spans="1:48" s="76" customFormat="1" ht="9.75" customHeight="1">
      <c r="B8" s="79"/>
      <c r="C8" s="79"/>
      <c r="D8" s="79"/>
      <c r="E8" s="79"/>
      <c r="F8" s="79"/>
      <c r="G8" s="79"/>
      <c r="H8" s="79"/>
      <c r="I8" s="79"/>
      <c r="J8" s="79"/>
      <c r="K8" s="79"/>
      <c r="L8" s="79"/>
      <c r="M8" s="79"/>
      <c r="N8" s="79"/>
      <c r="O8" s="79"/>
      <c r="P8" s="79"/>
      <c r="Q8" s="79"/>
      <c r="R8" s="79"/>
      <c r="S8" s="79"/>
      <c r="T8" s="79"/>
      <c r="U8" s="79"/>
      <c r="V8" s="80"/>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row>
    <row r="9" spans="1:48" s="76" customFormat="1" ht="33.75" customHeight="1">
      <c r="B9" s="394" t="str">
        <f>'Anexo II A - Planilha Orç'!B6:K6</f>
        <v>OBJETO: INFRAESTRUTURA URBANA DE REPAVIMENTAÇÃO DA RUA FERNANDO COSTA - BAIRRO SUMARÉ</v>
      </c>
      <c r="C9" s="394"/>
      <c r="D9" s="394"/>
      <c r="E9" s="394"/>
      <c r="F9" s="394"/>
      <c r="G9" s="394"/>
      <c r="H9" s="394"/>
      <c r="I9" s="394"/>
      <c r="J9" s="394"/>
      <c r="K9" s="394"/>
      <c r="L9" s="394"/>
      <c r="M9" s="394"/>
      <c r="N9" s="394"/>
      <c r="O9" s="394"/>
      <c r="P9" s="394"/>
      <c r="Q9" s="394"/>
      <c r="R9" s="394"/>
      <c r="S9" s="394"/>
      <c r="T9" s="394"/>
      <c r="U9" s="394"/>
      <c r="V9" s="394"/>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row>
    <row r="10" spans="1:48" s="76" customFormat="1" ht="21.75" customHeight="1">
      <c r="B10" s="384" t="str">
        <f>'Anexo II A - Planilha Orç'!B7:K7</f>
        <v>LOCAL: RUA FERNANDO COSTA, SUMARÉ - CARAGUATATUBA/SP</v>
      </c>
      <c r="C10" s="384"/>
      <c r="D10" s="384"/>
      <c r="E10" s="384"/>
      <c r="F10" s="384"/>
      <c r="G10" s="384"/>
      <c r="H10" s="384"/>
      <c r="I10" s="384"/>
      <c r="J10" s="384"/>
      <c r="K10" s="384"/>
      <c r="L10" s="384"/>
      <c r="M10" s="384"/>
      <c r="N10" s="384"/>
      <c r="O10" s="384"/>
      <c r="P10" s="384"/>
      <c r="Q10" s="384"/>
      <c r="R10" s="384"/>
      <c r="S10" s="384"/>
      <c r="T10" s="384"/>
      <c r="U10" s="384"/>
      <c r="V10" s="384"/>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row>
    <row r="11" spans="1:48" s="81" customFormat="1" ht="15" customHeight="1">
      <c r="B11" s="385"/>
      <c r="C11" s="385"/>
      <c r="D11" s="385"/>
      <c r="E11" s="385"/>
      <c r="F11" s="385"/>
      <c r="G11" s="82"/>
      <c r="H11" s="82"/>
      <c r="I11" s="82"/>
      <c r="J11" s="82"/>
      <c r="K11" s="82"/>
      <c r="L11" s="83"/>
      <c r="M11" s="82"/>
      <c r="N11" s="82"/>
      <c r="P11" s="82"/>
      <c r="Q11" s="82"/>
      <c r="R11" s="82"/>
      <c r="S11" s="82"/>
      <c r="T11" s="82"/>
      <c r="U11" s="83"/>
      <c r="V11" s="84"/>
      <c r="W11" s="127"/>
      <c r="X11" s="127"/>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row>
    <row r="12" spans="1:48" s="81" customFormat="1" ht="2.25" customHeight="1" thickBot="1">
      <c r="B12" s="385"/>
      <c r="C12" s="385"/>
      <c r="D12" s="385"/>
      <c r="E12" s="385"/>
      <c r="F12" s="385"/>
      <c r="G12" s="82"/>
      <c r="H12" s="82"/>
      <c r="I12" s="82"/>
      <c r="J12" s="82"/>
      <c r="K12" s="82"/>
      <c r="L12" s="82"/>
      <c r="M12" s="82"/>
      <c r="N12" s="82"/>
      <c r="O12" s="82"/>
      <c r="P12" s="82"/>
      <c r="Q12" s="82"/>
      <c r="R12" s="82"/>
      <c r="S12" s="82"/>
      <c r="T12" s="82"/>
      <c r="U12" s="82"/>
      <c r="V12" s="84"/>
      <c r="W12" s="127"/>
      <c r="X12" s="127"/>
      <c r="Y12" s="85"/>
      <c r="Z12" s="85"/>
      <c r="AA12" s="85"/>
      <c r="AB12" s="85"/>
      <c r="AC12" s="85"/>
      <c r="AD12" s="85"/>
      <c r="AE12" s="85"/>
      <c r="AF12" s="85"/>
      <c r="AG12" s="85"/>
      <c r="AH12" s="85"/>
      <c r="AI12" s="85"/>
      <c r="AJ12" s="85"/>
      <c r="AK12" s="85"/>
      <c r="AL12" s="85"/>
      <c r="AM12" s="85"/>
      <c r="AN12" s="85"/>
      <c r="AO12" s="85"/>
      <c r="AP12" s="85"/>
      <c r="AQ12" s="85"/>
      <c r="AR12" s="85"/>
      <c r="AS12" s="85"/>
      <c r="AT12" s="85"/>
      <c r="AU12" s="85"/>
      <c r="AV12" s="85"/>
    </row>
    <row r="13" spans="1:48" s="86" customFormat="1" ht="23.25" customHeight="1">
      <c r="B13" s="386" t="s">
        <v>24562</v>
      </c>
      <c r="C13" s="388" t="s">
        <v>3</v>
      </c>
      <c r="D13" s="392" t="s">
        <v>24576</v>
      </c>
      <c r="E13" s="393"/>
      <c r="F13" s="180"/>
      <c r="G13" s="180"/>
      <c r="H13" s="181"/>
      <c r="I13" s="182"/>
      <c r="J13" s="183"/>
      <c r="K13" s="183"/>
      <c r="L13" s="390" t="s">
        <v>24563</v>
      </c>
      <c r="M13" s="391"/>
      <c r="N13" s="391"/>
      <c r="O13" s="391"/>
      <c r="P13" s="391"/>
      <c r="Q13" s="391"/>
      <c r="R13" s="391"/>
      <c r="S13" s="391"/>
      <c r="T13" s="391"/>
      <c r="U13" s="391"/>
      <c r="V13" s="184" t="s">
        <v>24626</v>
      </c>
      <c r="W13" s="128"/>
      <c r="X13" s="128"/>
      <c r="Y13" s="87"/>
      <c r="Z13" s="87"/>
      <c r="AA13" s="87"/>
      <c r="AB13" s="87"/>
      <c r="AC13" s="87"/>
      <c r="AD13" s="87"/>
      <c r="AE13" s="87"/>
      <c r="AF13" s="87"/>
      <c r="AG13" s="87"/>
      <c r="AH13" s="87"/>
      <c r="AI13" s="87"/>
      <c r="AJ13" s="87"/>
      <c r="AK13" s="87"/>
      <c r="AL13" s="87"/>
      <c r="AM13" s="87"/>
      <c r="AN13" s="87"/>
      <c r="AO13" s="87"/>
      <c r="AP13" s="87"/>
      <c r="AQ13" s="87"/>
      <c r="AR13" s="87"/>
      <c r="AS13" s="87"/>
      <c r="AT13" s="87"/>
      <c r="AU13" s="87"/>
      <c r="AV13" s="87"/>
    </row>
    <row r="14" spans="1:48" s="81" customFormat="1" ht="15.95" customHeight="1" thickBot="1">
      <c r="B14" s="387"/>
      <c r="C14" s="389"/>
      <c r="D14" s="233" t="s">
        <v>24564</v>
      </c>
      <c r="E14" s="234" t="s">
        <v>24565</v>
      </c>
      <c r="F14" s="228" t="s">
        <v>24566</v>
      </c>
      <c r="G14" s="88" t="s">
        <v>24567</v>
      </c>
      <c r="H14" s="88" t="s">
        <v>24568</v>
      </c>
      <c r="I14" s="88" t="s">
        <v>24569</v>
      </c>
      <c r="J14" s="88" t="s">
        <v>24570</v>
      </c>
      <c r="K14" s="88" t="s">
        <v>24571</v>
      </c>
      <c r="L14" s="88" t="s">
        <v>24572</v>
      </c>
      <c r="M14" s="88" t="s">
        <v>11058</v>
      </c>
      <c r="N14" s="88" t="s">
        <v>11076</v>
      </c>
      <c r="O14" s="88" t="s">
        <v>11194</v>
      </c>
      <c r="P14" s="88" t="s">
        <v>11322</v>
      </c>
      <c r="Q14" s="88" t="s">
        <v>11370</v>
      </c>
      <c r="R14" s="88" t="s">
        <v>11530</v>
      </c>
      <c r="S14" s="88" t="s">
        <v>11594</v>
      </c>
      <c r="T14" s="88" t="s">
        <v>11730</v>
      </c>
      <c r="U14" s="88" t="s">
        <v>11872</v>
      </c>
      <c r="V14" s="185">
        <f>'[1]PLANILHA ORÇAMENTARIA'!C35</f>
        <v>0.23319999999999999</v>
      </c>
      <c r="W14" s="127"/>
      <c r="X14" s="127"/>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row>
    <row r="15" spans="1:48" s="90" customFormat="1" ht="18.75" customHeight="1">
      <c r="A15" s="85"/>
      <c r="B15" s="380" t="s">
        <v>26</v>
      </c>
      <c r="C15" s="383" t="str">
        <f>IFERROR(VLOOKUP(B15,'Anexo II A - Planilha Orç'!B:K,4,FALSE),"")</f>
        <v>CANTEIRO DE OBRAS</v>
      </c>
      <c r="D15" s="235">
        <f>IFERROR($V15*D16,0)</f>
        <v>10515.99</v>
      </c>
      <c r="E15" s="236">
        <f>IFERROR($V15*E16,0)</f>
        <v>3505.33</v>
      </c>
      <c r="F15" s="229">
        <f t="shared" ref="F15:U15" si="0">IFERROR($V15*F16,0)</f>
        <v>0</v>
      </c>
      <c r="G15" s="89">
        <f t="shared" si="0"/>
        <v>0</v>
      </c>
      <c r="H15" s="89">
        <f t="shared" si="0"/>
        <v>0</v>
      </c>
      <c r="I15" s="89">
        <f t="shared" si="0"/>
        <v>0</v>
      </c>
      <c r="J15" s="89">
        <f t="shared" si="0"/>
        <v>0</v>
      </c>
      <c r="K15" s="89">
        <f t="shared" si="0"/>
        <v>0</v>
      </c>
      <c r="L15" s="89">
        <f t="shared" si="0"/>
        <v>0</v>
      </c>
      <c r="M15" s="89">
        <f t="shared" si="0"/>
        <v>0</v>
      </c>
      <c r="N15" s="89">
        <f t="shared" si="0"/>
        <v>0</v>
      </c>
      <c r="O15" s="89">
        <f t="shared" si="0"/>
        <v>0</v>
      </c>
      <c r="P15" s="89">
        <f t="shared" si="0"/>
        <v>0</v>
      </c>
      <c r="Q15" s="89">
        <f t="shared" si="0"/>
        <v>0</v>
      </c>
      <c r="R15" s="89">
        <f t="shared" si="0"/>
        <v>0</v>
      </c>
      <c r="S15" s="89">
        <f t="shared" si="0"/>
        <v>0</v>
      </c>
      <c r="T15" s="89">
        <f t="shared" si="0"/>
        <v>0</v>
      </c>
      <c r="U15" s="89">
        <f t="shared" si="0"/>
        <v>0</v>
      </c>
      <c r="V15" s="368">
        <f>IFERROR(VLOOKUP(B15,'Anexo II A - Planilha Orç'!B:K,9,FALSE),0)</f>
        <v>14021.32</v>
      </c>
      <c r="W15" s="129"/>
      <c r="X15" s="130"/>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row>
    <row r="16" spans="1:48" s="93" customFormat="1" ht="12" customHeight="1" thickBot="1">
      <c r="A16" s="85"/>
      <c r="B16" s="380"/>
      <c r="C16" s="383"/>
      <c r="D16" s="237">
        <v>0.75</v>
      </c>
      <c r="E16" s="238">
        <v>0.25</v>
      </c>
      <c r="F16" s="230"/>
      <c r="G16" s="91"/>
      <c r="H16" s="91"/>
      <c r="I16" s="91"/>
      <c r="J16" s="92"/>
      <c r="K16" s="92"/>
      <c r="L16" s="92"/>
      <c r="M16" s="92"/>
      <c r="N16" s="92"/>
      <c r="O16" s="92"/>
      <c r="P16" s="92"/>
      <c r="Q16" s="92"/>
      <c r="R16" s="92"/>
      <c r="S16" s="92"/>
      <c r="T16" s="92"/>
      <c r="U16" s="92"/>
      <c r="V16" s="368"/>
      <c r="W16" s="131">
        <f>SUM(D16:U16)</f>
        <v>1</v>
      </c>
      <c r="X16" s="127"/>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row>
    <row r="17" spans="1:48" s="85" customFormat="1" ht="18.75" customHeight="1">
      <c r="B17" s="380" t="s">
        <v>27</v>
      </c>
      <c r="C17" s="383" t="str">
        <f>IFERROR(VLOOKUP(B17,'Anexo II A - Planilha Orç'!B:K,4,FALSE),"")</f>
        <v>SERVIÇOS PRELIMINARES</v>
      </c>
      <c r="D17" s="235">
        <f t="shared" ref="D17:U17" si="1">IFERROR($V17*D18,0)</f>
        <v>3260</v>
      </c>
      <c r="E17" s="236">
        <f t="shared" si="1"/>
        <v>0</v>
      </c>
      <c r="F17" s="229">
        <f t="shared" si="1"/>
        <v>0</v>
      </c>
      <c r="G17" s="89">
        <f t="shared" si="1"/>
        <v>0</v>
      </c>
      <c r="H17" s="89">
        <f t="shared" si="1"/>
        <v>0</v>
      </c>
      <c r="I17" s="89">
        <f t="shared" si="1"/>
        <v>0</v>
      </c>
      <c r="J17" s="89">
        <f t="shared" si="1"/>
        <v>0</v>
      </c>
      <c r="K17" s="89">
        <f t="shared" si="1"/>
        <v>0</v>
      </c>
      <c r="L17" s="89">
        <f t="shared" si="1"/>
        <v>0</v>
      </c>
      <c r="M17" s="89">
        <f t="shared" si="1"/>
        <v>0</v>
      </c>
      <c r="N17" s="89">
        <f t="shared" si="1"/>
        <v>0</v>
      </c>
      <c r="O17" s="89">
        <f t="shared" si="1"/>
        <v>0</v>
      </c>
      <c r="P17" s="89">
        <f t="shared" si="1"/>
        <v>0</v>
      </c>
      <c r="Q17" s="89">
        <f t="shared" si="1"/>
        <v>0</v>
      </c>
      <c r="R17" s="89">
        <f t="shared" si="1"/>
        <v>0</v>
      </c>
      <c r="S17" s="89">
        <f t="shared" si="1"/>
        <v>0</v>
      </c>
      <c r="T17" s="89">
        <f t="shared" si="1"/>
        <v>0</v>
      </c>
      <c r="U17" s="89">
        <f t="shared" si="1"/>
        <v>0</v>
      </c>
      <c r="V17" s="368">
        <f>IFERROR(VLOOKUP(B17,'Anexo II A - Planilha Orç'!B:K,9,FALSE),0)</f>
        <v>3260</v>
      </c>
      <c r="W17" s="131"/>
      <c r="X17" s="130"/>
    </row>
    <row r="18" spans="1:48" s="85" customFormat="1" ht="12" customHeight="1">
      <c r="B18" s="380"/>
      <c r="C18" s="383"/>
      <c r="D18" s="237">
        <v>1</v>
      </c>
      <c r="E18" s="238"/>
      <c r="F18" s="230"/>
      <c r="G18" s="91"/>
      <c r="H18" s="91"/>
      <c r="I18" s="91"/>
      <c r="J18" s="92"/>
      <c r="K18" s="92"/>
      <c r="L18" s="92"/>
      <c r="M18" s="92"/>
      <c r="N18" s="92"/>
      <c r="O18" s="92"/>
      <c r="P18" s="92"/>
      <c r="Q18" s="92"/>
      <c r="R18" s="92"/>
      <c r="S18" s="92"/>
      <c r="T18" s="92"/>
      <c r="U18" s="92"/>
      <c r="V18" s="368"/>
      <c r="W18" s="131">
        <f>SUM(D18:U18)</f>
        <v>1</v>
      </c>
      <c r="X18" s="127"/>
    </row>
    <row r="19" spans="1:48" s="85" customFormat="1" ht="18.75" customHeight="1">
      <c r="B19" s="380" t="s">
        <v>28</v>
      </c>
      <c r="C19" s="383" t="str">
        <f>IFERROR(VLOOKUP(B19,'Anexo II A - Planilha Orç'!B:K,4,FALSE),"")</f>
        <v>DEMOLIÇÕES</v>
      </c>
      <c r="D19" s="235">
        <f t="shared" ref="D19:U19" si="2">IFERROR($V19*D20,0)</f>
        <v>28293.649999999998</v>
      </c>
      <c r="E19" s="236">
        <f t="shared" si="2"/>
        <v>0</v>
      </c>
      <c r="F19" s="229">
        <f t="shared" si="2"/>
        <v>0</v>
      </c>
      <c r="G19" s="89">
        <f t="shared" si="2"/>
        <v>0</v>
      </c>
      <c r="H19" s="89">
        <f t="shared" si="2"/>
        <v>0</v>
      </c>
      <c r="I19" s="89">
        <f t="shared" si="2"/>
        <v>0</v>
      </c>
      <c r="J19" s="89">
        <f t="shared" si="2"/>
        <v>0</v>
      </c>
      <c r="K19" s="89">
        <f t="shared" si="2"/>
        <v>0</v>
      </c>
      <c r="L19" s="89">
        <f t="shared" si="2"/>
        <v>0</v>
      </c>
      <c r="M19" s="89">
        <f t="shared" si="2"/>
        <v>0</v>
      </c>
      <c r="N19" s="89">
        <f t="shared" si="2"/>
        <v>0</v>
      </c>
      <c r="O19" s="89">
        <f t="shared" si="2"/>
        <v>0</v>
      </c>
      <c r="P19" s="89">
        <f t="shared" si="2"/>
        <v>0</v>
      </c>
      <c r="Q19" s="89">
        <f t="shared" si="2"/>
        <v>0</v>
      </c>
      <c r="R19" s="89">
        <f t="shared" si="2"/>
        <v>0</v>
      </c>
      <c r="S19" s="89">
        <f t="shared" si="2"/>
        <v>0</v>
      </c>
      <c r="T19" s="89">
        <f t="shared" si="2"/>
        <v>0</v>
      </c>
      <c r="U19" s="89">
        <f t="shared" si="2"/>
        <v>0</v>
      </c>
      <c r="V19" s="368">
        <f>IFERROR(VLOOKUP(B19,'Anexo II A - Planilha Orç'!B:K,9,FALSE),0)</f>
        <v>28293.649999999998</v>
      </c>
      <c r="W19" s="131"/>
      <c r="X19" s="130"/>
    </row>
    <row r="20" spans="1:48" s="85" customFormat="1" ht="12.75" customHeight="1">
      <c r="B20" s="380"/>
      <c r="C20" s="383"/>
      <c r="D20" s="237">
        <v>1</v>
      </c>
      <c r="E20" s="238"/>
      <c r="F20" s="230"/>
      <c r="G20" s="91"/>
      <c r="H20" s="91"/>
      <c r="I20" s="91"/>
      <c r="J20" s="92"/>
      <c r="K20" s="92"/>
      <c r="L20" s="92"/>
      <c r="M20" s="92"/>
      <c r="N20" s="92"/>
      <c r="O20" s="92"/>
      <c r="P20" s="92"/>
      <c r="Q20" s="92"/>
      <c r="R20" s="92"/>
      <c r="S20" s="92"/>
      <c r="T20" s="92"/>
      <c r="U20" s="92"/>
      <c r="V20" s="368"/>
      <c r="W20" s="131">
        <f>SUM(D20:U20)</f>
        <v>1</v>
      </c>
      <c r="X20" s="127"/>
    </row>
    <row r="21" spans="1:48" s="85" customFormat="1" ht="18.75" customHeight="1">
      <c r="B21" s="381" t="s">
        <v>29</v>
      </c>
      <c r="C21" s="383" t="str">
        <f>IFERROR(VLOOKUP(B21,'Anexo II A - Planilha Orç'!B:K,4,FALSE),"")</f>
        <v>PAVIMENTAÇÃO</v>
      </c>
      <c r="D21" s="235">
        <f t="shared" ref="D21:U21" si="3">IFERROR($V21*D22,0)</f>
        <v>175139.889</v>
      </c>
      <c r="E21" s="236">
        <f t="shared" si="3"/>
        <v>408659.74099999998</v>
      </c>
      <c r="F21" s="229">
        <f t="shared" si="3"/>
        <v>0</v>
      </c>
      <c r="G21" s="89">
        <f t="shared" si="3"/>
        <v>0</v>
      </c>
      <c r="H21" s="89">
        <f t="shared" si="3"/>
        <v>0</v>
      </c>
      <c r="I21" s="89">
        <f t="shared" si="3"/>
        <v>0</v>
      </c>
      <c r="J21" s="89">
        <f t="shared" si="3"/>
        <v>0</v>
      </c>
      <c r="K21" s="89">
        <f t="shared" si="3"/>
        <v>0</v>
      </c>
      <c r="L21" s="89">
        <f t="shared" si="3"/>
        <v>0</v>
      </c>
      <c r="M21" s="89">
        <f t="shared" si="3"/>
        <v>0</v>
      </c>
      <c r="N21" s="89">
        <f t="shared" si="3"/>
        <v>0</v>
      </c>
      <c r="O21" s="89">
        <f t="shared" si="3"/>
        <v>0</v>
      </c>
      <c r="P21" s="89">
        <f t="shared" si="3"/>
        <v>0</v>
      </c>
      <c r="Q21" s="89">
        <f t="shared" si="3"/>
        <v>0</v>
      </c>
      <c r="R21" s="89">
        <f t="shared" si="3"/>
        <v>0</v>
      </c>
      <c r="S21" s="89">
        <f t="shared" si="3"/>
        <v>0</v>
      </c>
      <c r="T21" s="89">
        <f t="shared" si="3"/>
        <v>0</v>
      </c>
      <c r="U21" s="89">
        <f t="shared" si="3"/>
        <v>0</v>
      </c>
      <c r="V21" s="368">
        <f>IFERROR(VLOOKUP(B21,'Anexo II A - Planilha Orç'!B:K,9,FALSE),0)</f>
        <v>583799.63</v>
      </c>
      <c r="W21" s="129"/>
      <c r="X21" s="130"/>
    </row>
    <row r="22" spans="1:48" s="85" customFormat="1" ht="12" customHeight="1">
      <c r="B22" s="382"/>
      <c r="C22" s="383"/>
      <c r="D22" s="239">
        <v>0.3</v>
      </c>
      <c r="E22" s="240">
        <v>0.7</v>
      </c>
      <c r="F22" s="231"/>
      <c r="G22" s="92"/>
      <c r="H22" s="92"/>
      <c r="I22" s="92"/>
      <c r="J22" s="92"/>
      <c r="K22" s="92"/>
      <c r="L22" s="92"/>
      <c r="M22" s="92"/>
      <c r="N22" s="92"/>
      <c r="O22" s="92"/>
      <c r="P22" s="92"/>
      <c r="Q22" s="92"/>
      <c r="R22" s="92"/>
      <c r="S22" s="92"/>
      <c r="T22" s="92"/>
      <c r="U22" s="92"/>
      <c r="V22" s="368"/>
      <c r="W22" s="131">
        <f>SUM(D22:U22)</f>
        <v>1</v>
      </c>
      <c r="X22" s="127"/>
    </row>
    <row r="23" spans="1:48" s="85" customFormat="1" ht="18.75" customHeight="1">
      <c r="B23" s="381" t="s">
        <v>30</v>
      </c>
      <c r="C23" s="383" t="str">
        <f>IFERROR(VLOOKUP(B23,'Anexo II A - Planilha Orç'!B:K,4,FALSE),"")</f>
        <v>SINALIZAÇÃO VIÁRIA</v>
      </c>
      <c r="D23" s="235">
        <f t="shared" ref="D23:U23" si="4">IFERROR($V23*D24,0)</f>
        <v>0</v>
      </c>
      <c r="E23" s="236">
        <f t="shared" si="4"/>
        <v>2824.12</v>
      </c>
      <c r="F23" s="229">
        <f t="shared" si="4"/>
        <v>0</v>
      </c>
      <c r="G23" s="89">
        <f t="shared" si="4"/>
        <v>0</v>
      </c>
      <c r="H23" s="89">
        <f t="shared" si="4"/>
        <v>0</v>
      </c>
      <c r="I23" s="89">
        <f t="shared" si="4"/>
        <v>0</v>
      </c>
      <c r="J23" s="89">
        <f t="shared" si="4"/>
        <v>0</v>
      </c>
      <c r="K23" s="89">
        <f t="shared" si="4"/>
        <v>0</v>
      </c>
      <c r="L23" s="89">
        <f t="shared" si="4"/>
        <v>0</v>
      </c>
      <c r="M23" s="89">
        <f t="shared" si="4"/>
        <v>0</v>
      </c>
      <c r="N23" s="89">
        <f t="shared" si="4"/>
        <v>0</v>
      </c>
      <c r="O23" s="89">
        <f t="shared" si="4"/>
        <v>0</v>
      </c>
      <c r="P23" s="89">
        <f t="shared" si="4"/>
        <v>0</v>
      </c>
      <c r="Q23" s="89">
        <f t="shared" si="4"/>
        <v>0</v>
      </c>
      <c r="R23" s="89">
        <f t="shared" si="4"/>
        <v>0</v>
      </c>
      <c r="S23" s="89">
        <f t="shared" si="4"/>
        <v>0</v>
      </c>
      <c r="T23" s="89">
        <f t="shared" si="4"/>
        <v>0</v>
      </c>
      <c r="U23" s="89">
        <f t="shared" si="4"/>
        <v>0</v>
      </c>
      <c r="V23" s="368">
        <f>IFERROR(VLOOKUP(B23,'Anexo II A - Planilha Orç'!B:K,9,FALSE),0)</f>
        <v>2824.12</v>
      </c>
      <c r="W23" s="131"/>
      <c r="X23" s="130"/>
      <c r="Y23" s="94"/>
    </row>
    <row r="24" spans="1:48" s="85" customFormat="1" ht="12" customHeight="1" thickBot="1">
      <c r="B24" s="382"/>
      <c r="C24" s="383"/>
      <c r="D24" s="239"/>
      <c r="E24" s="240">
        <v>1</v>
      </c>
      <c r="F24" s="231"/>
      <c r="G24" s="92"/>
      <c r="H24" s="92"/>
      <c r="I24" s="92"/>
      <c r="J24" s="92"/>
      <c r="K24" s="92"/>
      <c r="L24" s="92"/>
      <c r="M24" s="92"/>
      <c r="N24" s="92"/>
      <c r="O24" s="92"/>
      <c r="P24" s="92"/>
      <c r="Q24" s="92"/>
      <c r="R24" s="92"/>
      <c r="S24" s="92"/>
      <c r="T24" s="92"/>
      <c r="U24" s="92"/>
      <c r="V24" s="368"/>
      <c r="W24" s="131">
        <f>SUM(D24:U24)</f>
        <v>1</v>
      </c>
      <c r="X24" s="127"/>
    </row>
    <row r="25" spans="1:48" s="90" customFormat="1" ht="18.75" customHeight="1">
      <c r="A25" s="85"/>
      <c r="B25" s="380" t="s">
        <v>31</v>
      </c>
      <c r="C25" s="383" t="str">
        <f>IFERROR(VLOOKUP(B25,'Anexo II A - Planilha Orç'!B:K,4,FALSE),"")</f>
        <v>ACESSIBILIDADE</v>
      </c>
      <c r="D25" s="235">
        <f t="shared" ref="D25:U25" si="5">IFERROR($V25*D26,0)</f>
        <v>0</v>
      </c>
      <c r="E25" s="236">
        <f t="shared" si="5"/>
        <v>1944.6599999999999</v>
      </c>
      <c r="F25" s="229">
        <f t="shared" si="5"/>
        <v>0</v>
      </c>
      <c r="G25" s="89">
        <f t="shared" si="5"/>
        <v>0</v>
      </c>
      <c r="H25" s="89">
        <f t="shared" si="5"/>
        <v>0</v>
      </c>
      <c r="I25" s="89">
        <f t="shared" si="5"/>
        <v>0</v>
      </c>
      <c r="J25" s="89">
        <f t="shared" si="5"/>
        <v>0</v>
      </c>
      <c r="K25" s="89">
        <f t="shared" si="5"/>
        <v>0</v>
      </c>
      <c r="L25" s="89">
        <f t="shared" si="5"/>
        <v>0</v>
      </c>
      <c r="M25" s="89">
        <f t="shared" si="5"/>
        <v>0</v>
      </c>
      <c r="N25" s="89">
        <f t="shared" si="5"/>
        <v>0</v>
      </c>
      <c r="O25" s="89">
        <f t="shared" si="5"/>
        <v>0</v>
      </c>
      <c r="P25" s="89">
        <f t="shared" si="5"/>
        <v>0</v>
      </c>
      <c r="Q25" s="89">
        <f t="shared" si="5"/>
        <v>0</v>
      </c>
      <c r="R25" s="89">
        <f t="shared" si="5"/>
        <v>0</v>
      </c>
      <c r="S25" s="89">
        <f t="shared" si="5"/>
        <v>0</v>
      </c>
      <c r="T25" s="89">
        <f t="shared" si="5"/>
        <v>0</v>
      </c>
      <c r="U25" s="89">
        <f t="shared" si="5"/>
        <v>0</v>
      </c>
      <c r="V25" s="368">
        <f>IFERROR(VLOOKUP(B25,'Anexo II A - Planilha Orç'!B:K,9,FALSE),0)</f>
        <v>1944.6599999999999</v>
      </c>
      <c r="W25" s="131"/>
      <c r="X25" s="130"/>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row>
    <row r="26" spans="1:48" s="93" customFormat="1" ht="12" customHeight="1" thickBot="1">
      <c r="A26" s="85"/>
      <c r="B26" s="380"/>
      <c r="C26" s="383"/>
      <c r="D26" s="239"/>
      <c r="E26" s="240">
        <v>1</v>
      </c>
      <c r="F26" s="231"/>
      <c r="G26" s="92"/>
      <c r="H26" s="92"/>
      <c r="I26" s="92"/>
      <c r="J26" s="92"/>
      <c r="K26" s="92"/>
      <c r="L26" s="92"/>
      <c r="M26" s="92"/>
      <c r="N26" s="92"/>
      <c r="O26" s="92"/>
      <c r="P26" s="92"/>
      <c r="Q26" s="92"/>
      <c r="R26" s="92"/>
      <c r="S26" s="92"/>
      <c r="T26" s="92"/>
      <c r="U26" s="92"/>
      <c r="V26" s="368"/>
      <c r="W26" s="131">
        <f>SUM(D26:U26)</f>
        <v>1</v>
      </c>
      <c r="X26" s="127"/>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row>
    <row r="27" spans="1:48" s="90" customFormat="1" ht="18.75" customHeight="1">
      <c r="A27" s="85"/>
      <c r="B27" s="380" t="s">
        <v>24628</v>
      </c>
      <c r="C27" s="376" t="str">
        <f>IFERROR(VLOOKUP(B27,'Anexo II A - Planilha Orç'!B:K,4,FALSE),"")</f>
        <v>SERVIÇOS PAGOS EXCLUSIVAMENTE COM RECURSOS DA PREFEITURA</v>
      </c>
      <c r="D27" s="235">
        <f t="shared" ref="D27:U27" si="6">IFERROR($V27*D28,0)</f>
        <v>0</v>
      </c>
      <c r="E27" s="236">
        <f t="shared" si="6"/>
        <v>30375.64</v>
      </c>
      <c r="F27" s="229">
        <f t="shared" si="6"/>
        <v>0</v>
      </c>
      <c r="G27" s="89">
        <f t="shared" si="6"/>
        <v>0</v>
      </c>
      <c r="H27" s="89">
        <f t="shared" si="6"/>
        <v>0</v>
      </c>
      <c r="I27" s="89">
        <f t="shared" si="6"/>
        <v>0</v>
      </c>
      <c r="J27" s="89">
        <f t="shared" si="6"/>
        <v>0</v>
      </c>
      <c r="K27" s="89">
        <f t="shared" si="6"/>
        <v>0</v>
      </c>
      <c r="L27" s="89">
        <f t="shared" si="6"/>
        <v>0</v>
      </c>
      <c r="M27" s="89">
        <f t="shared" si="6"/>
        <v>0</v>
      </c>
      <c r="N27" s="89">
        <f t="shared" si="6"/>
        <v>0</v>
      </c>
      <c r="O27" s="89">
        <f t="shared" si="6"/>
        <v>0</v>
      </c>
      <c r="P27" s="89">
        <f t="shared" si="6"/>
        <v>0</v>
      </c>
      <c r="Q27" s="89">
        <f t="shared" si="6"/>
        <v>0</v>
      </c>
      <c r="R27" s="89">
        <f t="shared" si="6"/>
        <v>0</v>
      </c>
      <c r="S27" s="89">
        <f t="shared" si="6"/>
        <v>0</v>
      </c>
      <c r="T27" s="89">
        <f t="shared" si="6"/>
        <v>0</v>
      </c>
      <c r="U27" s="89">
        <f t="shared" si="6"/>
        <v>0</v>
      </c>
      <c r="V27" s="368">
        <f>IFERROR(VLOOKUP(B27,'Anexo II A - Planilha Orç'!B:K,9,FALSE),0)</f>
        <v>30375.64</v>
      </c>
      <c r="W27" s="131"/>
      <c r="X27" s="130"/>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row>
    <row r="28" spans="1:48" s="93" customFormat="1" ht="12" customHeight="1" thickBot="1">
      <c r="A28" s="85"/>
      <c r="B28" s="380"/>
      <c r="C28" s="377"/>
      <c r="D28" s="239"/>
      <c r="E28" s="240">
        <v>1</v>
      </c>
      <c r="F28" s="231"/>
      <c r="G28" s="92"/>
      <c r="H28" s="92"/>
      <c r="I28" s="92"/>
      <c r="J28" s="92"/>
      <c r="K28" s="92"/>
      <c r="L28" s="92"/>
      <c r="M28" s="92"/>
      <c r="N28" s="92"/>
      <c r="O28" s="92"/>
      <c r="P28" s="92"/>
      <c r="Q28" s="92"/>
      <c r="R28" s="92"/>
      <c r="S28" s="92"/>
      <c r="T28" s="92"/>
      <c r="U28" s="92"/>
      <c r="V28" s="368"/>
      <c r="W28" s="131">
        <f>SUM(D28:U28)</f>
        <v>1</v>
      </c>
      <c r="X28" s="127"/>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row>
    <row r="29" spans="1:48" s="76" customFormat="1" ht="22.5" customHeight="1" thickBot="1">
      <c r="B29" s="378" t="s">
        <v>24615</v>
      </c>
      <c r="C29" s="379"/>
      <c r="D29" s="241">
        <f>D15+D17+D19+D21+D23+D25+D27</f>
        <v>217209.52899999998</v>
      </c>
      <c r="E29" s="242">
        <f>SUM(E15+E17+E19+E21+E23+E25+E27)</f>
        <v>447309.49099999998</v>
      </c>
      <c r="F29" s="232" t="e">
        <f>SUM(F15+F17+F19+F21+F23+F25+#REF!+#REF!+#REF!+#REF!+#REF!+#REF!+#REF!+#REF!+#REF!+#REF!+#REF!+#REF!+#REF!+#REF!+#REF!)</f>
        <v>#REF!</v>
      </c>
      <c r="G29" s="186" t="e">
        <f>SUM(G15+G17+G19+G21+G23+G25+#REF!+#REF!+#REF!+#REF!+#REF!+#REF!+#REF!+#REF!+#REF!+#REF!+#REF!+#REF!+#REF!+#REF!+#REF!)</f>
        <v>#REF!</v>
      </c>
      <c r="H29" s="186" t="e">
        <f>SUM(H15+H17+H19+H21+H23+H25+#REF!+#REF!+#REF!+#REF!+#REF!+#REF!+#REF!+#REF!+#REF!+#REF!+#REF!+#REF!+#REF!+#REF!+#REF!)</f>
        <v>#REF!</v>
      </c>
      <c r="I29" s="186" t="e">
        <f>SUM(I15+I17+I19+I21+I23+I25+#REF!+#REF!+#REF!+#REF!+#REF!+#REF!+#REF!+#REF!+#REF!+#REF!+#REF!+#REF!+#REF!+#REF!+#REF!)</f>
        <v>#REF!</v>
      </c>
      <c r="J29" s="186" t="e">
        <f>SUM(J15+J17+J19+J21+J23+J25+#REF!+#REF!+#REF!+#REF!+#REF!+#REF!+#REF!+#REF!+#REF!+#REF!+#REF!+#REF!+#REF!+#REF!+#REF!)</f>
        <v>#REF!</v>
      </c>
      <c r="K29" s="186" t="e">
        <f>SUM(K15+K17+K19+K21+K23+K25+#REF!+#REF!+#REF!+#REF!+#REF!+#REF!+#REF!+#REF!+#REF!+#REF!+#REF!+#REF!+#REF!+#REF!+#REF!)</f>
        <v>#REF!</v>
      </c>
      <c r="L29" s="186" t="e">
        <f>SUM(L15+L17+L19+L21+L23+L25+#REF!+#REF!+#REF!+#REF!+#REF!+#REF!+#REF!+#REF!+#REF!+#REF!+#REF!+#REF!+#REF!+#REF!+#REF!)</f>
        <v>#REF!</v>
      </c>
      <c r="M29" s="186" t="e">
        <f>SUM(M15+M17+M19+M21+M23+M25+#REF!+#REF!+#REF!+#REF!+#REF!+#REF!+#REF!+#REF!+#REF!+#REF!+#REF!+#REF!+#REF!+#REF!+#REF!)</f>
        <v>#REF!</v>
      </c>
      <c r="N29" s="186" t="e">
        <f>SUM(N15+N17+N19+N21+N23+N25+#REF!+#REF!+#REF!+#REF!+#REF!+#REF!+#REF!+#REF!+#REF!+#REF!+#REF!+#REF!+#REF!+#REF!+#REF!)</f>
        <v>#REF!</v>
      </c>
      <c r="O29" s="186" t="e">
        <f>SUM(O15+O17+O19+O21+O23+O25+#REF!+#REF!+#REF!+#REF!+#REF!+#REF!+#REF!+#REF!+#REF!+#REF!+#REF!+#REF!+#REF!+#REF!+#REF!)</f>
        <v>#REF!</v>
      </c>
      <c r="P29" s="186" t="e">
        <f>SUM(P15+P17+P19+P21+P23+P25+#REF!+#REF!+#REF!+#REF!+#REF!+#REF!+#REF!+#REF!+#REF!+#REF!+#REF!+#REF!+#REF!+#REF!+#REF!)</f>
        <v>#REF!</v>
      </c>
      <c r="Q29" s="186" t="e">
        <f>SUM(Q15+Q17+Q19+Q21+Q23+Q25+#REF!+#REF!+#REF!+#REF!+#REF!+#REF!+#REF!+#REF!+#REF!+#REF!+#REF!+#REF!+#REF!+#REF!+#REF!)</f>
        <v>#REF!</v>
      </c>
      <c r="R29" s="186" t="e">
        <f>SUM(R15+R17+R19+R21+R23+R25+#REF!+#REF!+#REF!+#REF!+#REF!+#REF!+#REF!+#REF!+#REF!+#REF!+#REF!+#REF!+#REF!+#REF!+#REF!)</f>
        <v>#REF!</v>
      </c>
      <c r="S29" s="186" t="e">
        <f>SUM(S15+S17+S19+S21+S23+S25+#REF!+#REF!+#REF!+#REF!+#REF!+#REF!+#REF!+#REF!+#REF!+#REF!+#REF!+#REF!+#REF!+#REF!+#REF!)</f>
        <v>#REF!</v>
      </c>
      <c r="T29" s="186" t="e">
        <f>SUM(T15+T17+T19+T21+T23+T25+#REF!+#REF!+#REF!+#REF!+#REF!+#REF!+#REF!+#REF!+#REF!+#REF!+#REF!+#REF!+#REF!+#REF!+#REF!)</f>
        <v>#REF!</v>
      </c>
      <c r="U29" s="186" t="e">
        <f>SUM(U15+U17+U19+U21+U23+U25+#REF!+#REF!+#REF!+#REF!+#REF!+#REF!+#REF!+#REF!+#REF!+#REF!+#REF!+#REF!+#REF!+#REF!+#REF!)</f>
        <v>#REF!</v>
      </c>
      <c r="V29" s="187">
        <f>TRUNC(V15+V17+V19+V21+V23+V25+V27,2)</f>
        <v>664519.02</v>
      </c>
      <c r="W29" s="95"/>
      <c r="X29" s="96"/>
      <c r="Y29" s="78"/>
      <c r="Z29" s="78"/>
      <c r="AA29" s="78"/>
      <c r="AB29" s="78"/>
      <c r="AC29" s="78"/>
      <c r="AD29" s="78"/>
      <c r="AE29" s="78"/>
      <c r="AF29" s="78"/>
      <c r="AG29" s="78"/>
      <c r="AH29" s="78"/>
      <c r="AI29" s="78"/>
      <c r="AJ29" s="78"/>
      <c r="AK29" s="78"/>
      <c r="AL29" s="78"/>
      <c r="AM29" s="78"/>
      <c r="AN29" s="78"/>
      <c r="AO29" s="78"/>
      <c r="AP29" s="78"/>
      <c r="AQ29" s="78"/>
      <c r="AR29" s="78"/>
      <c r="AS29" s="78"/>
      <c r="AT29" s="78"/>
      <c r="AU29" s="78"/>
      <c r="AV29" s="78"/>
    </row>
    <row r="30" spans="1:48">
      <c r="W30" s="126"/>
      <c r="X30" s="126"/>
    </row>
    <row r="31" spans="1:48" ht="18" customHeight="1">
      <c r="B31" s="370" t="s">
        <v>24573</v>
      </c>
      <c r="C31" s="370"/>
      <c r="D31" s="371">
        <f>SUM(D29:E29)</f>
        <v>664519.02</v>
      </c>
      <c r="E31" s="372"/>
      <c r="F31" s="132"/>
      <c r="G31" s="132"/>
      <c r="H31" s="133"/>
      <c r="I31" s="97"/>
      <c r="J31" s="98"/>
      <c r="K31" s="99"/>
      <c r="L31" s="100"/>
      <c r="M31" s="101"/>
      <c r="N31" s="101"/>
      <c r="O31" s="101"/>
      <c r="P31" s="101"/>
      <c r="Q31" s="101"/>
      <c r="R31" s="101"/>
      <c r="S31" s="101"/>
      <c r="T31" s="101"/>
      <c r="U31" s="102"/>
      <c r="V31" s="103">
        <f>SUM(D31:I31)</f>
        <v>664519.02</v>
      </c>
      <c r="W31" s="126"/>
      <c r="X31" s="126"/>
    </row>
    <row r="32" spans="1:48" ht="18" customHeight="1">
      <c r="B32" s="370" t="s">
        <v>24574</v>
      </c>
      <c r="C32" s="370"/>
      <c r="D32" s="371">
        <v>500000</v>
      </c>
      <c r="E32" s="372"/>
      <c r="F32" s="132"/>
      <c r="G32" s="132"/>
      <c r="H32" s="133"/>
      <c r="I32" s="97"/>
      <c r="J32" s="98"/>
      <c r="K32" s="99"/>
      <c r="L32" s="100"/>
      <c r="M32" s="101"/>
      <c r="N32" s="101"/>
      <c r="O32" s="101"/>
      <c r="P32" s="101"/>
      <c r="Q32" s="101"/>
      <c r="R32" s="101"/>
      <c r="S32" s="101"/>
      <c r="T32" s="101"/>
      <c r="U32" s="102"/>
      <c r="V32" s="103">
        <f t="shared" ref="V32:V33" si="7">SUM(D32:I32)</f>
        <v>500000</v>
      </c>
      <c r="W32" s="126"/>
      <c r="X32" s="126"/>
    </row>
    <row r="33" spans="2:48" ht="18" customHeight="1">
      <c r="B33" s="370" t="s">
        <v>24575</v>
      </c>
      <c r="C33" s="370"/>
      <c r="D33" s="373">
        <f>D31-D32</f>
        <v>164519.02000000002</v>
      </c>
      <c r="E33" s="374"/>
      <c r="F33" s="134"/>
      <c r="G33" s="134"/>
      <c r="H33" s="135"/>
      <c r="I33" s="104"/>
      <c r="J33" s="101"/>
      <c r="K33" s="102"/>
      <c r="L33" s="100"/>
      <c r="M33" s="101"/>
      <c r="N33" s="101"/>
      <c r="O33" s="101"/>
      <c r="P33" s="101"/>
      <c r="Q33" s="101"/>
      <c r="R33" s="101"/>
      <c r="S33" s="101"/>
      <c r="T33" s="101"/>
      <c r="U33" s="102"/>
      <c r="V33" s="103">
        <f t="shared" si="7"/>
        <v>164519.02000000002</v>
      </c>
      <c r="W33" s="126"/>
      <c r="X33" s="126"/>
    </row>
    <row r="34" spans="2:48" ht="18" customHeight="1">
      <c r="B34" s="105"/>
      <c r="C34" s="105"/>
      <c r="D34" s="106"/>
      <c r="E34" s="106"/>
      <c r="F34" s="106"/>
      <c r="G34" s="106"/>
      <c r="H34" s="106"/>
      <c r="I34" s="106"/>
      <c r="J34" s="107"/>
      <c r="K34" s="107"/>
      <c r="L34" s="107"/>
      <c r="M34" s="107"/>
      <c r="N34" s="107"/>
      <c r="O34" s="107"/>
      <c r="P34" s="107"/>
      <c r="Q34" s="107"/>
      <c r="R34" s="107"/>
      <c r="S34" s="107"/>
      <c r="T34" s="107"/>
      <c r="U34" s="107"/>
      <c r="V34" s="106"/>
      <c r="W34" s="126"/>
      <c r="X34" s="126"/>
    </row>
    <row r="35" spans="2:48" ht="18" customHeight="1">
      <c r="B35" s="105"/>
      <c r="C35" s="105"/>
      <c r="D35" s="106"/>
      <c r="E35" s="106"/>
      <c r="F35" s="106"/>
      <c r="G35" s="106"/>
      <c r="H35" s="106"/>
      <c r="I35" s="106"/>
      <c r="J35" s="107"/>
      <c r="K35" s="107"/>
      <c r="L35" s="107"/>
      <c r="M35" s="107"/>
      <c r="N35" s="107"/>
      <c r="O35" s="107"/>
      <c r="P35" s="107"/>
      <c r="Q35" s="107"/>
      <c r="R35" s="107"/>
      <c r="S35" s="107"/>
      <c r="T35" s="107"/>
      <c r="U35" s="107"/>
      <c r="V35" s="106"/>
      <c r="W35" s="126"/>
      <c r="X35" s="126"/>
    </row>
    <row r="36" spans="2:48" ht="18" customHeight="1">
      <c r="B36" s="105"/>
      <c r="C36" s="105"/>
      <c r="D36" s="106"/>
      <c r="E36" s="106"/>
      <c r="F36" s="106"/>
      <c r="G36" s="106"/>
      <c r="H36" s="106"/>
      <c r="I36" s="106"/>
      <c r="J36" s="107"/>
      <c r="K36" s="107"/>
      <c r="L36" s="107"/>
      <c r="M36" s="107"/>
      <c r="N36" s="107"/>
      <c r="O36" s="107"/>
      <c r="P36" s="107"/>
      <c r="Q36" s="107"/>
      <c r="R36" s="107"/>
      <c r="S36" s="107"/>
      <c r="T36" s="107"/>
      <c r="U36" s="107"/>
      <c r="V36" s="106"/>
      <c r="W36" s="126"/>
      <c r="X36" s="126"/>
    </row>
    <row r="37" spans="2:48" ht="18" customHeight="1">
      <c r="B37" s="105"/>
      <c r="C37" s="105"/>
      <c r="D37" s="106"/>
      <c r="E37" s="106"/>
      <c r="F37" s="106"/>
      <c r="G37" s="106"/>
      <c r="H37" s="106"/>
      <c r="I37" s="106"/>
      <c r="J37" s="107"/>
      <c r="K37" s="107"/>
      <c r="L37" s="107"/>
      <c r="M37" s="107"/>
      <c r="N37" s="107"/>
      <c r="O37" s="107"/>
      <c r="P37" s="107"/>
      <c r="Q37" s="107"/>
      <c r="R37" s="107"/>
      <c r="S37" s="107"/>
      <c r="T37" s="107"/>
      <c r="U37" s="107"/>
      <c r="V37" s="106"/>
      <c r="W37" s="126"/>
      <c r="X37" s="126"/>
    </row>
    <row r="38" spans="2:48" ht="24.75" customHeight="1">
      <c r="B38" s="108"/>
      <c r="C38" s="108"/>
      <c r="D38" s="109"/>
      <c r="E38" s="108"/>
      <c r="F38" s="108"/>
      <c r="G38" s="110"/>
      <c r="H38" s="110"/>
      <c r="I38" s="110"/>
      <c r="J38" s="110"/>
      <c r="K38" s="110"/>
      <c r="L38" s="109"/>
      <c r="M38" s="109"/>
      <c r="N38" s="109"/>
      <c r="O38" s="109"/>
      <c r="P38" s="109"/>
      <c r="Q38" s="109"/>
      <c r="R38" s="109"/>
      <c r="S38" s="109"/>
      <c r="T38" s="109"/>
      <c r="U38" s="109"/>
      <c r="V38" s="111"/>
      <c r="W38" s="126"/>
      <c r="X38" s="126"/>
    </row>
    <row r="39" spans="2:48" ht="15.75">
      <c r="B39" s="375" t="s">
        <v>24623</v>
      </c>
      <c r="C39" s="375"/>
      <c r="D39" s="125"/>
      <c r="E39" s="125"/>
      <c r="G39" s="113"/>
      <c r="H39" s="113"/>
      <c r="I39" s="113"/>
      <c r="J39" s="113"/>
      <c r="K39" s="113"/>
      <c r="L39" s="114"/>
      <c r="M39" s="114"/>
      <c r="N39" s="114"/>
      <c r="O39" s="114"/>
      <c r="P39" s="114"/>
      <c r="Q39" s="114"/>
      <c r="R39" s="114"/>
      <c r="S39" s="124"/>
      <c r="T39" s="124"/>
      <c r="U39" s="124"/>
      <c r="V39" s="124"/>
      <c r="W39" s="126"/>
      <c r="X39" s="126"/>
    </row>
    <row r="40" spans="2:48" s="118" customFormat="1" ht="15">
      <c r="B40" s="369" t="s">
        <v>24624</v>
      </c>
      <c r="C40" s="369"/>
      <c r="D40" s="115"/>
      <c r="E40" s="115"/>
      <c r="F40" s="115"/>
      <c r="G40" s="115"/>
      <c r="H40" s="115"/>
      <c r="I40" s="115"/>
      <c r="J40" s="115"/>
      <c r="K40" s="115"/>
      <c r="L40" s="115"/>
      <c r="M40" s="115"/>
      <c r="N40" s="115"/>
      <c r="O40" s="115"/>
      <c r="P40" s="119"/>
      <c r="R40" s="116"/>
      <c r="S40" s="125"/>
      <c r="T40" s="125"/>
      <c r="U40" s="125"/>
      <c r="V40" s="125"/>
      <c r="W40" s="117"/>
      <c r="X40" s="117"/>
      <c r="Y40" s="117"/>
      <c r="Z40" s="117"/>
      <c r="AA40" s="117"/>
      <c r="AB40" s="117"/>
      <c r="AC40" s="117"/>
      <c r="AD40" s="117"/>
      <c r="AE40" s="117"/>
      <c r="AF40" s="117"/>
      <c r="AG40" s="117"/>
      <c r="AH40" s="117"/>
      <c r="AI40" s="117"/>
      <c r="AJ40" s="117"/>
      <c r="AK40" s="117"/>
      <c r="AL40" s="117"/>
      <c r="AM40" s="117"/>
      <c r="AN40" s="117"/>
      <c r="AO40" s="117"/>
      <c r="AP40" s="117"/>
      <c r="AQ40" s="117"/>
      <c r="AR40" s="117"/>
      <c r="AS40" s="117"/>
      <c r="AT40" s="117"/>
      <c r="AU40" s="117"/>
      <c r="AV40" s="117"/>
    </row>
    <row r="41" spans="2:48">
      <c r="W41" s="126"/>
      <c r="X41" s="126"/>
    </row>
    <row r="42" spans="2:48">
      <c r="F42" s="121"/>
      <c r="G42" s="121"/>
      <c r="J42" s="121"/>
      <c r="K42" s="121"/>
      <c r="O42" s="121"/>
      <c r="P42" s="121"/>
      <c r="Q42" s="121"/>
      <c r="U42" s="121"/>
      <c r="V42" s="122"/>
      <c r="W42" s="126"/>
      <c r="X42" s="126"/>
    </row>
    <row r="43" spans="2:48">
      <c r="W43" s="126"/>
      <c r="X43" s="126"/>
    </row>
    <row r="44" spans="2:48">
      <c r="J44" s="121"/>
    </row>
    <row r="46" spans="2:48">
      <c r="V46" s="123"/>
    </row>
  </sheetData>
  <mergeCells count="43">
    <mergeCell ref="B9:V9"/>
    <mergeCell ref="B2:V2"/>
    <mergeCell ref="B3:V3"/>
    <mergeCell ref="B5:L5"/>
    <mergeCell ref="M5:W5"/>
    <mergeCell ref="B7:V7"/>
    <mergeCell ref="B10:V10"/>
    <mergeCell ref="B11:F11"/>
    <mergeCell ref="B12:F12"/>
    <mergeCell ref="B13:B14"/>
    <mergeCell ref="C13:C14"/>
    <mergeCell ref="L13:U13"/>
    <mergeCell ref="D13:E13"/>
    <mergeCell ref="B15:B16"/>
    <mergeCell ref="C15:C16"/>
    <mergeCell ref="V15:V16"/>
    <mergeCell ref="B17:B18"/>
    <mergeCell ref="C17:C18"/>
    <mergeCell ref="V17:V18"/>
    <mergeCell ref="B19:B20"/>
    <mergeCell ref="C19:C20"/>
    <mergeCell ref="V19:V20"/>
    <mergeCell ref="B21:B22"/>
    <mergeCell ref="C21:C22"/>
    <mergeCell ref="V21:V22"/>
    <mergeCell ref="B23:B24"/>
    <mergeCell ref="C23:C24"/>
    <mergeCell ref="V23:V24"/>
    <mergeCell ref="B25:B26"/>
    <mergeCell ref="C25:C26"/>
    <mergeCell ref="V25:V26"/>
    <mergeCell ref="V27:V28"/>
    <mergeCell ref="B40:C40"/>
    <mergeCell ref="B32:C32"/>
    <mergeCell ref="B33:C33"/>
    <mergeCell ref="D32:E32"/>
    <mergeCell ref="D33:E33"/>
    <mergeCell ref="B39:C39"/>
    <mergeCell ref="C27:C28"/>
    <mergeCell ref="B29:C29"/>
    <mergeCell ref="B31:C31"/>
    <mergeCell ref="D31:E31"/>
    <mergeCell ref="B27:B28"/>
  </mergeCells>
  <printOptions horizontalCentered="1"/>
  <pageMargins left="0.43307086614173229" right="0.47244094488188981" top="0.23622047244094491" bottom="0.23622047244094491" header="0.15748031496062992" footer="0.15748031496062992"/>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B2:G20367"/>
  <sheetViews>
    <sheetView zoomScale="85" zoomScaleNormal="85" workbookViewId="0">
      <pane ySplit="2" topLeftCell="A8375" activePane="bottomLeft" state="frozen"/>
      <selection pane="bottomLeft" activeCell="B8375" sqref="B8375"/>
    </sheetView>
  </sheetViews>
  <sheetFormatPr defaultRowHeight="15"/>
  <cols>
    <col min="2" max="2" width="20.7109375" style="44" bestFit="1" customWidth="1"/>
    <col min="3" max="3" width="20.7109375" style="44" customWidth="1"/>
    <col min="4" max="4" width="81.28515625" style="48" customWidth="1"/>
    <col min="5" max="5" width="8.42578125" style="44" bestFit="1" customWidth="1"/>
    <col min="6" max="7" width="19.28515625" style="45" bestFit="1" customWidth="1"/>
  </cols>
  <sheetData>
    <row r="2" spans="2:7" ht="30">
      <c r="B2" s="46" t="s">
        <v>106</v>
      </c>
      <c r="C2" s="46" t="s">
        <v>9858</v>
      </c>
      <c r="D2" s="47" t="s">
        <v>107</v>
      </c>
      <c r="E2" s="44" t="s">
        <v>108</v>
      </c>
      <c r="F2" s="45" t="s">
        <v>9856</v>
      </c>
      <c r="G2" s="45" t="s">
        <v>9857</v>
      </c>
    </row>
    <row r="3" spans="2:7">
      <c r="B3" s="44">
        <v>104658</v>
      </c>
      <c r="C3" s="44" t="s">
        <v>9859</v>
      </c>
      <c r="D3" s="48" t="s">
        <v>109</v>
      </c>
      <c r="E3" s="44" t="s">
        <v>110</v>
      </c>
      <c r="F3" s="45">
        <v>188.65</v>
      </c>
      <c r="G3" s="45">
        <v>193.42</v>
      </c>
    </row>
    <row r="4" spans="2:7">
      <c r="B4" s="44">
        <v>105002</v>
      </c>
      <c r="C4" s="44" t="s">
        <v>9859</v>
      </c>
      <c r="D4" s="48" t="s">
        <v>111</v>
      </c>
      <c r="E4" s="44" t="s">
        <v>112</v>
      </c>
      <c r="F4" s="45">
        <v>748.75</v>
      </c>
      <c r="G4" s="45">
        <v>784.2</v>
      </c>
    </row>
    <row r="5" spans="2:7">
      <c r="B5" s="44">
        <v>105004</v>
      </c>
      <c r="C5" s="44" t="s">
        <v>9859</v>
      </c>
      <c r="D5" s="48" t="s">
        <v>113</v>
      </c>
      <c r="E5" s="44" t="s">
        <v>110</v>
      </c>
      <c r="F5" s="45">
        <v>126.72</v>
      </c>
      <c r="G5" s="45">
        <v>132.86000000000001</v>
      </c>
    </row>
    <row r="6" spans="2:7">
      <c r="B6" s="44">
        <v>105003</v>
      </c>
      <c r="C6" s="44" t="s">
        <v>9859</v>
      </c>
      <c r="D6" s="48" t="s">
        <v>114</v>
      </c>
      <c r="E6" s="44" t="s">
        <v>112</v>
      </c>
      <c r="F6" s="45">
        <v>1277</v>
      </c>
      <c r="G6" s="45">
        <v>1349.07</v>
      </c>
    </row>
    <row r="7" spans="2:7">
      <c r="B7" s="44">
        <v>105005</v>
      </c>
      <c r="C7" s="44" t="s">
        <v>9859</v>
      </c>
      <c r="D7" s="48" t="s">
        <v>115</v>
      </c>
      <c r="E7" s="44" t="s">
        <v>110</v>
      </c>
      <c r="F7" s="45">
        <v>224.54</v>
      </c>
      <c r="G7" s="45">
        <v>237.47</v>
      </c>
    </row>
    <row r="8" spans="2:7">
      <c r="B8" s="44">
        <v>105006</v>
      </c>
      <c r="C8" s="44" t="s">
        <v>9859</v>
      </c>
      <c r="D8" s="48" t="s">
        <v>116</v>
      </c>
      <c r="E8" s="44" t="s">
        <v>112</v>
      </c>
      <c r="F8" s="45">
        <v>0</v>
      </c>
      <c r="G8" s="45">
        <v>0</v>
      </c>
    </row>
    <row r="9" spans="2:7">
      <c r="B9" s="44">
        <v>104999</v>
      </c>
      <c r="C9" s="44" t="s">
        <v>9859</v>
      </c>
      <c r="D9" s="48" t="s">
        <v>117</v>
      </c>
      <c r="E9" s="44" t="s">
        <v>112</v>
      </c>
      <c r="F9" s="45">
        <v>0</v>
      </c>
      <c r="G9" s="45">
        <v>0</v>
      </c>
    </row>
    <row r="10" spans="2:7">
      <c r="B10" s="44">
        <v>105000</v>
      </c>
      <c r="C10" s="44" t="s">
        <v>9859</v>
      </c>
      <c r="D10" s="48" t="s">
        <v>118</v>
      </c>
      <c r="E10" s="44" t="s">
        <v>119</v>
      </c>
      <c r="F10" s="45">
        <v>1492.76</v>
      </c>
      <c r="G10" s="45">
        <v>1551.73</v>
      </c>
    </row>
    <row r="11" spans="2:7">
      <c r="B11" s="44">
        <v>105001</v>
      </c>
      <c r="C11" s="44" t="s">
        <v>9859</v>
      </c>
      <c r="D11" s="48" t="s">
        <v>120</v>
      </c>
      <c r="E11" s="44" t="s">
        <v>119</v>
      </c>
      <c r="F11" s="45">
        <v>1522.75</v>
      </c>
      <c r="G11" s="45">
        <v>1582.29</v>
      </c>
    </row>
    <row r="12" spans="2:7">
      <c r="B12" s="44">
        <v>89306</v>
      </c>
      <c r="C12" s="44" t="s">
        <v>9859</v>
      </c>
      <c r="D12" s="48" t="s">
        <v>121</v>
      </c>
      <c r="E12" s="44" t="s">
        <v>110</v>
      </c>
      <c r="F12" s="45">
        <v>103.04</v>
      </c>
      <c r="G12" s="45">
        <v>108.09</v>
      </c>
    </row>
    <row r="13" spans="2:7">
      <c r="B13" s="44">
        <v>89307</v>
      </c>
      <c r="C13" s="44" t="s">
        <v>9859</v>
      </c>
      <c r="D13" s="48" t="s">
        <v>122</v>
      </c>
      <c r="E13" s="44" t="s">
        <v>110</v>
      </c>
      <c r="F13" s="45">
        <v>105.98</v>
      </c>
      <c r="G13" s="45">
        <v>111.25</v>
      </c>
    </row>
    <row r="14" spans="2:7">
      <c r="B14" s="44">
        <v>89290</v>
      </c>
      <c r="C14" s="44" t="s">
        <v>9859</v>
      </c>
      <c r="D14" s="48" t="s">
        <v>123</v>
      </c>
      <c r="E14" s="44" t="s">
        <v>110</v>
      </c>
      <c r="F14" s="45">
        <v>84.39</v>
      </c>
      <c r="G14" s="45">
        <v>88.01</v>
      </c>
    </row>
    <row r="15" spans="2:7">
      <c r="B15" s="44">
        <v>89291</v>
      </c>
      <c r="C15" s="44" t="s">
        <v>9859</v>
      </c>
      <c r="D15" s="48" t="s">
        <v>124</v>
      </c>
      <c r="E15" s="44" t="s">
        <v>110</v>
      </c>
      <c r="F15" s="45">
        <v>86.57</v>
      </c>
      <c r="G15" s="45">
        <v>90.37</v>
      </c>
    </row>
    <row r="16" spans="2:7">
      <c r="B16" s="44">
        <v>89298</v>
      </c>
      <c r="C16" s="44" t="s">
        <v>9859</v>
      </c>
      <c r="D16" s="48" t="s">
        <v>125</v>
      </c>
      <c r="E16" s="44" t="s">
        <v>110</v>
      </c>
      <c r="F16" s="45">
        <v>87.88</v>
      </c>
      <c r="G16" s="45">
        <v>91.64</v>
      </c>
    </row>
    <row r="17" spans="2:7">
      <c r="B17" s="44">
        <v>89299</v>
      </c>
      <c r="C17" s="44" t="s">
        <v>9859</v>
      </c>
      <c r="D17" s="48" t="s">
        <v>126</v>
      </c>
      <c r="E17" s="44" t="s">
        <v>110</v>
      </c>
      <c r="F17" s="45">
        <v>90.51</v>
      </c>
      <c r="G17" s="45">
        <v>94.47</v>
      </c>
    </row>
    <row r="18" spans="2:7">
      <c r="B18" s="44">
        <v>89282</v>
      </c>
      <c r="C18" s="44" t="s">
        <v>9859</v>
      </c>
      <c r="D18" s="48" t="s">
        <v>127</v>
      </c>
      <c r="E18" s="44" t="s">
        <v>110</v>
      </c>
      <c r="F18" s="45">
        <v>74.88</v>
      </c>
      <c r="G18" s="45">
        <v>77.66</v>
      </c>
    </row>
    <row r="19" spans="2:7">
      <c r="B19" s="44">
        <v>89283</v>
      </c>
      <c r="C19" s="44" t="s">
        <v>9859</v>
      </c>
      <c r="D19" s="48" t="s">
        <v>128</v>
      </c>
      <c r="E19" s="44" t="s">
        <v>110</v>
      </c>
      <c r="F19" s="45">
        <v>76.86</v>
      </c>
      <c r="G19" s="45">
        <v>79.78</v>
      </c>
    </row>
    <row r="20" spans="2:7">
      <c r="B20" s="44">
        <v>89480</v>
      </c>
      <c r="C20" s="44" t="s">
        <v>9859</v>
      </c>
      <c r="D20" s="48" t="s">
        <v>129</v>
      </c>
      <c r="E20" s="44" t="s">
        <v>110</v>
      </c>
      <c r="F20" s="45">
        <v>166.01</v>
      </c>
      <c r="G20" s="45">
        <v>172.02</v>
      </c>
    </row>
    <row r="21" spans="2:7">
      <c r="B21" s="44">
        <v>89464</v>
      </c>
      <c r="C21" s="44" t="s">
        <v>9859</v>
      </c>
      <c r="D21" s="48" t="s">
        <v>130</v>
      </c>
      <c r="E21" s="44" t="s">
        <v>110</v>
      </c>
      <c r="F21" s="45">
        <v>142.63999999999999</v>
      </c>
      <c r="G21" s="45">
        <v>146.88999999999999</v>
      </c>
    </row>
    <row r="22" spans="2:7">
      <c r="B22" s="44">
        <v>89478</v>
      </c>
      <c r="C22" s="44" t="s">
        <v>9859</v>
      </c>
      <c r="D22" s="48" t="s">
        <v>131</v>
      </c>
      <c r="E22" s="44" t="s">
        <v>110</v>
      </c>
      <c r="F22" s="45">
        <v>143.87</v>
      </c>
      <c r="G22" s="45">
        <v>149.49</v>
      </c>
    </row>
    <row r="23" spans="2:7">
      <c r="B23" s="44">
        <v>89462</v>
      </c>
      <c r="C23" s="44" t="s">
        <v>9859</v>
      </c>
      <c r="D23" s="48" t="s">
        <v>132</v>
      </c>
      <c r="E23" s="44" t="s">
        <v>110</v>
      </c>
      <c r="F23" s="45">
        <v>121.77</v>
      </c>
      <c r="G23" s="45">
        <v>125.71</v>
      </c>
    </row>
    <row r="24" spans="2:7">
      <c r="B24" s="44">
        <v>104444</v>
      </c>
      <c r="C24" s="44" t="s">
        <v>9859</v>
      </c>
      <c r="D24" s="48" t="s">
        <v>133</v>
      </c>
      <c r="E24" s="44" t="s">
        <v>110</v>
      </c>
      <c r="F24" s="45">
        <v>0</v>
      </c>
      <c r="G24" s="45">
        <v>0</v>
      </c>
    </row>
    <row r="25" spans="2:7">
      <c r="B25" s="44">
        <v>104442</v>
      </c>
      <c r="C25" s="44" t="s">
        <v>9859</v>
      </c>
      <c r="D25" s="48" t="s">
        <v>134</v>
      </c>
      <c r="E25" s="44" t="s">
        <v>110</v>
      </c>
      <c r="F25" s="45">
        <v>0</v>
      </c>
      <c r="G25" s="45">
        <v>0</v>
      </c>
    </row>
    <row r="26" spans="2:7">
      <c r="B26" s="44">
        <v>89472</v>
      </c>
      <c r="C26" s="44" t="s">
        <v>9859</v>
      </c>
      <c r="D26" s="48" t="s">
        <v>135</v>
      </c>
      <c r="E26" s="44" t="s">
        <v>110</v>
      </c>
      <c r="F26" s="45">
        <v>124.33</v>
      </c>
      <c r="G26" s="45">
        <v>127.96</v>
      </c>
    </row>
    <row r="27" spans="2:7">
      <c r="B27" s="44">
        <v>89455</v>
      </c>
      <c r="C27" s="44" t="s">
        <v>9859</v>
      </c>
      <c r="D27" s="48" t="s">
        <v>136</v>
      </c>
      <c r="E27" s="44" t="s">
        <v>110</v>
      </c>
      <c r="F27" s="45">
        <v>109.89</v>
      </c>
      <c r="G27" s="45">
        <v>112.49</v>
      </c>
    </row>
    <row r="28" spans="2:7">
      <c r="B28" s="44">
        <v>89470</v>
      </c>
      <c r="C28" s="44" t="s">
        <v>9859</v>
      </c>
      <c r="D28" s="48" t="s">
        <v>137</v>
      </c>
      <c r="E28" s="44" t="s">
        <v>110</v>
      </c>
      <c r="F28" s="45">
        <v>104.19</v>
      </c>
      <c r="G28" s="45">
        <v>107.56</v>
      </c>
    </row>
    <row r="29" spans="2:7">
      <c r="B29" s="44">
        <v>89453</v>
      </c>
      <c r="C29" s="44" t="s">
        <v>9859</v>
      </c>
      <c r="D29" s="48" t="s">
        <v>138</v>
      </c>
      <c r="E29" s="44" t="s">
        <v>110</v>
      </c>
      <c r="F29" s="45">
        <v>91</v>
      </c>
      <c r="G29" s="45">
        <v>93.45</v>
      </c>
    </row>
    <row r="30" spans="2:7">
      <c r="B30" s="44">
        <v>104443</v>
      </c>
      <c r="C30" s="44" t="s">
        <v>9859</v>
      </c>
      <c r="D30" s="48" t="s">
        <v>139</v>
      </c>
      <c r="E30" s="44" t="s">
        <v>110</v>
      </c>
      <c r="F30" s="45">
        <v>0</v>
      </c>
      <c r="G30" s="45">
        <v>0</v>
      </c>
    </row>
    <row r="31" spans="2:7">
      <c r="B31" s="44">
        <v>104441</v>
      </c>
      <c r="C31" s="44" t="s">
        <v>9859</v>
      </c>
      <c r="D31" s="48" t="s">
        <v>140</v>
      </c>
      <c r="E31" s="44" t="s">
        <v>110</v>
      </c>
      <c r="F31" s="45">
        <v>0</v>
      </c>
      <c r="G31" s="45">
        <v>0</v>
      </c>
    </row>
    <row r="32" spans="2:7">
      <c r="B32" s="44">
        <v>103354</v>
      </c>
      <c r="C32" s="44" t="s">
        <v>9859</v>
      </c>
      <c r="D32" s="48" t="s">
        <v>141</v>
      </c>
      <c r="E32" s="44" t="s">
        <v>110</v>
      </c>
      <c r="F32" s="45">
        <v>97.2</v>
      </c>
      <c r="G32" s="45">
        <v>102.83</v>
      </c>
    </row>
    <row r="33" spans="2:7">
      <c r="B33" s="44">
        <v>103355</v>
      </c>
      <c r="C33" s="44" t="s">
        <v>9859</v>
      </c>
      <c r="D33" s="48" t="s">
        <v>142</v>
      </c>
      <c r="E33" s="44" t="s">
        <v>110</v>
      </c>
      <c r="F33" s="45">
        <v>98.93</v>
      </c>
      <c r="G33" s="45">
        <v>104.7</v>
      </c>
    </row>
    <row r="34" spans="2:7">
      <c r="B34" s="44">
        <v>103330</v>
      </c>
      <c r="C34" s="44" t="s">
        <v>9859</v>
      </c>
      <c r="D34" s="48" t="s">
        <v>143</v>
      </c>
      <c r="E34" s="44" t="s">
        <v>110</v>
      </c>
      <c r="F34" s="45">
        <v>89.42</v>
      </c>
      <c r="G34" s="45">
        <v>94.31</v>
      </c>
    </row>
    <row r="35" spans="2:7">
      <c r="B35" s="44">
        <v>103331</v>
      </c>
      <c r="C35" s="44" t="s">
        <v>9859</v>
      </c>
      <c r="D35" s="48" t="s">
        <v>144</v>
      </c>
      <c r="E35" s="44" t="s">
        <v>110</v>
      </c>
      <c r="F35" s="45">
        <v>91.05</v>
      </c>
      <c r="G35" s="45">
        <v>96.07</v>
      </c>
    </row>
    <row r="36" spans="2:7">
      <c r="B36" s="44">
        <v>103358</v>
      </c>
      <c r="C36" s="44" t="s">
        <v>9859</v>
      </c>
      <c r="D36" s="48" t="s">
        <v>145</v>
      </c>
      <c r="E36" s="44" t="s">
        <v>110</v>
      </c>
      <c r="F36" s="45">
        <v>75.150000000000006</v>
      </c>
      <c r="G36" s="45">
        <v>79.08</v>
      </c>
    </row>
    <row r="37" spans="2:7">
      <c r="B37" s="44">
        <v>103359</v>
      </c>
      <c r="C37" s="44" t="s">
        <v>9859</v>
      </c>
      <c r="D37" s="48" t="s">
        <v>146</v>
      </c>
      <c r="E37" s="44" t="s">
        <v>110</v>
      </c>
      <c r="F37" s="45">
        <v>76.53</v>
      </c>
      <c r="G37" s="45">
        <v>80.569999999999993</v>
      </c>
    </row>
    <row r="38" spans="2:7">
      <c r="B38" s="44">
        <v>103366</v>
      </c>
      <c r="C38" s="44" t="s">
        <v>9859</v>
      </c>
      <c r="D38" s="48" t="s">
        <v>147</v>
      </c>
      <c r="E38" s="44" t="s">
        <v>110</v>
      </c>
      <c r="F38" s="45">
        <v>65</v>
      </c>
      <c r="G38" s="45">
        <v>68.03</v>
      </c>
    </row>
    <row r="39" spans="2:7">
      <c r="B39" s="44">
        <v>103367</v>
      </c>
      <c r="C39" s="44" t="s">
        <v>9859</v>
      </c>
      <c r="D39" s="48" t="s">
        <v>148</v>
      </c>
      <c r="E39" s="44" t="s">
        <v>110</v>
      </c>
      <c r="F39" s="45">
        <v>66.25</v>
      </c>
      <c r="G39" s="45">
        <v>69.38</v>
      </c>
    </row>
    <row r="40" spans="2:7">
      <c r="B40" s="44">
        <v>103360</v>
      </c>
      <c r="C40" s="44" t="s">
        <v>9859</v>
      </c>
      <c r="D40" s="48" t="s">
        <v>149</v>
      </c>
      <c r="E40" s="44" t="s">
        <v>110</v>
      </c>
      <c r="F40" s="45">
        <v>87.97</v>
      </c>
      <c r="G40" s="45">
        <v>92.6</v>
      </c>
    </row>
    <row r="41" spans="2:7">
      <c r="B41" s="44">
        <v>103361</v>
      </c>
      <c r="C41" s="44" t="s">
        <v>9859</v>
      </c>
      <c r="D41" s="48" t="s">
        <v>150</v>
      </c>
      <c r="E41" s="44" t="s">
        <v>110</v>
      </c>
      <c r="F41" s="45">
        <v>89.72</v>
      </c>
      <c r="G41" s="45">
        <v>94.49</v>
      </c>
    </row>
    <row r="42" spans="2:7">
      <c r="B42" s="44">
        <v>103368</v>
      </c>
      <c r="C42" s="44" t="s">
        <v>9859</v>
      </c>
      <c r="D42" s="48" t="s">
        <v>151</v>
      </c>
      <c r="E42" s="44" t="s">
        <v>110</v>
      </c>
      <c r="F42" s="45">
        <v>73.8</v>
      </c>
      <c r="G42" s="45">
        <v>77.34</v>
      </c>
    </row>
    <row r="43" spans="2:7">
      <c r="B43" s="44">
        <v>103369</v>
      </c>
      <c r="C43" s="44" t="s">
        <v>9859</v>
      </c>
      <c r="D43" s="48" t="s">
        <v>152</v>
      </c>
      <c r="E43" s="44" t="s">
        <v>110</v>
      </c>
      <c r="F43" s="45">
        <v>75.38</v>
      </c>
      <c r="G43" s="45">
        <v>79.040000000000006</v>
      </c>
    </row>
    <row r="44" spans="2:7">
      <c r="B44" s="44">
        <v>103334</v>
      </c>
      <c r="C44" s="44" t="s">
        <v>9859</v>
      </c>
      <c r="D44" s="48" t="s">
        <v>153</v>
      </c>
      <c r="E44" s="44" t="s">
        <v>110</v>
      </c>
      <c r="F44" s="45">
        <v>158.35</v>
      </c>
      <c r="G44" s="45">
        <v>167.8</v>
      </c>
    </row>
    <row r="45" spans="2:7">
      <c r="B45" s="44">
        <v>103335</v>
      </c>
      <c r="C45" s="44" t="s">
        <v>9859</v>
      </c>
      <c r="D45" s="48" t="s">
        <v>154</v>
      </c>
      <c r="E45" s="44" t="s">
        <v>110</v>
      </c>
      <c r="F45" s="45">
        <v>161.38999999999999</v>
      </c>
      <c r="G45" s="45">
        <v>171.09</v>
      </c>
    </row>
    <row r="46" spans="2:7">
      <c r="B46" s="44">
        <v>103362</v>
      </c>
      <c r="C46" s="44" t="s">
        <v>9859</v>
      </c>
      <c r="D46" s="48" t="s">
        <v>155</v>
      </c>
      <c r="E46" s="44" t="s">
        <v>110</v>
      </c>
      <c r="F46" s="45">
        <v>106.26</v>
      </c>
      <c r="G46" s="45">
        <v>111.54</v>
      </c>
    </row>
    <row r="47" spans="2:7">
      <c r="B47" s="44">
        <v>103363</v>
      </c>
      <c r="C47" s="44" t="s">
        <v>9859</v>
      </c>
      <c r="D47" s="48" t="s">
        <v>156</v>
      </c>
      <c r="E47" s="44" t="s">
        <v>110</v>
      </c>
      <c r="F47" s="45">
        <v>108.23</v>
      </c>
      <c r="G47" s="45">
        <v>113.66</v>
      </c>
    </row>
    <row r="48" spans="2:7">
      <c r="B48" s="44">
        <v>103370</v>
      </c>
      <c r="C48" s="44" t="s">
        <v>9859</v>
      </c>
      <c r="D48" s="48" t="s">
        <v>157</v>
      </c>
      <c r="E48" s="44" t="s">
        <v>110</v>
      </c>
      <c r="F48" s="45">
        <v>92.7</v>
      </c>
      <c r="G48" s="45">
        <v>96.77</v>
      </c>
    </row>
    <row r="49" spans="2:7">
      <c r="B49" s="44">
        <v>103371</v>
      </c>
      <c r="C49" s="44" t="s">
        <v>9859</v>
      </c>
      <c r="D49" s="48" t="s">
        <v>158</v>
      </c>
      <c r="E49" s="44" t="s">
        <v>110</v>
      </c>
      <c r="F49" s="45">
        <v>94.48</v>
      </c>
      <c r="G49" s="45">
        <v>98.69</v>
      </c>
    </row>
    <row r="50" spans="2:7">
      <c r="B50" s="44">
        <v>103332</v>
      </c>
      <c r="C50" s="44" t="s">
        <v>9859</v>
      </c>
      <c r="D50" s="48" t="s">
        <v>159</v>
      </c>
      <c r="E50" s="44" t="s">
        <v>110</v>
      </c>
      <c r="F50" s="45">
        <v>134.59</v>
      </c>
      <c r="G50" s="45">
        <v>143.47</v>
      </c>
    </row>
    <row r="51" spans="2:7">
      <c r="B51" s="44">
        <v>103333</v>
      </c>
      <c r="C51" s="44" t="s">
        <v>9859</v>
      </c>
      <c r="D51" s="48" t="s">
        <v>160</v>
      </c>
      <c r="E51" s="44" t="s">
        <v>110</v>
      </c>
      <c r="F51" s="45">
        <v>136.34</v>
      </c>
      <c r="G51" s="45">
        <v>145.36000000000001</v>
      </c>
    </row>
    <row r="52" spans="2:7">
      <c r="B52" s="44">
        <v>103352</v>
      </c>
      <c r="C52" s="44" t="s">
        <v>9859</v>
      </c>
      <c r="D52" s="48" t="s">
        <v>161</v>
      </c>
      <c r="E52" s="44" t="s">
        <v>110</v>
      </c>
      <c r="F52" s="45">
        <v>114.73</v>
      </c>
      <c r="G52" s="45">
        <v>122.02</v>
      </c>
    </row>
    <row r="53" spans="2:7">
      <c r="B53" s="44">
        <v>103353</v>
      </c>
      <c r="C53" s="44" t="s">
        <v>9859</v>
      </c>
      <c r="D53" s="48" t="s">
        <v>162</v>
      </c>
      <c r="E53" s="44" t="s">
        <v>110</v>
      </c>
      <c r="F53" s="45">
        <v>116.35</v>
      </c>
      <c r="G53" s="45">
        <v>123.77</v>
      </c>
    </row>
    <row r="54" spans="2:7">
      <c r="B54" s="44">
        <v>103328</v>
      </c>
      <c r="C54" s="44" t="s">
        <v>9859</v>
      </c>
      <c r="D54" s="48" t="s">
        <v>163</v>
      </c>
      <c r="E54" s="44" t="s">
        <v>110</v>
      </c>
      <c r="F54" s="45">
        <v>104.76</v>
      </c>
      <c r="G54" s="45">
        <v>111.29</v>
      </c>
    </row>
    <row r="55" spans="2:7">
      <c r="B55" s="44">
        <v>103329</v>
      </c>
      <c r="C55" s="44" t="s">
        <v>9859</v>
      </c>
      <c r="D55" s="48" t="s">
        <v>164</v>
      </c>
      <c r="E55" s="44" t="s">
        <v>110</v>
      </c>
      <c r="F55" s="45">
        <v>106.28</v>
      </c>
      <c r="G55" s="45">
        <v>112.92</v>
      </c>
    </row>
    <row r="56" spans="2:7">
      <c r="B56" s="44">
        <v>103356</v>
      </c>
      <c r="C56" s="44" t="s">
        <v>9859</v>
      </c>
      <c r="D56" s="48" t="s">
        <v>165</v>
      </c>
      <c r="E56" s="44" t="s">
        <v>110</v>
      </c>
      <c r="F56" s="45">
        <v>65.47</v>
      </c>
      <c r="G56" s="45">
        <v>68.62</v>
      </c>
    </row>
    <row r="57" spans="2:7">
      <c r="B57" s="44">
        <v>103357</v>
      </c>
      <c r="C57" s="44" t="s">
        <v>9859</v>
      </c>
      <c r="D57" s="48" t="s">
        <v>166</v>
      </c>
      <c r="E57" s="44" t="s">
        <v>110</v>
      </c>
      <c r="F57" s="45">
        <v>66.75</v>
      </c>
      <c r="G57" s="45">
        <v>70.010000000000005</v>
      </c>
    </row>
    <row r="58" spans="2:7">
      <c r="B58" s="44">
        <v>103364</v>
      </c>
      <c r="C58" s="44" t="s">
        <v>9859</v>
      </c>
      <c r="D58" s="48" t="s">
        <v>167</v>
      </c>
      <c r="E58" s="44" t="s">
        <v>110</v>
      </c>
      <c r="F58" s="45">
        <v>54.13</v>
      </c>
      <c r="G58" s="45">
        <v>56.57</v>
      </c>
    </row>
    <row r="59" spans="2:7">
      <c r="B59" s="44">
        <v>103365</v>
      </c>
      <c r="C59" s="44" t="s">
        <v>9859</v>
      </c>
      <c r="D59" s="48" t="s">
        <v>168</v>
      </c>
      <c r="E59" s="44" t="s">
        <v>110</v>
      </c>
      <c r="F59" s="45">
        <v>55.07</v>
      </c>
      <c r="G59" s="45">
        <v>57.6</v>
      </c>
    </row>
    <row r="60" spans="2:7">
      <c r="B60" s="44">
        <v>103350</v>
      </c>
      <c r="C60" s="44" t="s">
        <v>9859</v>
      </c>
      <c r="D60" s="48" t="s">
        <v>169</v>
      </c>
      <c r="E60" s="44" t="s">
        <v>110</v>
      </c>
      <c r="F60" s="45">
        <v>194.6</v>
      </c>
      <c r="G60" s="45">
        <v>206.82</v>
      </c>
    </row>
    <row r="61" spans="2:7">
      <c r="B61" s="44">
        <v>103351</v>
      </c>
      <c r="C61" s="44" t="s">
        <v>9859</v>
      </c>
      <c r="D61" s="48" t="s">
        <v>170</v>
      </c>
      <c r="E61" s="44" t="s">
        <v>110</v>
      </c>
      <c r="F61" s="45">
        <v>196.82</v>
      </c>
      <c r="G61" s="45">
        <v>209.23</v>
      </c>
    </row>
    <row r="62" spans="2:7">
      <c r="B62" s="44">
        <v>103344</v>
      </c>
      <c r="C62" s="44" t="s">
        <v>9859</v>
      </c>
      <c r="D62" s="48" t="s">
        <v>171</v>
      </c>
      <c r="E62" s="44" t="s">
        <v>110</v>
      </c>
      <c r="F62" s="45">
        <v>87.54</v>
      </c>
      <c r="G62" s="45">
        <v>91.52</v>
      </c>
    </row>
    <row r="63" spans="2:7">
      <c r="B63" s="44">
        <v>103345</v>
      </c>
      <c r="C63" s="44" t="s">
        <v>9859</v>
      </c>
      <c r="D63" s="48" t="s">
        <v>172</v>
      </c>
      <c r="E63" s="44" t="s">
        <v>110</v>
      </c>
      <c r="F63" s="45">
        <v>89.57</v>
      </c>
      <c r="G63" s="45">
        <v>93.71</v>
      </c>
    </row>
    <row r="64" spans="2:7">
      <c r="B64" s="44">
        <v>103348</v>
      </c>
      <c r="C64" s="44" t="s">
        <v>9859</v>
      </c>
      <c r="D64" s="48" t="s">
        <v>173</v>
      </c>
      <c r="E64" s="44" t="s">
        <v>110</v>
      </c>
      <c r="F64" s="45">
        <v>73.3</v>
      </c>
      <c r="G64" s="45">
        <v>76.38</v>
      </c>
    </row>
    <row r="65" spans="2:7">
      <c r="B65" s="44">
        <v>103349</v>
      </c>
      <c r="C65" s="44" t="s">
        <v>9859</v>
      </c>
      <c r="D65" s="48" t="s">
        <v>174</v>
      </c>
      <c r="E65" s="44" t="s">
        <v>110</v>
      </c>
      <c r="F65" s="45">
        <v>75.150000000000006</v>
      </c>
      <c r="G65" s="45">
        <v>78.37</v>
      </c>
    </row>
    <row r="66" spans="2:7">
      <c r="B66" s="44">
        <v>103346</v>
      </c>
      <c r="C66" s="44" t="s">
        <v>9859</v>
      </c>
      <c r="D66" s="48" t="s">
        <v>175</v>
      </c>
      <c r="E66" s="44" t="s">
        <v>110</v>
      </c>
      <c r="F66" s="45">
        <v>97.84</v>
      </c>
      <c r="G66" s="45">
        <v>102.5</v>
      </c>
    </row>
    <row r="67" spans="2:7">
      <c r="B67" s="44">
        <v>103347</v>
      </c>
      <c r="C67" s="44" t="s">
        <v>9859</v>
      </c>
      <c r="D67" s="48" t="s">
        <v>176</v>
      </c>
      <c r="E67" s="44" t="s">
        <v>110</v>
      </c>
      <c r="F67" s="45">
        <v>100.01</v>
      </c>
      <c r="G67" s="45">
        <v>104.84</v>
      </c>
    </row>
    <row r="68" spans="2:7">
      <c r="B68" s="44">
        <v>103324</v>
      </c>
      <c r="C68" s="44" t="s">
        <v>9859</v>
      </c>
      <c r="D68" s="48" t="s">
        <v>177</v>
      </c>
      <c r="E68" s="44" t="s">
        <v>110</v>
      </c>
      <c r="F68" s="45">
        <v>83.23</v>
      </c>
      <c r="G68" s="45">
        <v>86.8</v>
      </c>
    </row>
    <row r="69" spans="2:7">
      <c r="B69" s="44">
        <v>103325</v>
      </c>
      <c r="C69" s="44" t="s">
        <v>9859</v>
      </c>
      <c r="D69" s="48" t="s">
        <v>178</v>
      </c>
      <c r="E69" s="44" t="s">
        <v>110</v>
      </c>
      <c r="F69" s="45">
        <v>85.2</v>
      </c>
      <c r="G69" s="45">
        <v>88.92</v>
      </c>
    </row>
    <row r="70" spans="2:7">
      <c r="B70" s="44">
        <v>103326</v>
      </c>
      <c r="C70" s="44" t="s">
        <v>9859</v>
      </c>
      <c r="D70" s="48" t="s">
        <v>179</v>
      </c>
      <c r="E70" s="44" t="s">
        <v>110</v>
      </c>
      <c r="F70" s="45">
        <v>97.77</v>
      </c>
      <c r="G70" s="45">
        <v>101.88</v>
      </c>
    </row>
    <row r="71" spans="2:7">
      <c r="B71" s="44">
        <v>103327</v>
      </c>
      <c r="C71" s="44" t="s">
        <v>9859</v>
      </c>
      <c r="D71" s="48" t="s">
        <v>180</v>
      </c>
      <c r="E71" s="44" t="s">
        <v>110</v>
      </c>
      <c r="F71" s="45">
        <v>100.06</v>
      </c>
      <c r="G71" s="45">
        <v>104.36</v>
      </c>
    </row>
    <row r="72" spans="2:7">
      <c r="B72" s="44">
        <v>103322</v>
      </c>
      <c r="C72" s="44" t="s">
        <v>9859</v>
      </c>
      <c r="D72" s="48" t="s">
        <v>181</v>
      </c>
      <c r="E72" s="44" t="s">
        <v>110</v>
      </c>
      <c r="F72" s="45">
        <v>61.76</v>
      </c>
      <c r="G72" s="45">
        <v>64.239999999999995</v>
      </c>
    </row>
    <row r="73" spans="2:7">
      <c r="B73" s="44">
        <v>103323</v>
      </c>
      <c r="C73" s="44" t="s">
        <v>9859</v>
      </c>
      <c r="D73" s="48" t="s">
        <v>182</v>
      </c>
      <c r="E73" s="44" t="s">
        <v>110</v>
      </c>
      <c r="F73" s="45">
        <v>63.49</v>
      </c>
      <c r="G73" s="45">
        <v>66.11</v>
      </c>
    </row>
    <row r="74" spans="2:7">
      <c r="B74" s="44">
        <v>103338</v>
      </c>
      <c r="C74" s="44" t="s">
        <v>9859</v>
      </c>
      <c r="D74" s="48" t="s">
        <v>183</v>
      </c>
      <c r="E74" s="44" t="s">
        <v>110</v>
      </c>
      <c r="F74" s="45">
        <v>121.42</v>
      </c>
      <c r="G74" s="45">
        <v>126.73</v>
      </c>
    </row>
    <row r="75" spans="2:7">
      <c r="B75" s="44">
        <v>103339</v>
      </c>
      <c r="C75" s="44" t="s">
        <v>9859</v>
      </c>
      <c r="D75" s="48" t="s">
        <v>184</v>
      </c>
      <c r="E75" s="44" t="s">
        <v>110</v>
      </c>
      <c r="F75" s="45">
        <v>123.12</v>
      </c>
      <c r="G75" s="45">
        <v>128.56</v>
      </c>
    </row>
    <row r="76" spans="2:7">
      <c r="B76" s="44">
        <v>103340</v>
      </c>
      <c r="C76" s="44" t="s">
        <v>9859</v>
      </c>
      <c r="D76" s="48" t="s">
        <v>185</v>
      </c>
      <c r="E76" s="44" t="s">
        <v>110</v>
      </c>
      <c r="F76" s="45">
        <v>145.91999999999999</v>
      </c>
      <c r="G76" s="45">
        <v>151.93</v>
      </c>
    </row>
    <row r="77" spans="2:7">
      <c r="B77" s="44">
        <v>103341</v>
      </c>
      <c r="C77" s="44" t="s">
        <v>9859</v>
      </c>
      <c r="D77" s="48" t="s">
        <v>186</v>
      </c>
      <c r="E77" s="44" t="s">
        <v>110</v>
      </c>
      <c r="F77" s="45">
        <v>148.05000000000001</v>
      </c>
      <c r="G77" s="45">
        <v>154.22999999999999</v>
      </c>
    </row>
    <row r="78" spans="2:7">
      <c r="B78" s="44">
        <v>103336</v>
      </c>
      <c r="C78" s="44" t="s">
        <v>9859</v>
      </c>
      <c r="D78" s="48" t="s">
        <v>187</v>
      </c>
      <c r="E78" s="44" t="s">
        <v>110</v>
      </c>
      <c r="F78" s="45">
        <v>92.06</v>
      </c>
      <c r="G78" s="45">
        <v>95.95</v>
      </c>
    </row>
    <row r="79" spans="2:7">
      <c r="B79" s="44">
        <v>103337</v>
      </c>
      <c r="C79" s="44" t="s">
        <v>9859</v>
      </c>
      <c r="D79" s="48" t="s">
        <v>188</v>
      </c>
      <c r="E79" s="44" t="s">
        <v>110</v>
      </c>
      <c r="F79" s="45">
        <v>93.51</v>
      </c>
      <c r="G79" s="45">
        <v>97.51</v>
      </c>
    </row>
    <row r="80" spans="2:7">
      <c r="B80" s="44">
        <v>103342</v>
      </c>
      <c r="C80" s="44" t="s">
        <v>9859</v>
      </c>
      <c r="D80" s="48" t="s">
        <v>189</v>
      </c>
      <c r="E80" s="44" t="s">
        <v>110</v>
      </c>
      <c r="F80" s="45">
        <v>122.7</v>
      </c>
      <c r="G80" s="45">
        <v>127.34</v>
      </c>
    </row>
    <row r="81" spans="2:7">
      <c r="B81" s="44">
        <v>103343</v>
      </c>
      <c r="C81" s="44" t="s">
        <v>9859</v>
      </c>
      <c r="D81" s="48" t="s">
        <v>190</v>
      </c>
      <c r="E81" s="44" t="s">
        <v>110</v>
      </c>
      <c r="F81" s="45">
        <v>124.58</v>
      </c>
      <c r="G81" s="45">
        <v>129.37</v>
      </c>
    </row>
    <row r="82" spans="2:7">
      <c r="B82" s="44">
        <v>103318</v>
      </c>
      <c r="C82" s="44" t="s">
        <v>9859</v>
      </c>
      <c r="D82" s="48" t="s">
        <v>191</v>
      </c>
      <c r="E82" s="44" t="s">
        <v>110</v>
      </c>
      <c r="F82" s="45">
        <v>105.29</v>
      </c>
      <c r="G82" s="45">
        <v>109.4</v>
      </c>
    </row>
    <row r="83" spans="2:7">
      <c r="B83" s="44">
        <v>103319</v>
      </c>
      <c r="C83" s="44" t="s">
        <v>9859</v>
      </c>
      <c r="D83" s="48" t="s">
        <v>192</v>
      </c>
      <c r="E83" s="44" t="s">
        <v>110</v>
      </c>
      <c r="F83" s="45">
        <v>106.99</v>
      </c>
      <c r="G83" s="45">
        <v>111.23</v>
      </c>
    </row>
    <row r="84" spans="2:7">
      <c r="B84" s="44">
        <v>103320</v>
      </c>
      <c r="C84" s="44" t="s">
        <v>9859</v>
      </c>
      <c r="D84" s="48" t="s">
        <v>193</v>
      </c>
      <c r="E84" s="44" t="s">
        <v>110</v>
      </c>
      <c r="F84" s="45">
        <v>125.85</v>
      </c>
      <c r="G84" s="45">
        <v>130.51</v>
      </c>
    </row>
    <row r="85" spans="2:7">
      <c r="B85" s="44">
        <v>103321</v>
      </c>
      <c r="C85" s="44" t="s">
        <v>9859</v>
      </c>
      <c r="D85" s="48" t="s">
        <v>194</v>
      </c>
      <c r="E85" s="44" t="s">
        <v>110</v>
      </c>
      <c r="F85" s="45">
        <v>127.98</v>
      </c>
      <c r="G85" s="45">
        <v>132.81</v>
      </c>
    </row>
    <row r="86" spans="2:7">
      <c r="B86" s="44">
        <v>103316</v>
      </c>
      <c r="C86" s="44" t="s">
        <v>9859</v>
      </c>
      <c r="D86" s="48" t="s">
        <v>195</v>
      </c>
      <c r="E86" s="44" t="s">
        <v>110</v>
      </c>
      <c r="F86" s="45">
        <v>80.89</v>
      </c>
      <c r="G86" s="45">
        <v>83.91</v>
      </c>
    </row>
    <row r="87" spans="2:7">
      <c r="B87" s="44">
        <v>103317</v>
      </c>
      <c r="C87" s="44" t="s">
        <v>9859</v>
      </c>
      <c r="D87" s="48" t="s">
        <v>196</v>
      </c>
      <c r="E87" s="44" t="s">
        <v>110</v>
      </c>
      <c r="F87" s="45">
        <v>82.34</v>
      </c>
      <c r="G87" s="45">
        <v>85.47</v>
      </c>
    </row>
    <row r="88" spans="2:7">
      <c r="B88" s="44">
        <v>101166</v>
      </c>
      <c r="C88" s="44" t="s">
        <v>9859</v>
      </c>
      <c r="D88" s="48" t="s">
        <v>197</v>
      </c>
      <c r="E88" s="44" t="s">
        <v>198</v>
      </c>
      <c r="F88" s="45">
        <v>708.57</v>
      </c>
      <c r="G88" s="45">
        <v>743.4</v>
      </c>
    </row>
    <row r="89" spans="2:7">
      <c r="B89" s="44">
        <v>101165</v>
      </c>
      <c r="C89" s="44" t="s">
        <v>9859</v>
      </c>
      <c r="D89" s="48" t="s">
        <v>199</v>
      </c>
      <c r="E89" s="44" t="s">
        <v>198</v>
      </c>
      <c r="F89" s="45">
        <v>1050.7</v>
      </c>
      <c r="G89" s="45">
        <v>1093.17</v>
      </c>
    </row>
    <row r="90" spans="2:7">
      <c r="B90" s="44">
        <v>101163</v>
      </c>
      <c r="C90" s="44" t="s">
        <v>9859</v>
      </c>
      <c r="D90" s="48" t="s">
        <v>200</v>
      </c>
      <c r="E90" s="44" t="s">
        <v>110</v>
      </c>
      <c r="F90" s="45">
        <v>695.68</v>
      </c>
      <c r="G90" s="45">
        <v>712.53</v>
      </c>
    </row>
    <row r="91" spans="2:7">
      <c r="B91" s="44">
        <v>101164</v>
      </c>
      <c r="C91" s="44" t="s">
        <v>9859</v>
      </c>
      <c r="D91" s="48" t="s">
        <v>201</v>
      </c>
      <c r="E91" s="44" t="s">
        <v>110</v>
      </c>
      <c r="F91" s="45">
        <v>705.32</v>
      </c>
      <c r="G91" s="45">
        <v>722.26</v>
      </c>
    </row>
    <row r="92" spans="2:7">
      <c r="B92" s="44">
        <v>101162</v>
      </c>
      <c r="C92" s="44" t="s">
        <v>9859</v>
      </c>
      <c r="D92" s="48" t="s">
        <v>202</v>
      </c>
      <c r="E92" s="44" t="s">
        <v>110</v>
      </c>
      <c r="F92" s="45">
        <v>169.06</v>
      </c>
      <c r="G92" s="45">
        <v>178.09</v>
      </c>
    </row>
    <row r="93" spans="2:7">
      <c r="B93" s="44">
        <v>101161</v>
      </c>
      <c r="C93" s="44" t="s">
        <v>9859</v>
      </c>
      <c r="D93" s="48" t="s">
        <v>203</v>
      </c>
      <c r="E93" s="44" t="s">
        <v>110</v>
      </c>
      <c r="F93" s="45">
        <v>241.17</v>
      </c>
      <c r="G93" s="45">
        <v>249.44</v>
      </c>
    </row>
    <row r="94" spans="2:7">
      <c r="B94" s="44">
        <v>101160</v>
      </c>
      <c r="C94" s="44" t="s">
        <v>9859</v>
      </c>
      <c r="D94" s="48" t="s">
        <v>204</v>
      </c>
      <c r="E94" s="44" t="s">
        <v>110</v>
      </c>
      <c r="F94" s="45">
        <v>0</v>
      </c>
      <c r="G94" s="45">
        <v>0</v>
      </c>
    </row>
    <row r="95" spans="2:7">
      <c r="B95" s="44">
        <v>101159</v>
      </c>
      <c r="C95" s="44" t="s">
        <v>9859</v>
      </c>
      <c r="D95" s="48" t="s">
        <v>205</v>
      </c>
      <c r="E95" s="44" t="s">
        <v>110</v>
      </c>
      <c r="F95" s="45">
        <v>147.24</v>
      </c>
      <c r="G95" s="45">
        <v>155.30000000000001</v>
      </c>
    </row>
    <row r="96" spans="2:7">
      <c r="B96" s="44">
        <v>101154</v>
      </c>
      <c r="C96" s="44" t="s">
        <v>9859</v>
      </c>
      <c r="D96" s="48" t="s">
        <v>206</v>
      </c>
      <c r="E96" s="44" t="s">
        <v>110</v>
      </c>
      <c r="F96" s="45">
        <v>134.51</v>
      </c>
      <c r="G96" s="45">
        <v>137.91</v>
      </c>
    </row>
    <row r="97" spans="2:7">
      <c r="B97" s="44">
        <v>101155</v>
      </c>
      <c r="C97" s="44" t="s">
        <v>9859</v>
      </c>
      <c r="D97" s="48" t="s">
        <v>207</v>
      </c>
      <c r="E97" s="44" t="s">
        <v>110</v>
      </c>
      <c r="F97" s="45">
        <v>188.77</v>
      </c>
      <c r="G97" s="45">
        <v>193.25</v>
      </c>
    </row>
    <row r="98" spans="2:7">
      <c r="B98" s="44">
        <v>101156</v>
      </c>
      <c r="C98" s="44" t="s">
        <v>9859</v>
      </c>
      <c r="D98" s="48" t="s">
        <v>208</v>
      </c>
      <c r="E98" s="44" t="s">
        <v>110</v>
      </c>
      <c r="F98" s="45">
        <v>276.01</v>
      </c>
      <c r="G98" s="45">
        <v>282.04000000000002</v>
      </c>
    </row>
    <row r="99" spans="2:7">
      <c r="B99" s="44">
        <v>101158</v>
      </c>
      <c r="C99" s="44" t="s">
        <v>9859</v>
      </c>
      <c r="D99" s="48" t="s">
        <v>209</v>
      </c>
      <c r="E99" s="44" t="s">
        <v>110</v>
      </c>
      <c r="F99" s="45">
        <v>86.16</v>
      </c>
      <c r="G99" s="45">
        <v>88.42</v>
      </c>
    </row>
    <row r="100" spans="2:7">
      <c r="B100" s="44">
        <v>101157</v>
      </c>
      <c r="C100" s="44" t="s">
        <v>9859</v>
      </c>
      <c r="D100" s="48" t="s">
        <v>210</v>
      </c>
      <c r="E100" s="44" t="s">
        <v>110</v>
      </c>
      <c r="F100" s="45">
        <v>66.39</v>
      </c>
      <c r="G100" s="45">
        <v>68.319999999999993</v>
      </c>
    </row>
    <row r="101" spans="2:7">
      <c r="B101" s="44">
        <v>87382</v>
      </c>
      <c r="C101" s="44" t="s">
        <v>9859</v>
      </c>
      <c r="D101" s="48" t="s">
        <v>211</v>
      </c>
      <c r="E101" s="44" t="s">
        <v>198</v>
      </c>
      <c r="F101" s="45">
        <v>1746.51</v>
      </c>
      <c r="G101" s="45">
        <v>1758.87</v>
      </c>
    </row>
    <row r="102" spans="2:7">
      <c r="B102" s="44">
        <v>87383</v>
      </c>
      <c r="C102" s="44" t="s">
        <v>9859</v>
      </c>
      <c r="D102" s="48" t="s">
        <v>212</v>
      </c>
      <c r="E102" s="44" t="s">
        <v>198</v>
      </c>
      <c r="F102" s="45">
        <v>1732.43</v>
      </c>
      <c r="G102" s="45">
        <v>1742.13</v>
      </c>
    </row>
    <row r="103" spans="2:7">
      <c r="B103" s="44">
        <v>87384</v>
      </c>
      <c r="C103" s="44" t="s">
        <v>9859</v>
      </c>
      <c r="D103" s="48" t="s">
        <v>213</v>
      </c>
      <c r="E103" s="44" t="s">
        <v>198</v>
      </c>
      <c r="F103" s="45">
        <v>1714.82</v>
      </c>
      <c r="G103" s="45">
        <v>1721.95</v>
      </c>
    </row>
    <row r="104" spans="2:7">
      <c r="B104" s="44">
        <v>87398</v>
      </c>
      <c r="C104" s="44" t="s">
        <v>9859</v>
      </c>
      <c r="D104" s="48" t="s">
        <v>214</v>
      </c>
      <c r="E104" s="44" t="s">
        <v>198</v>
      </c>
      <c r="F104" s="45">
        <v>2003.36</v>
      </c>
      <c r="G104" s="45">
        <v>2032.57</v>
      </c>
    </row>
    <row r="105" spans="2:7">
      <c r="B105" s="44">
        <v>87395</v>
      </c>
      <c r="C105" s="44" t="s">
        <v>9859</v>
      </c>
      <c r="D105" s="48" t="s">
        <v>215</v>
      </c>
      <c r="E105" s="44" t="s">
        <v>198</v>
      </c>
      <c r="F105" s="45">
        <v>3377.17</v>
      </c>
      <c r="G105" s="45">
        <v>3393.3</v>
      </c>
    </row>
    <row r="106" spans="2:7">
      <c r="B106" s="44">
        <v>87396</v>
      </c>
      <c r="C106" s="44" t="s">
        <v>9859</v>
      </c>
      <c r="D106" s="48" t="s">
        <v>216</v>
      </c>
      <c r="E106" s="44" t="s">
        <v>198</v>
      </c>
      <c r="F106" s="45">
        <v>3385.43</v>
      </c>
      <c r="G106" s="45">
        <v>3398.5</v>
      </c>
    </row>
    <row r="107" spans="2:7">
      <c r="B107" s="44">
        <v>87397</v>
      </c>
      <c r="C107" s="44" t="s">
        <v>9859</v>
      </c>
      <c r="D107" s="48" t="s">
        <v>217</v>
      </c>
      <c r="E107" s="44" t="s">
        <v>198</v>
      </c>
      <c r="F107" s="45">
        <v>3395.35</v>
      </c>
      <c r="G107" s="45">
        <v>3405.64</v>
      </c>
    </row>
    <row r="108" spans="2:7">
      <c r="B108" s="44">
        <v>87402</v>
      </c>
      <c r="C108" s="44" t="s">
        <v>9859</v>
      </c>
      <c r="D108" s="48" t="s">
        <v>218</v>
      </c>
      <c r="E108" s="44" t="s">
        <v>198</v>
      </c>
      <c r="F108" s="45">
        <v>3701.89</v>
      </c>
      <c r="G108" s="45">
        <v>3738.5</v>
      </c>
    </row>
    <row r="109" spans="2:7">
      <c r="B109" s="44">
        <v>87391</v>
      </c>
      <c r="C109" s="44" t="s">
        <v>9859</v>
      </c>
      <c r="D109" s="48" t="s">
        <v>219</v>
      </c>
      <c r="E109" s="44" t="s">
        <v>198</v>
      </c>
      <c r="F109" s="45">
        <v>5332.14</v>
      </c>
      <c r="G109" s="45">
        <v>5348.27</v>
      </c>
    </row>
    <row r="110" spans="2:7">
      <c r="B110" s="44">
        <v>87393</v>
      </c>
      <c r="C110" s="44" t="s">
        <v>9859</v>
      </c>
      <c r="D110" s="48" t="s">
        <v>220</v>
      </c>
      <c r="E110" s="44" t="s">
        <v>198</v>
      </c>
      <c r="F110" s="45">
        <v>5366.66</v>
      </c>
      <c r="G110" s="45">
        <v>5379.73</v>
      </c>
    </row>
    <row r="111" spans="2:7">
      <c r="B111" s="44">
        <v>87394</v>
      </c>
      <c r="C111" s="44" t="s">
        <v>9859</v>
      </c>
      <c r="D111" s="48" t="s">
        <v>221</v>
      </c>
      <c r="E111" s="44" t="s">
        <v>198</v>
      </c>
      <c r="F111" s="45">
        <v>5401.66</v>
      </c>
      <c r="G111" s="45">
        <v>5411.95</v>
      </c>
    </row>
    <row r="112" spans="2:7">
      <c r="B112" s="44">
        <v>87401</v>
      </c>
      <c r="C112" s="44" t="s">
        <v>9859</v>
      </c>
      <c r="D112" s="48" t="s">
        <v>222</v>
      </c>
      <c r="E112" s="44" t="s">
        <v>198</v>
      </c>
      <c r="F112" s="45">
        <v>5696.89</v>
      </c>
      <c r="G112" s="45">
        <v>5733.5</v>
      </c>
    </row>
    <row r="113" spans="2:7">
      <c r="B113" s="44">
        <v>87407</v>
      </c>
      <c r="C113" s="44" t="s">
        <v>9859</v>
      </c>
      <c r="D113" s="48" t="s">
        <v>223</v>
      </c>
      <c r="E113" s="44" t="s">
        <v>198</v>
      </c>
      <c r="F113" s="45">
        <v>1780.39</v>
      </c>
      <c r="G113" s="45">
        <v>1792.13</v>
      </c>
    </row>
    <row r="114" spans="2:7">
      <c r="B114" s="44">
        <v>87408</v>
      </c>
      <c r="C114" s="44" t="s">
        <v>9859</v>
      </c>
      <c r="D114" s="48" t="s">
        <v>224</v>
      </c>
      <c r="E114" s="44" t="s">
        <v>198</v>
      </c>
      <c r="F114" s="45">
        <v>1757.11</v>
      </c>
      <c r="G114" s="45">
        <v>1765.91</v>
      </c>
    </row>
    <row r="115" spans="2:7">
      <c r="B115" s="44">
        <v>87404</v>
      </c>
      <c r="C115" s="44" t="s">
        <v>9859</v>
      </c>
      <c r="D115" s="48" t="s">
        <v>225</v>
      </c>
      <c r="E115" s="44" t="s">
        <v>198</v>
      </c>
      <c r="F115" s="45">
        <v>4994.08</v>
      </c>
      <c r="G115" s="45">
        <v>5011.4799999999996</v>
      </c>
    </row>
    <row r="116" spans="2:7">
      <c r="B116" s="44">
        <v>87405</v>
      </c>
      <c r="C116" s="44" t="s">
        <v>9859</v>
      </c>
      <c r="D116" s="48" t="s">
        <v>226</v>
      </c>
      <c r="E116" s="44" t="s">
        <v>198</v>
      </c>
      <c r="F116" s="45">
        <v>4988.25</v>
      </c>
      <c r="G116" s="45">
        <v>5001.29</v>
      </c>
    </row>
    <row r="117" spans="2:7">
      <c r="B117" s="44">
        <v>87388</v>
      </c>
      <c r="C117" s="44" t="s">
        <v>9859</v>
      </c>
      <c r="D117" s="48" t="s">
        <v>227</v>
      </c>
      <c r="E117" s="44" t="s">
        <v>198</v>
      </c>
      <c r="F117" s="45">
        <v>4785.9799999999996</v>
      </c>
      <c r="G117" s="45">
        <v>4798.42</v>
      </c>
    </row>
    <row r="118" spans="2:7">
      <c r="B118" s="44">
        <v>87389</v>
      </c>
      <c r="C118" s="44" t="s">
        <v>9859</v>
      </c>
      <c r="D118" s="48" t="s">
        <v>228</v>
      </c>
      <c r="E118" s="44" t="s">
        <v>198</v>
      </c>
      <c r="F118" s="45">
        <v>4792.8599999999997</v>
      </c>
      <c r="G118" s="45">
        <v>4802.4799999999996</v>
      </c>
    </row>
    <row r="119" spans="2:7">
      <c r="B119" s="44">
        <v>87390</v>
      </c>
      <c r="C119" s="44" t="s">
        <v>9859</v>
      </c>
      <c r="D119" s="48" t="s">
        <v>229</v>
      </c>
      <c r="E119" s="44" t="s">
        <v>198</v>
      </c>
      <c r="F119" s="45">
        <v>4806.95</v>
      </c>
      <c r="G119" s="45">
        <v>4814.08</v>
      </c>
    </row>
    <row r="120" spans="2:7">
      <c r="B120" s="44">
        <v>87385</v>
      </c>
      <c r="C120" s="44" t="s">
        <v>9859</v>
      </c>
      <c r="D120" s="48" t="s">
        <v>230</v>
      </c>
      <c r="E120" s="44" t="s">
        <v>198</v>
      </c>
      <c r="F120" s="45">
        <v>2044.34</v>
      </c>
      <c r="G120" s="45">
        <v>2059.08</v>
      </c>
    </row>
    <row r="121" spans="2:7">
      <c r="B121" s="44">
        <v>87386</v>
      </c>
      <c r="C121" s="44" t="s">
        <v>9859</v>
      </c>
      <c r="D121" s="48" t="s">
        <v>231</v>
      </c>
      <c r="E121" s="44" t="s">
        <v>198</v>
      </c>
      <c r="F121" s="45">
        <v>2021.98</v>
      </c>
      <c r="G121" s="45">
        <v>2033.11</v>
      </c>
    </row>
    <row r="122" spans="2:7">
      <c r="B122" s="44">
        <v>87387</v>
      </c>
      <c r="C122" s="44" t="s">
        <v>9859</v>
      </c>
      <c r="D122" s="48" t="s">
        <v>232</v>
      </c>
      <c r="E122" s="44" t="s">
        <v>198</v>
      </c>
      <c r="F122" s="45">
        <v>2005.63</v>
      </c>
      <c r="G122" s="45">
        <v>2013.99</v>
      </c>
    </row>
    <row r="123" spans="2:7">
      <c r="B123" s="44">
        <v>87399</v>
      </c>
      <c r="C123" s="44" t="s">
        <v>9859</v>
      </c>
      <c r="D123" s="48" t="s">
        <v>233</v>
      </c>
      <c r="E123" s="44" t="s">
        <v>198</v>
      </c>
      <c r="F123" s="45">
        <v>2303.17</v>
      </c>
      <c r="G123" s="45">
        <v>2334.56</v>
      </c>
    </row>
    <row r="124" spans="2:7">
      <c r="B124" s="44">
        <v>88627</v>
      </c>
      <c r="C124" s="44" t="s">
        <v>9859</v>
      </c>
      <c r="D124" s="48" t="s">
        <v>234</v>
      </c>
      <c r="E124" s="44" t="s">
        <v>198</v>
      </c>
      <c r="F124" s="45">
        <v>635.49</v>
      </c>
      <c r="G124" s="45">
        <v>655.86</v>
      </c>
    </row>
    <row r="125" spans="2:7">
      <c r="B125" s="44">
        <v>100463</v>
      </c>
      <c r="C125" s="44" t="s">
        <v>9859</v>
      </c>
      <c r="D125" s="48" t="s">
        <v>235</v>
      </c>
      <c r="E125" s="44" t="s">
        <v>198</v>
      </c>
      <c r="F125" s="45">
        <v>0</v>
      </c>
      <c r="G125" s="45">
        <v>0</v>
      </c>
    </row>
    <row r="126" spans="2:7">
      <c r="B126" s="44">
        <v>88626</v>
      </c>
      <c r="C126" s="44" t="s">
        <v>9859</v>
      </c>
      <c r="D126" s="48" t="s">
        <v>236</v>
      </c>
      <c r="E126" s="44" t="s">
        <v>198</v>
      </c>
      <c r="F126" s="45">
        <v>508.8</v>
      </c>
      <c r="G126" s="45">
        <v>519.54999999999995</v>
      </c>
    </row>
    <row r="127" spans="2:7">
      <c r="B127" s="44">
        <v>100488</v>
      </c>
      <c r="C127" s="44" t="s">
        <v>9859</v>
      </c>
      <c r="D127" s="48" t="s">
        <v>237</v>
      </c>
      <c r="E127" s="44" t="s">
        <v>198</v>
      </c>
      <c r="F127" s="45">
        <v>492.47</v>
      </c>
      <c r="G127" s="45">
        <v>501.15</v>
      </c>
    </row>
    <row r="128" spans="2:7">
      <c r="B128" s="44">
        <v>100464</v>
      </c>
      <c r="C128" s="44" t="s">
        <v>9859</v>
      </c>
      <c r="D128" s="48" t="s">
        <v>238</v>
      </c>
      <c r="E128" s="44" t="s">
        <v>198</v>
      </c>
      <c r="F128" s="45">
        <v>549.26</v>
      </c>
      <c r="G128" s="45">
        <v>564</v>
      </c>
    </row>
    <row r="129" spans="2:7">
      <c r="B129" s="44">
        <v>100465</v>
      </c>
      <c r="C129" s="44" t="s">
        <v>9859</v>
      </c>
      <c r="D129" s="48" t="s">
        <v>239</v>
      </c>
      <c r="E129" s="44" t="s">
        <v>198</v>
      </c>
      <c r="F129" s="45">
        <v>493.94</v>
      </c>
      <c r="G129" s="45">
        <v>503.66</v>
      </c>
    </row>
    <row r="130" spans="2:7">
      <c r="B130" s="44">
        <v>100466</v>
      </c>
      <c r="C130" s="44" t="s">
        <v>9859</v>
      </c>
      <c r="D130" s="48" t="s">
        <v>240</v>
      </c>
      <c r="E130" s="44" t="s">
        <v>198</v>
      </c>
      <c r="F130" s="45">
        <v>465.28</v>
      </c>
      <c r="G130" s="45">
        <v>472.27</v>
      </c>
    </row>
    <row r="131" spans="2:7">
      <c r="B131" s="44">
        <v>87368</v>
      </c>
      <c r="C131" s="44" t="s">
        <v>9859</v>
      </c>
      <c r="D131" s="48" t="s">
        <v>241</v>
      </c>
      <c r="E131" s="44" t="s">
        <v>198</v>
      </c>
      <c r="F131" s="45">
        <v>686.29</v>
      </c>
      <c r="G131" s="45">
        <v>712.55</v>
      </c>
    </row>
    <row r="132" spans="2:7">
      <c r="B132" s="44">
        <v>100450</v>
      </c>
      <c r="C132" s="44" t="s">
        <v>9859</v>
      </c>
      <c r="D132" s="48" t="s">
        <v>242</v>
      </c>
      <c r="E132" s="44" t="s">
        <v>198</v>
      </c>
      <c r="F132" s="45">
        <v>0</v>
      </c>
      <c r="G132" s="45">
        <v>0</v>
      </c>
    </row>
    <row r="133" spans="2:7">
      <c r="B133" s="44">
        <v>87289</v>
      </c>
      <c r="C133" s="44" t="s">
        <v>9859</v>
      </c>
      <c r="D133" s="48" t="s">
        <v>243</v>
      </c>
      <c r="E133" s="44" t="s">
        <v>198</v>
      </c>
      <c r="F133" s="45">
        <v>525.03</v>
      </c>
      <c r="G133" s="45">
        <v>538.52</v>
      </c>
    </row>
    <row r="134" spans="2:7">
      <c r="B134" s="44">
        <v>87290</v>
      </c>
      <c r="C134" s="44" t="s">
        <v>9859</v>
      </c>
      <c r="D134" s="48" t="s">
        <v>244</v>
      </c>
      <c r="E134" s="44" t="s">
        <v>198</v>
      </c>
      <c r="F134" s="45">
        <v>507.12</v>
      </c>
      <c r="G134" s="45">
        <v>518.34</v>
      </c>
    </row>
    <row r="135" spans="2:7">
      <c r="B135" s="44">
        <v>87333</v>
      </c>
      <c r="C135" s="44" t="s">
        <v>9859</v>
      </c>
      <c r="D135" s="48" t="s">
        <v>245</v>
      </c>
      <c r="E135" s="44" t="s">
        <v>198</v>
      </c>
      <c r="F135" s="45">
        <v>535.80999999999995</v>
      </c>
      <c r="G135" s="45">
        <v>550.65</v>
      </c>
    </row>
    <row r="136" spans="2:7">
      <c r="B136" s="44">
        <v>87334</v>
      </c>
      <c r="C136" s="44" t="s">
        <v>9859</v>
      </c>
      <c r="D136" s="48" t="s">
        <v>246</v>
      </c>
      <c r="E136" s="44" t="s">
        <v>198</v>
      </c>
      <c r="F136" s="45">
        <v>481.65</v>
      </c>
      <c r="G136" s="45">
        <v>491.58</v>
      </c>
    </row>
    <row r="137" spans="2:7">
      <c r="B137" s="44">
        <v>105515</v>
      </c>
      <c r="C137" s="44" t="s">
        <v>9859</v>
      </c>
      <c r="D137" s="48" t="s">
        <v>247</v>
      </c>
      <c r="E137" s="44" t="s">
        <v>198</v>
      </c>
      <c r="F137" s="45">
        <v>781.66</v>
      </c>
      <c r="G137" s="45">
        <v>801.88</v>
      </c>
    </row>
    <row r="138" spans="2:7">
      <c r="B138" s="44">
        <v>87367</v>
      </c>
      <c r="C138" s="44" t="s">
        <v>9859</v>
      </c>
      <c r="D138" s="48" t="s">
        <v>248</v>
      </c>
      <c r="E138" s="44" t="s">
        <v>198</v>
      </c>
      <c r="F138" s="45">
        <v>697.05</v>
      </c>
      <c r="G138" s="45">
        <v>723.11</v>
      </c>
    </row>
    <row r="139" spans="2:7">
      <c r="B139" s="44">
        <v>100449</v>
      </c>
      <c r="C139" s="44" t="s">
        <v>9859</v>
      </c>
      <c r="D139" s="48" t="s">
        <v>249</v>
      </c>
      <c r="E139" s="44" t="s">
        <v>198</v>
      </c>
      <c r="F139" s="45">
        <v>0</v>
      </c>
      <c r="G139" s="45">
        <v>0</v>
      </c>
    </row>
    <row r="140" spans="2:7">
      <c r="B140" s="44">
        <v>87286</v>
      </c>
      <c r="C140" s="44" t="s">
        <v>9859</v>
      </c>
      <c r="D140" s="48" t="s">
        <v>250</v>
      </c>
      <c r="E140" s="44" t="s">
        <v>198</v>
      </c>
      <c r="F140" s="45">
        <v>544.14</v>
      </c>
      <c r="G140" s="45">
        <v>558.44000000000005</v>
      </c>
    </row>
    <row r="141" spans="2:7">
      <c r="B141" s="44">
        <v>87287</v>
      </c>
      <c r="C141" s="44" t="s">
        <v>9859</v>
      </c>
      <c r="D141" s="48" t="s">
        <v>251</v>
      </c>
      <c r="E141" s="44" t="s">
        <v>198</v>
      </c>
      <c r="F141" s="45">
        <v>511.83</v>
      </c>
      <c r="G141" s="45">
        <v>522.29</v>
      </c>
    </row>
    <row r="142" spans="2:7">
      <c r="B142" s="44">
        <v>87331</v>
      </c>
      <c r="C142" s="44" t="s">
        <v>9859</v>
      </c>
      <c r="D142" s="48" t="s">
        <v>252</v>
      </c>
      <c r="E142" s="44" t="s">
        <v>198</v>
      </c>
      <c r="F142" s="45">
        <v>576.82000000000005</v>
      </c>
      <c r="G142" s="45">
        <v>593.99</v>
      </c>
    </row>
    <row r="143" spans="2:7">
      <c r="B143" s="44">
        <v>87332</v>
      </c>
      <c r="C143" s="44" t="s">
        <v>9859</v>
      </c>
      <c r="D143" s="48" t="s">
        <v>253</v>
      </c>
      <c r="E143" s="44" t="s">
        <v>198</v>
      </c>
      <c r="F143" s="45">
        <v>488.44</v>
      </c>
      <c r="G143" s="45">
        <v>497.69</v>
      </c>
    </row>
    <row r="144" spans="2:7">
      <c r="B144" s="44">
        <v>87369</v>
      </c>
      <c r="C144" s="44" t="s">
        <v>9859</v>
      </c>
      <c r="D144" s="48" t="s">
        <v>254</v>
      </c>
      <c r="E144" s="44" t="s">
        <v>198</v>
      </c>
      <c r="F144" s="45">
        <v>699.25</v>
      </c>
      <c r="G144" s="45">
        <v>725</v>
      </c>
    </row>
    <row r="145" spans="2:7">
      <c r="B145" s="44">
        <v>100451</v>
      </c>
      <c r="C145" s="44" t="s">
        <v>9859</v>
      </c>
      <c r="D145" s="48" t="s">
        <v>255</v>
      </c>
      <c r="E145" s="44" t="s">
        <v>198</v>
      </c>
      <c r="F145" s="45">
        <v>0</v>
      </c>
      <c r="G145" s="45">
        <v>0</v>
      </c>
    </row>
    <row r="146" spans="2:7">
      <c r="B146" s="44">
        <v>87292</v>
      </c>
      <c r="C146" s="44" t="s">
        <v>9859</v>
      </c>
      <c r="D146" s="48" t="s">
        <v>256</v>
      </c>
      <c r="E146" s="44" t="s">
        <v>198</v>
      </c>
      <c r="F146" s="45">
        <v>532.85</v>
      </c>
      <c r="G146" s="45">
        <v>545.32000000000005</v>
      </c>
    </row>
    <row r="147" spans="2:7">
      <c r="B147" s="44">
        <v>87335</v>
      </c>
      <c r="C147" s="44" t="s">
        <v>9859</v>
      </c>
      <c r="D147" s="48" t="s">
        <v>257</v>
      </c>
      <c r="E147" s="44" t="s">
        <v>198</v>
      </c>
      <c r="F147" s="45">
        <v>524.55999999999995</v>
      </c>
      <c r="G147" s="45">
        <v>538.29999999999995</v>
      </c>
    </row>
    <row r="148" spans="2:7">
      <c r="B148" s="44">
        <v>87336</v>
      </c>
      <c r="C148" s="44" t="s">
        <v>9859</v>
      </c>
      <c r="D148" s="48" t="s">
        <v>258</v>
      </c>
      <c r="E148" s="44" t="s">
        <v>198</v>
      </c>
      <c r="F148" s="45">
        <v>496.1</v>
      </c>
      <c r="G148" s="45">
        <v>505.63</v>
      </c>
    </row>
    <row r="149" spans="2:7">
      <c r="B149" s="44">
        <v>87370</v>
      </c>
      <c r="C149" s="44" t="s">
        <v>9859</v>
      </c>
      <c r="D149" s="48" t="s">
        <v>259</v>
      </c>
      <c r="E149" s="44" t="s">
        <v>198</v>
      </c>
      <c r="F149" s="45">
        <v>678.28</v>
      </c>
      <c r="G149" s="45">
        <v>704.2</v>
      </c>
    </row>
    <row r="150" spans="2:7">
      <c r="B150" s="44">
        <v>100452</v>
      </c>
      <c r="C150" s="44" t="s">
        <v>9859</v>
      </c>
      <c r="D150" s="48" t="s">
        <v>260</v>
      </c>
      <c r="E150" s="44" t="s">
        <v>198</v>
      </c>
      <c r="F150" s="45">
        <v>0</v>
      </c>
      <c r="G150" s="45">
        <v>0</v>
      </c>
    </row>
    <row r="151" spans="2:7">
      <c r="B151" s="44">
        <v>88715</v>
      </c>
      <c r="C151" s="44" t="s">
        <v>9859</v>
      </c>
      <c r="D151" s="48" t="s">
        <v>261</v>
      </c>
      <c r="E151" s="44" t="s">
        <v>198</v>
      </c>
      <c r="F151" s="45">
        <v>502.44</v>
      </c>
      <c r="G151" s="45">
        <v>514.24</v>
      </c>
    </row>
    <row r="152" spans="2:7">
      <c r="B152" s="44">
        <v>87294</v>
      </c>
      <c r="C152" s="44" t="s">
        <v>9859</v>
      </c>
      <c r="D152" s="48" t="s">
        <v>262</v>
      </c>
      <c r="E152" s="44" t="s">
        <v>198</v>
      </c>
      <c r="F152" s="45">
        <v>508.44</v>
      </c>
      <c r="G152" s="45">
        <v>520.38</v>
      </c>
    </row>
    <row r="153" spans="2:7">
      <c r="B153" s="44">
        <v>87337</v>
      </c>
      <c r="C153" s="44" t="s">
        <v>9859</v>
      </c>
      <c r="D153" s="48" t="s">
        <v>263</v>
      </c>
      <c r="E153" s="44" t="s">
        <v>198</v>
      </c>
      <c r="F153" s="45">
        <v>517.86</v>
      </c>
      <c r="G153" s="45">
        <v>531.38</v>
      </c>
    </row>
    <row r="154" spans="2:7">
      <c r="B154" s="44">
        <v>100487</v>
      </c>
      <c r="C154" s="44" t="s">
        <v>9859</v>
      </c>
      <c r="D154" s="48" t="s">
        <v>264</v>
      </c>
      <c r="E154" s="44" t="s">
        <v>198</v>
      </c>
      <c r="F154" s="45">
        <v>469.46</v>
      </c>
      <c r="G154" s="45">
        <v>478.63</v>
      </c>
    </row>
    <row r="155" spans="2:7">
      <c r="B155" s="44">
        <v>87380</v>
      </c>
      <c r="C155" s="44" t="s">
        <v>9859</v>
      </c>
      <c r="D155" s="48" t="s">
        <v>265</v>
      </c>
      <c r="E155" s="44" t="s">
        <v>198</v>
      </c>
      <c r="F155" s="45">
        <v>3312.53</v>
      </c>
      <c r="G155" s="45">
        <v>3337.75</v>
      </c>
    </row>
    <row r="156" spans="2:7">
      <c r="B156" s="44">
        <v>100461</v>
      </c>
      <c r="C156" s="44" t="s">
        <v>9859</v>
      </c>
      <c r="D156" s="48" t="s">
        <v>266</v>
      </c>
      <c r="E156" s="44" t="s">
        <v>198</v>
      </c>
      <c r="F156" s="45">
        <v>0</v>
      </c>
      <c r="G156" s="45">
        <v>0</v>
      </c>
    </row>
    <row r="157" spans="2:7">
      <c r="B157" s="44">
        <v>87322</v>
      </c>
      <c r="C157" s="44" t="s">
        <v>9859</v>
      </c>
      <c r="D157" s="48" t="s">
        <v>267</v>
      </c>
      <c r="E157" s="44" t="s">
        <v>198</v>
      </c>
      <c r="F157" s="45">
        <v>3179.31</v>
      </c>
      <c r="G157" s="45">
        <v>3191.94</v>
      </c>
    </row>
    <row r="158" spans="2:7">
      <c r="B158" s="44">
        <v>87323</v>
      </c>
      <c r="C158" s="44" t="s">
        <v>9859</v>
      </c>
      <c r="D158" s="48" t="s">
        <v>268</v>
      </c>
      <c r="E158" s="44" t="s">
        <v>198</v>
      </c>
      <c r="F158" s="45">
        <v>3165.64</v>
      </c>
      <c r="G158" s="45">
        <v>3175.39</v>
      </c>
    </row>
    <row r="159" spans="2:7">
      <c r="B159" s="44">
        <v>87360</v>
      </c>
      <c r="C159" s="44" t="s">
        <v>9859</v>
      </c>
      <c r="D159" s="48" t="s">
        <v>269</v>
      </c>
      <c r="E159" s="44" t="s">
        <v>198</v>
      </c>
      <c r="F159" s="45">
        <v>3172.32</v>
      </c>
      <c r="G159" s="45">
        <v>3191.4</v>
      </c>
    </row>
    <row r="160" spans="2:7">
      <c r="B160" s="44">
        <v>87361</v>
      </c>
      <c r="C160" s="44" t="s">
        <v>9859</v>
      </c>
      <c r="D160" s="48" t="s">
        <v>270</v>
      </c>
      <c r="E160" s="44" t="s">
        <v>198</v>
      </c>
      <c r="F160" s="45">
        <v>3100.66</v>
      </c>
      <c r="G160" s="45">
        <v>3112.07</v>
      </c>
    </row>
    <row r="161" spans="2:7">
      <c r="B161" s="44">
        <v>87362</v>
      </c>
      <c r="C161" s="44" t="s">
        <v>9859</v>
      </c>
      <c r="D161" s="48" t="s">
        <v>271</v>
      </c>
      <c r="E161" s="44" t="s">
        <v>198</v>
      </c>
      <c r="F161" s="45">
        <v>3085.32</v>
      </c>
      <c r="G161" s="45">
        <v>3093.48</v>
      </c>
    </row>
    <row r="162" spans="2:7">
      <c r="B162" s="44">
        <v>87377</v>
      </c>
      <c r="C162" s="44" t="s">
        <v>9859</v>
      </c>
      <c r="D162" s="48" t="s">
        <v>272</v>
      </c>
      <c r="E162" s="44" t="s">
        <v>198</v>
      </c>
      <c r="F162" s="45">
        <v>665.71</v>
      </c>
      <c r="G162" s="45">
        <v>691.27</v>
      </c>
    </row>
    <row r="163" spans="2:7">
      <c r="B163" s="44">
        <v>100458</v>
      </c>
      <c r="C163" s="44" t="s">
        <v>9859</v>
      </c>
      <c r="D163" s="48" t="s">
        <v>273</v>
      </c>
      <c r="E163" s="44" t="s">
        <v>198</v>
      </c>
      <c r="F163" s="45">
        <v>0</v>
      </c>
      <c r="G163" s="45">
        <v>0</v>
      </c>
    </row>
    <row r="164" spans="2:7">
      <c r="B164" s="44">
        <v>87313</v>
      </c>
      <c r="C164" s="44" t="s">
        <v>9859</v>
      </c>
      <c r="D164" s="48" t="s">
        <v>274</v>
      </c>
      <c r="E164" s="44" t="s">
        <v>198</v>
      </c>
      <c r="F164" s="45">
        <v>492.52</v>
      </c>
      <c r="G164" s="45">
        <v>504.49</v>
      </c>
    </row>
    <row r="165" spans="2:7">
      <c r="B165" s="44">
        <v>87314</v>
      </c>
      <c r="C165" s="44" t="s">
        <v>9859</v>
      </c>
      <c r="D165" s="48" t="s">
        <v>275</v>
      </c>
      <c r="E165" s="44" t="s">
        <v>198</v>
      </c>
      <c r="F165" s="45">
        <v>476.83</v>
      </c>
      <c r="G165" s="45">
        <v>486.8</v>
      </c>
    </row>
    <row r="166" spans="2:7">
      <c r="B166" s="44">
        <v>87352</v>
      </c>
      <c r="C166" s="44" t="s">
        <v>9859</v>
      </c>
      <c r="D166" s="48" t="s">
        <v>276</v>
      </c>
      <c r="E166" s="44" t="s">
        <v>198</v>
      </c>
      <c r="F166" s="45">
        <v>610.27</v>
      </c>
      <c r="G166" s="45">
        <v>632.79</v>
      </c>
    </row>
    <row r="167" spans="2:7">
      <c r="B167" s="44">
        <v>87353</v>
      </c>
      <c r="C167" s="44" t="s">
        <v>9859</v>
      </c>
      <c r="D167" s="48" t="s">
        <v>277</v>
      </c>
      <c r="E167" s="44" t="s">
        <v>198</v>
      </c>
      <c r="F167" s="45">
        <v>502.62</v>
      </c>
      <c r="G167" s="45">
        <v>515.80999999999995</v>
      </c>
    </row>
    <row r="168" spans="2:7">
      <c r="B168" s="44">
        <v>87354</v>
      </c>
      <c r="C168" s="44" t="s">
        <v>9859</v>
      </c>
      <c r="D168" s="48" t="s">
        <v>278</v>
      </c>
      <c r="E168" s="44" t="s">
        <v>198</v>
      </c>
      <c r="F168" s="45">
        <v>451.56</v>
      </c>
      <c r="G168" s="45">
        <v>459.99</v>
      </c>
    </row>
    <row r="169" spans="2:7">
      <c r="B169" s="44">
        <v>100480</v>
      </c>
      <c r="C169" s="44" t="s">
        <v>9859</v>
      </c>
      <c r="D169" s="48" t="s">
        <v>279</v>
      </c>
      <c r="E169" s="44" t="s">
        <v>198</v>
      </c>
      <c r="F169" s="45">
        <v>790.56</v>
      </c>
      <c r="G169" s="45">
        <v>811.21</v>
      </c>
    </row>
    <row r="170" spans="2:7">
      <c r="B170" s="44">
        <v>100476</v>
      </c>
      <c r="C170" s="44" t="s">
        <v>9859</v>
      </c>
      <c r="D170" s="48" t="s">
        <v>280</v>
      </c>
      <c r="E170" s="44" t="s">
        <v>198</v>
      </c>
      <c r="F170" s="45">
        <v>0</v>
      </c>
      <c r="G170" s="45">
        <v>0</v>
      </c>
    </row>
    <row r="171" spans="2:7">
      <c r="B171" s="44">
        <v>100475</v>
      </c>
      <c r="C171" s="44" t="s">
        <v>9859</v>
      </c>
      <c r="D171" s="48" t="s">
        <v>281</v>
      </c>
      <c r="E171" s="44" t="s">
        <v>198</v>
      </c>
      <c r="F171" s="45">
        <v>657.52</v>
      </c>
      <c r="G171" s="45">
        <v>667.91</v>
      </c>
    </row>
    <row r="172" spans="2:7">
      <c r="B172" s="44">
        <v>100491</v>
      </c>
      <c r="C172" s="44" t="s">
        <v>9859</v>
      </c>
      <c r="D172" s="48" t="s">
        <v>282</v>
      </c>
      <c r="E172" s="44" t="s">
        <v>198</v>
      </c>
      <c r="F172" s="45">
        <v>653.1</v>
      </c>
      <c r="G172" s="45">
        <v>662.56</v>
      </c>
    </row>
    <row r="173" spans="2:7">
      <c r="B173" s="44">
        <v>100477</v>
      </c>
      <c r="C173" s="44" t="s">
        <v>9859</v>
      </c>
      <c r="D173" s="48" t="s">
        <v>283</v>
      </c>
      <c r="E173" s="44" t="s">
        <v>198</v>
      </c>
      <c r="F173" s="45">
        <v>752.83</v>
      </c>
      <c r="G173" s="45">
        <v>772.55</v>
      </c>
    </row>
    <row r="174" spans="2:7">
      <c r="B174" s="44">
        <v>100478</v>
      </c>
      <c r="C174" s="44" t="s">
        <v>9859</v>
      </c>
      <c r="D174" s="48" t="s">
        <v>284</v>
      </c>
      <c r="E174" s="44" t="s">
        <v>198</v>
      </c>
      <c r="F174" s="45">
        <v>644.32000000000005</v>
      </c>
      <c r="G174" s="45">
        <v>654.24</v>
      </c>
    </row>
    <row r="175" spans="2:7">
      <c r="B175" s="44">
        <v>100479</v>
      </c>
      <c r="C175" s="44" t="s">
        <v>9859</v>
      </c>
      <c r="D175" s="48" t="s">
        <v>285</v>
      </c>
      <c r="E175" s="44" t="s">
        <v>198</v>
      </c>
      <c r="F175" s="45">
        <v>619.49</v>
      </c>
      <c r="G175" s="45">
        <v>626.95000000000005</v>
      </c>
    </row>
    <row r="176" spans="2:7">
      <c r="B176" s="44">
        <v>87372</v>
      </c>
      <c r="C176" s="44" t="s">
        <v>9859</v>
      </c>
      <c r="D176" s="48" t="s">
        <v>286</v>
      </c>
      <c r="E176" s="44" t="s">
        <v>198</v>
      </c>
      <c r="F176" s="45">
        <v>799.19</v>
      </c>
      <c r="G176" s="45">
        <v>826.22</v>
      </c>
    </row>
    <row r="177" spans="2:7">
      <c r="B177" s="44">
        <v>100453</v>
      </c>
      <c r="C177" s="44" t="s">
        <v>9859</v>
      </c>
      <c r="D177" s="48" t="s">
        <v>287</v>
      </c>
      <c r="E177" s="44" t="s">
        <v>198</v>
      </c>
      <c r="F177" s="45">
        <v>0</v>
      </c>
      <c r="G177" s="45">
        <v>0</v>
      </c>
    </row>
    <row r="178" spans="2:7">
      <c r="B178" s="44">
        <v>87298</v>
      </c>
      <c r="C178" s="44" t="s">
        <v>9859</v>
      </c>
      <c r="D178" s="48" t="s">
        <v>288</v>
      </c>
      <c r="E178" s="44" t="s">
        <v>198</v>
      </c>
      <c r="F178" s="45">
        <v>616.02</v>
      </c>
      <c r="G178" s="45">
        <v>628.26</v>
      </c>
    </row>
    <row r="179" spans="2:7">
      <c r="B179" s="44">
        <v>87299</v>
      </c>
      <c r="C179" s="44" t="s">
        <v>9859</v>
      </c>
      <c r="D179" s="48" t="s">
        <v>289</v>
      </c>
      <c r="E179" s="44" t="s">
        <v>198</v>
      </c>
      <c r="F179" s="45">
        <v>416.42</v>
      </c>
      <c r="G179" s="45">
        <v>427.39</v>
      </c>
    </row>
    <row r="180" spans="2:7">
      <c r="B180" s="44">
        <v>87339</v>
      </c>
      <c r="C180" s="44" t="s">
        <v>9859</v>
      </c>
      <c r="D180" s="48" t="s">
        <v>290</v>
      </c>
      <c r="E180" s="44" t="s">
        <v>198</v>
      </c>
      <c r="F180" s="45">
        <v>795.3</v>
      </c>
      <c r="G180" s="45">
        <v>823.97</v>
      </c>
    </row>
    <row r="181" spans="2:7">
      <c r="B181" s="44">
        <v>87340</v>
      </c>
      <c r="C181" s="44" t="s">
        <v>9859</v>
      </c>
      <c r="D181" s="48" t="s">
        <v>291</v>
      </c>
      <c r="E181" s="44" t="s">
        <v>198</v>
      </c>
      <c r="F181" s="45">
        <v>619.72</v>
      </c>
      <c r="G181" s="45">
        <v>632.96</v>
      </c>
    </row>
    <row r="182" spans="2:7">
      <c r="B182" s="44">
        <v>87341</v>
      </c>
      <c r="C182" s="44" t="s">
        <v>9859</v>
      </c>
      <c r="D182" s="48" t="s">
        <v>292</v>
      </c>
      <c r="E182" s="44" t="s">
        <v>198</v>
      </c>
      <c r="F182" s="45">
        <v>574.13</v>
      </c>
      <c r="G182" s="45">
        <v>583.20000000000005</v>
      </c>
    </row>
    <row r="183" spans="2:7">
      <c r="B183" s="44">
        <v>88629</v>
      </c>
      <c r="C183" s="44" t="s">
        <v>9859</v>
      </c>
      <c r="D183" s="48" t="s">
        <v>293</v>
      </c>
      <c r="E183" s="44" t="s">
        <v>198</v>
      </c>
      <c r="F183" s="45">
        <v>644.45000000000005</v>
      </c>
      <c r="G183" s="45">
        <v>664.33</v>
      </c>
    </row>
    <row r="184" spans="2:7">
      <c r="B184" s="44">
        <v>100467</v>
      </c>
      <c r="C184" s="44" t="s">
        <v>9859</v>
      </c>
      <c r="D184" s="48" t="s">
        <v>294</v>
      </c>
      <c r="E184" s="44" t="s">
        <v>198</v>
      </c>
      <c r="F184" s="45">
        <v>0</v>
      </c>
      <c r="G184" s="45">
        <v>0</v>
      </c>
    </row>
    <row r="185" spans="2:7">
      <c r="B185" s="44">
        <v>88628</v>
      </c>
      <c r="C185" s="44" t="s">
        <v>9859</v>
      </c>
      <c r="D185" s="48" t="s">
        <v>295</v>
      </c>
      <c r="E185" s="44" t="s">
        <v>198</v>
      </c>
      <c r="F185" s="45">
        <v>509.58</v>
      </c>
      <c r="G185" s="45">
        <v>519.04999999999995</v>
      </c>
    </row>
    <row r="186" spans="2:7">
      <c r="B186" s="44">
        <v>100489</v>
      </c>
      <c r="C186" s="44" t="s">
        <v>9859</v>
      </c>
      <c r="D186" s="48" t="s">
        <v>296</v>
      </c>
      <c r="E186" s="44" t="s">
        <v>198</v>
      </c>
      <c r="F186" s="45">
        <v>503.95</v>
      </c>
      <c r="G186" s="45">
        <v>512.45000000000005</v>
      </c>
    </row>
    <row r="187" spans="2:7">
      <c r="B187" s="44">
        <v>100468</v>
      </c>
      <c r="C187" s="44" t="s">
        <v>9859</v>
      </c>
      <c r="D187" s="48" t="s">
        <v>297</v>
      </c>
      <c r="E187" s="44" t="s">
        <v>198</v>
      </c>
      <c r="F187" s="45">
        <v>657.54</v>
      </c>
      <c r="G187" s="45">
        <v>676.35</v>
      </c>
    </row>
    <row r="188" spans="2:7">
      <c r="B188" s="44">
        <v>100469</v>
      </c>
      <c r="C188" s="44" t="s">
        <v>9859</v>
      </c>
      <c r="D188" s="48" t="s">
        <v>298</v>
      </c>
      <c r="E188" s="44" t="s">
        <v>198</v>
      </c>
      <c r="F188" s="45">
        <v>499.73</v>
      </c>
      <c r="G188" s="45">
        <v>508.73</v>
      </c>
    </row>
    <row r="189" spans="2:7">
      <c r="B189" s="44">
        <v>100470</v>
      </c>
      <c r="C189" s="44" t="s">
        <v>9859</v>
      </c>
      <c r="D189" s="48" t="s">
        <v>299</v>
      </c>
      <c r="E189" s="44" t="s">
        <v>198</v>
      </c>
      <c r="F189" s="45">
        <v>456.02</v>
      </c>
      <c r="G189" s="45">
        <v>465.02</v>
      </c>
    </row>
    <row r="190" spans="2:7">
      <c r="B190" s="44">
        <v>87371</v>
      </c>
      <c r="C190" s="44" t="s">
        <v>9859</v>
      </c>
      <c r="D190" s="48" t="s">
        <v>300</v>
      </c>
      <c r="E190" s="44" t="s">
        <v>198</v>
      </c>
      <c r="F190" s="45">
        <v>665.86</v>
      </c>
      <c r="G190" s="45">
        <v>691.1</v>
      </c>
    </row>
    <row r="191" spans="2:7">
      <c r="B191" s="44">
        <v>87295</v>
      </c>
      <c r="C191" s="44" t="s">
        <v>9859</v>
      </c>
      <c r="D191" s="48" t="s">
        <v>301</v>
      </c>
      <c r="E191" s="44" t="s">
        <v>198</v>
      </c>
      <c r="F191" s="45">
        <v>535.30999999999995</v>
      </c>
      <c r="G191" s="45">
        <v>550.62</v>
      </c>
    </row>
    <row r="192" spans="2:7">
      <c r="B192" s="44">
        <v>87296</v>
      </c>
      <c r="C192" s="44" t="s">
        <v>9859</v>
      </c>
      <c r="D192" s="48" t="s">
        <v>302</v>
      </c>
      <c r="E192" s="44" t="s">
        <v>198</v>
      </c>
      <c r="F192" s="45">
        <v>490.18</v>
      </c>
      <c r="G192" s="45">
        <v>500.72</v>
      </c>
    </row>
    <row r="193" spans="2:7">
      <c r="B193" s="44">
        <v>87338</v>
      </c>
      <c r="C193" s="44" t="s">
        <v>9859</v>
      </c>
      <c r="D193" s="48" t="s">
        <v>303</v>
      </c>
      <c r="E193" s="44" t="s">
        <v>198</v>
      </c>
      <c r="F193" s="45">
        <v>494.11</v>
      </c>
      <c r="G193" s="45">
        <v>505.84</v>
      </c>
    </row>
    <row r="194" spans="2:7">
      <c r="B194" s="44">
        <v>88630</v>
      </c>
      <c r="C194" s="44" t="s">
        <v>9859</v>
      </c>
      <c r="D194" s="48" t="s">
        <v>304</v>
      </c>
      <c r="E194" s="44" t="s">
        <v>198</v>
      </c>
      <c r="F194" s="45">
        <v>438.91</v>
      </c>
      <c r="G194" s="45">
        <v>448.21</v>
      </c>
    </row>
    <row r="195" spans="2:7">
      <c r="B195" s="44">
        <v>87381</v>
      </c>
      <c r="C195" s="44" t="s">
        <v>9859</v>
      </c>
      <c r="D195" s="48" t="s">
        <v>305</v>
      </c>
      <c r="E195" s="44" t="s">
        <v>198</v>
      </c>
      <c r="F195" s="45">
        <v>3256.55</v>
      </c>
      <c r="G195" s="45">
        <v>3280.93</v>
      </c>
    </row>
    <row r="196" spans="2:7">
      <c r="B196" s="44">
        <v>100462</v>
      </c>
      <c r="C196" s="44" t="s">
        <v>9859</v>
      </c>
      <c r="D196" s="48" t="s">
        <v>306</v>
      </c>
      <c r="E196" s="44" t="s">
        <v>198</v>
      </c>
      <c r="F196" s="45">
        <v>0</v>
      </c>
      <c r="G196" s="45">
        <v>0</v>
      </c>
    </row>
    <row r="197" spans="2:7">
      <c r="B197" s="44">
        <v>87325</v>
      </c>
      <c r="C197" s="44" t="s">
        <v>9859</v>
      </c>
      <c r="D197" s="48" t="s">
        <v>307</v>
      </c>
      <c r="E197" s="44" t="s">
        <v>198</v>
      </c>
      <c r="F197" s="45">
        <v>3111.4</v>
      </c>
      <c r="G197" s="45">
        <v>3124.39</v>
      </c>
    </row>
    <row r="198" spans="2:7">
      <c r="B198" s="44">
        <v>87326</v>
      </c>
      <c r="C198" s="44" t="s">
        <v>9859</v>
      </c>
      <c r="D198" s="48" t="s">
        <v>308</v>
      </c>
      <c r="E198" s="44" t="s">
        <v>198</v>
      </c>
      <c r="F198" s="45">
        <v>3102.17</v>
      </c>
      <c r="G198" s="45">
        <v>3111.37</v>
      </c>
    </row>
    <row r="199" spans="2:7">
      <c r="B199" s="44">
        <v>87363</v>
      </c>
      <c r="C199" s="44" t="s">
        <v>9859</v>
      </c>
      <c r="D199" s="48" t="s">
        <v>309</v>
      </c>
      <c r="E199" s="44" t="s">
        <v>198</v>
      </c>
      <c r="F199" s="45">
        <v>3101.23</v>
      </c>
      <c r="G199" s="45">
        <v>3117.46</v>
      </c>
    </row>
    <row r="200" spans="2:7">
      <c r="B200" s="44">
        <v>87364</v>
      </c>
      <c r="C200" s="44" t="s">
        <v>9859</v>
      </c>
      <c r="D200" s="48" t="s">
        <v>310</v>
      </c>
      <c r="E200" s="44" t="s">
        <v>198</v>
      </c>
      <c r="F200" s="45">
        <v>3043.17</v>
      </c>
      <c r="G200" s="45">
        <v>3051.74</v>
      </c>
    </row>
    <row r="201" spans="2:7">
      <c r="B201" s="44">
        <v>87378</v>
      </c>
      <c r="C201" s="44" t="s">
        <v>9859</v>
      </c>
      <c r="D201" s="48" t="s">
        <v>311</v>
      </c>
      <c r="E201" s="44" t="s">
        <v>198</v>
      </c>
      <c r="F201" s="45">
        <v>608.85</v>
      </c>
      <c r="G201" s="45">
        <v>633.58000000000004</v>
      </c>
    </row>
    <row r="202" spans="2:7">
      <c r="B202" s="44">
        <v>100459</v>
      </c>
      <c r="C202" s="44" t="s">
        <v>9859</v>
      </c>
      <c r="D202" s="48" t="s">
        <v>312</v>
      </c>
      <c r="E202" s="44" t="s">
        <v>198</v>
      </c>
      <c r="F202" s="45">
        <v>0</v>
      </c>
      <c r="G202" s="45">
        <v>0</v>
      </c>
    </row>
    <row r="203" spans="2:7">
      <c r="B203" s="44">
        <v>87316</v>
      </c>
      <c r="C203" s="44" t="s">
        <v>9859</v>
      </c>
      <c r="D203" s="48" t="s">
        <v>313</v>
      </c>
      <c r="E203" s="44" t="s">
        <v>198</v>
      </c>
      <c r="F203" s="45">
        <v>455.64</v>
      </c>
      <c r="G203" s="45">
        <v>468.5</v>
      </c>
    </row>
    <row r="204" spans="2:7">
      <c r="B204" s="44">
        <v>87317</v>
      </c>
      <c r="C204" s="44" t="s">
        <v>9859</v>
      </c>
      <c r="D204" s="48" t="s">
        <v>314</v>
      </c>
      <c r="E204" s="44" t="s">
        <v>198</v>
      </c>
      <c r="F204" s="45">
        <v>429.91</v>
      </c>
      <c r="G204" s="45">
        <v>439.87</v>
      </c>
    </row>
    <row r="205" spans="2:7">
      <c r="B205" s="44">
        <v>87355</v>
      </c>
      <c r="C205" s="44" t="s">
        <v>9859</v>
      </c>
      <c r="D205" s="48" t="s">
        <v>315</v>
      </c>
      <c r="E205" s="44" t="s">
        <v>198</v>
      </c>
      <c r="F205" s="45">
        <v>513.02</v>
      </c>
      <c r="G205" s="45">
        <v>531.16</v>
      </c>
    </row>
    <row r="206" spans="2:7">
      <c r="B206" s="44">
        <v>87356</v>
      </c>
      <c r="C206" s="44" t="s">
        <v>9859</v>
      </c>
      <c r="D206" s="48" t="s">
        <v>316</v>
      </c>
      <c r="E206" s="44" t="s">
        <v>198</v>
      </c>
      <c r="F206" s="45">
        <v>439.23</v>
      </c>
      <c r="G206" s="45">
        <v>450.8</v>
      </c>
    </row>
    <row r="207" spans="2:7">
      <c r="B207" s="44">
        <v>87357</v>
      </c>
      <c r="C207" s="44" t="s">
        <v>9859</v>
      </c>
      <c r="D207" s="48" t="s">
        <v>317</v>
      </c>
      <c r="E207" s="44" t="s">
        <v>198</v>
      </c>
      <c r="F207" s="45">
        <v>402.42</v>
      </c>
      <c r="G207" s="45">
        <v>410.63</v>
      </c>
    </row>
    <row r="208" spans="2:7">
      <c r="B208" s="44">
        <v>100486</v>
      </c>
      <c r="C208" s="44" t="s">
        <v>9859</v>
      </c>
      <c r="D208" s="48" t="s">
        <v>318</v>
      </c>
      <c r="E208" s="44" t="s">
        <v>198</v>
      </c>
      <c r="F208" s="45">
        <v>705.67</v>
      </c>
      <c r="G208" s="45">
        <v>725.51</v>
      </c>
    </row>
    <row r="209" spans="2:7">
      <c r="B209" s="44">
        <v>100482</v>
      </c>
      <c r="C209" s="44" t="s">
        <v>9859</v>
      </c>
      <c r="D209" s="48" t="s">
        <v>319</v>
      </c>
      <c r="E209" s="44" t="s">
        <v>198</v>
      </c>
      <c r="F209" s="45">
        <v>0</v>
      </c>
      <c r="G209" s="45">
        <v>0</v>
      </c>
    </row>
    <row r="210" spans="2:7">
      <c r="B210" s="44">
        <v>100481</v>
      </c>
      <c r="C210" s="44" t="s">
        <v>9859</v>
      </c>
      <c r="D210" s="48" t="s">
        <v>320</v>
      </c>
      <c r="E210" s="44" t="s">
        <v>198</v>
      </c>
      <c r="F210" s="45">
        <v>569</v>
      </c>
      <c r="G210" s="45">
        <v>578.72</v>
      </c>
    </row>
    <row r="211" spans="2:7">
      <c r="B211" s="44">
        <v>100492</v>
      </c>
      <c r="C211" s="44" t="s">
        <v>9859</v>
      </c>
      <c r="D211" s="48" t="s">
        <v>321</v>
      </c>
      <c r="E211" s="44" t="s">
        <v>198</v>
      </c>
      <c r="F211" s="45">
        <v>564.92999999999995</v>
      </c>
      <c r="G211" s="45">
        <v>573.71</v>
      </c>
    </row>
    <row r="212" spans="2:7">
      <c r="B212" s="44">
        <v>100483</v>
      </c>
      <c r="C212" s="44" t="s">
        <v>9859</v>
      </c>
      <c r="D212" s="48" t="s">
        <v>322</v>
      </c>
      <c r="E212" s="44" t="s">
        <v>198</v>
      </c>
      <c r="F212" s="45">
        <v>640.19000000000005</v>
      </c>
      <c r="G212" s="45">
        <v>656.83</v>
      </c>
    </row>
    <row r="213" spans="2:7">
      <c r="B213" s="44">
        <v>100484</v>
      </c>
      <c r="C213" s="44" t="s">
        <v>9859</v>
      </c>
      <c r="D213" s="48" t="s">
        <v>323</v>
      </c>
      <c r="E213" s="44" t="s">
        <v>198</v>
      </c>
      <c r="F213" s="45">
        <v>571.91999999999996</v>
      </c>
      <c r="G213" s="45">
        <v>582.45000000000005</v>
      </c>
    </row>
    <row r="214" spans="2:7">
      <c r="B214" s="44">
        <v>100485</v>
      </c>
      <c r="C214" s="44" t="s">
        <v>9859</v>
      </c>
      <c r="D214" s="48" t="s">
        <v>324</v>
      </c>
      <c r="E214" s="44" t="s">
        <v>198</v>
      </c>
      <c r="F214" s="45">
        <v>541.41999999999996</v>
      </c>
      <c r="G214" s="45">
        <v>548.85</v>
      </c>
    </row>
    <row r="215" spans="2:7">
      <c r="B215" s="44">
        <v>87373</v>
      </c>
      <c r="C215" s="44" t="s">
        <v>9859</v>
      </c>
      <c r="D215" s="48" t="s">
        <v>325</v>
      </c>
      <c r="E215" s="44" t="s">
        <v>198</v>
      </c>
      <c r="F215" s="45">
        <v>719.97</v>
      </c>
      <c r="G215" s="45">
        <v>745.53</v>
      </c>
    </row>
    <row r="216" spans="2:7">
      <c r="B216" s="44">
        <v>100454</v>
      </c>
      <c r="C216" s="44" t="s">
        <v>9859</v>
      </c>
      <c r="D216" s="48" t="s">
        <v>326</v>
      </c>
      <c r="E216" s="44" t="s">
        <v>198</v>
      </c>
      <c r="F216" s="45">
        <v>0</v>
      </c>
      <c r="G216" s="45">
        <v>0</v>
      </c>
    </row>
    <row r="217" spans="2:7">
      <c r="B217" s="44">
        <v>87301</v>
      </c>
      <c r="C217" s="44" t="s">
        <v>9859</v>
      </c>
      <c r="D217" s="48" t="s">
        <v>327</v>
      </c>
      <c r="E217" s="44" t="s">
        <v>198</v>
      </c>
      <c r="F217" s="45">
        <v>564.57000000000005</v>
      </c>
      <c r="G217" s="45">
        <v>578</v>
      </c>
    </row>
    <row r="218" spans="2:7">
      <c r="B218" s="44">
        <v>87302</v>
      </c>
      <c r="C218" s="44" t="s">
        <v>9859</v>
      </c>
      <c r="D218" s="48" t="s">
        <v>328</v>
      </c>
      <c r="E218" s="44" t="s">
        <v>198</v>
      </c>
      <c r="F218" s="45">
        <v>546.34</v>
      </c>
      <c r="G218" s="45">
        <v>557.41999999999996</v>
      </c>
    </row>
    <row r="219" spans="2:7">
      <c r="B219" s="44">
        <v>87342</v>
      </c>
      <c r="C219" s="44" t="s">
        <v>9859</v>
      </c>
      <c r="D219" s="48" t="s">
        <v>329</v>
      </c>
      <c r="E219" s="44" t="s">
        <v>198</v>
      </c>
      <c r="F219" s="45">
        <v>670.1</v>
      </c>
      <c r="G219" s="45">
        <v>693.23</v>
      </c>
    </row>
    <row r="220" spans="2:7">
      <c r="B220" s="44">
        <v>87343</v>
      </c>
      <c r="C220" s="44" t="s">
        <v>9859</v>
      </c>
      <c r="D220" s="48" t="s">
        <v>330</v>
      </c>
      <c r="E220" s="44" t="s">
        <v>198</v>
      </c>
      <c r="F220" s="45">
        <v>570.59</v>
      </c>
      <c r="G220" s="45">
        <v>584.92999999999995</v>
      </c>
    </row>
    <row r="221" spans="2:7">
      <c r="B221" s="44">
        <v>87344</v>
      </c>
      <c r="C221" s="44" t="s">
        <v>9859</v>
      </c>
      <c r="D221" s="48" t="s">
        <v>331</v>
      </c>
      <c r="E221" s="44" t="s">
        <v>198</v>
      </c>
      <c r="F221" s="45">
        <v>513.29</v>
      </c>
      <c r="G221" s="45">
        <v>522.33000000000004</v>
      </c>
    </row>
    <row r="222" spans="2:7">
      <c r="B222" s="44">
        <v>88631</v>
      </c>
      <c r="C222" s="44" t="s">
        <v>9859</v>
      </c>
      <c r="D222" s="48" t="s">
        <v>332</v>
      </c>
      <c r="E222" s="44" t="s">
        <v>198</v>
      </c>
      <c r="F222" s="45">
        <v>583.48</v>
      </c>
      <c r="G222" s="45">
        <v>602.71</v>
      </c>
    </row>
    <row r="223" spans="2:7">
      <c r="B223" s="44">
        <v>100471</v>
      </c>
      <c r="C223" s="44" t="s">
        <v>9859</v>
      </c>
      <c r="D223" s="48" t="s">
        <v>333</v>
      </c>
      <c r="E223" s="44" t="s">
        <v>198</v>
      </c>
      <c r="F223" s="45">
        <v>0</v>
      </c>
      <c r="G223" s="45">
        <v>0</v>
      </c>
    </row>
    <row r="224" spans="2:7">
      <c r="B224" s="44">
        <v>100490</v>
      </c>
      <c r="C224" s="44" t="s">
        <v>9859</v>
      </c>
      <c r="D224" s="48" t="s">
        <v>334</v>
      </c>
      <c r="E224" s="44" t="s">
        <v>198</v>
      </c>
      <c r="F224" s="45">
        <v>445.87</v>
      </c>
      <c r="G224" s="45">
        <v>453.89</v>
      </c>
    </row>
    <row r="225" spans="2:7">
      <c r="B225" s="44">
        <v>100472</v>
      </c>
      <c r="C225" s="44" t="s">
        <v>9859</v>
      </c>
      <c r="D225" s="48" t="s">
        <v>335</v>
      </c>
      <c r="E225" s="44" t="s">
        <v>198</v>
      </c>
      <c r="F225" s="45">
        <v>525.69000000000005</v>
      </c>
      <c r="G225" s="45">
        <v>541.59</v>
      </c>
    </row>
    <row r="226" spans="2:7">
      <c r="B226" s="44">
        <v>100473</v>
      </c>
      <c r="C226" s="44" t="s">
        <v>9859</v>
      </c>
      <c r="D226" s="48" t="s">
        <v>336</v>
      </c>
      <c r="E226" s="44" t="s">
        <v>198</v>
      </c>
      <c r="F226" s="45">
        <v>456.44</v>
      </c>
      <c r="G226" s="45">
        <v>466.21</v>
      </c>
    </row>
    <row r="227" spans="2:7">
      <c r="B227" s="44">
        <v>100474</v>
      </c>
      <c r="C227" s="44" t="s">
        <v>9859</v>
      </c>
      <c r="D227" s="48" t="s">
        <v>337</v>
      </c>
      <c r="E227" s="44" t="s">
        <v>198</v>
      </c>
      <c r="F227" s="45">
        <v>424.06</v>
      </c>
      <c r="G227" s="45">
        <v>430.73</v>
      </c>
    </row>
    <row r="228" spans="2:7">
      <c r="B228" s="44">
        <v>87379</v>
      </c>
      <c r="C228" s="44" t="s">
        <v>9859</v>
      </c>
      <c r="D228" s="48" t="s">
        <v>338</v>
      </c>
      <c r="E228" s="44" t="s">
        <v>198</v>
      </c>
      <c r="F228" s="45">
        <v>3230.28</v>
      </c>
      <c r="G228" s="45">
        <v>3254.99</v>
      </c>
    </row>
    <row r="229" spans="2:7">
      <c r="B229" s="44">
        <v>100460</v>
      </c>
      <c r="C229" s="44" t="s">
        <v>9859</v>
      </c>
      <c r="D229" s="48" t="s">
        <v>339</v>
      </c>
      <c r="E229" s="44" t="s">
        <v>198</v>
      </c>
      <c r="F229" s="45">
        <v>0</v>
      </c>
      <c r="G229" s="45">
        <v>0</v>
      </c>
    </row>
    <row r="230" spans="2:7">
      <c r="B230" s="44">
        <v>87319</v>
      </c>
      <c r="C230" s="44" t="s">
        <v>9859</v>
      </c>
      <c r="D230" s="48" t="s">
        <v>340</v>
      </c>
      <c r="E230" s="44" t="s">
        <v>198</v>
      </c>
      <c r="F230" s="45">
        <v>3083.4</v>
      </c>
      <c r="G230" s="45">
        <v>3095.37</v>
      </c>
    </row>
    <row r="231" spans="2:7">
      <c r="B231" s="44">
        <v>87320</v>
      </c>
      <c r="C231" s="44" t="s">
        <v>9859</v>
      </c>
      <c r="D231" s="48" t="s">
        <v>341</v>
      </c>
      <c r="E231" s="44" t="s">
        <v>198</v>
      </c>
      <c r="F231" s="45">
        <v>3079.91</v>
      </c>
      <c r="G231" s="45">
        <v>3090</v>
      </c>
    </row>
    <row r="232" spans="2:7">
      <c r="B232" s="44">
        <v>87358</v>
      </c>
      <c r="C232" s="44" t="s">
        <v>9859</v>
      </c>
      <c r="D232" s="48" t="s">
        <v>342</v>
      </c>
      <c r="E232" s="44" t="s">
        <v>198</v>
      </c>
      <c r="F232" s="45">
        <v>3063.54</v>
      </c>
      <c r="G232" s="45">
        <v>3078.41</v>
      </c>
    </row>
    <row r="233" spans="2:7">
      <c r="B233" s="44">
        <v>87359</v>
      </c>
      <c r="C233" s="44" t="s">
        <v>9859</v>
      </c>
      <c r="D233" s="48" t="s">
        <v>343</v>
      </c>
      <c r="E233" s="44" t="s">
        <v>198</v>
      </c>
      <c r="F233" s="45">
        <v>3016.19</v>
      </c>
      <c r="G233" s="45">
        <v>3025.89</v>
      </c>
    </row>
    <row r="234" spans="2:7">
      <c r="B234" s="44">
        <v>87376</v>
      </c>
      <c r="C234" s="44" t="s">
        <v>9859</v>
      </c>
      <c r="D234" s="48" t="s">
        <v>344</v>
      </c>
      <c r="E234" s="44" t="s">
        <v>198</v>
      </c>
      <c r="F234" s="45">
        <v>581.66</v>
      </c>
      <c r="G234" s="45">
        <v>606.72</v>
      </c>
    </row>
    <row r="235" spans="2:7">
      <c r="B235" s="44">
        <v>100457</v>
      </c>
      <c r="C235" s="44" t="s">
        <v>9859</v>
      </c>
      <c r="D235" s="48" t="s">
        <v>345</v>
      </c>
      <c r="E235" s="44" t="s">
        <v>198</v>
      </c>
      <c r="F235" s="45">
        <v>0</v>
      </c>
      <c r="G235" s="45">
        <v>0</v>
      </c>
    </row>
    <row r="236" spans="2:7">
      <c r="B236" s="44">
        <v>87310</v>
      </c>
      <c r="C236" s="44" t="s">
        <v>9859</v>
      </c>
      <c r="D236" s="48" t="s">
        <v>346</v>
      </c>
      <c r="E236" s="44" t="s">
        <v>198</v>
      </c>
      <c r="F236" s="45">
        <v>414.43</v>
      </c>
      <c r="G236" s="45">
        <v>426.34</v>
      </c>
    </row>
    <row r="237" spans="2:7">
      <c r="B237" s="44">
        <v>87311</v>
      </c>
      <c r="C237" s="44" t="s">
        <v>9859</v>
      </c>
      <c r="D237" s="48" t="s">
        <v>347</v>
      </c>
      <c r="E237" s="44" t="s">
        <v>198</v>
      </c>
      <c r="F237" s="45">
        <v>397.21</v>
      </c>
      <c r="G237" s="45">
        <v>407.13</v>
      </c>
    </row>
    <row r="238" spans="2:7">
      <c r="B238" s="44">
        <v>87350</v>
      </c>
      <c r="C238" s="44" t="s">
        <v>9859</v>
      </c>
      <c r="D238" s="48" t="s">
        <v>348</v>
      </c>
      <c r="E238" s="44" t="s">
        <v>198</v>
      </c>
      <c r="F238" s="45">
        <v>480.86</v>
      </c>
      <c r="G238" s="45">
        <v>498.62</v>
      </c>
    </row>
    <row r="239" spans="2:7">
      <c r="B239" s="44">
        <v>87351</v>
      </c>
      <c r="C239" s="44" t="s">
        <v>9859</v>
      </c>
      <c r="D239" s="48" t="s">
        <v>349</v>
      </c>
      <c r="E239" s="44" t="s">
        <v>198</v>
      </c>
      <c r="F239" s="45">
        <v>379.02</v>
      </c>
      <c r="G239" s="45">
        <v>387.89</v>
      </c>
    </row>
    <row r="240" spans="2:7">
      <c r="B240" s="44">
        <v>87374</v>
      </c>
      <c r="C240" s="44" t="s">
        <v>9859</v>
      </c>
      <c r="D240" s="48" t="s">
        <v>350</v>
      </c>
      <c r="E240" s="44" t="s">
        <v>198</v>
      </c>
      <c r="F240" s="45">
        <v>680.19</v>
      </c>
      <c r="G240" s="45">
        <v>705.94</v>
      </c>
    </row>
    <row r="241" spans="2:7">
      <c r="B241" s="44">
        <v>100455</v>
      </c>
      <c r="C241" s="44" t="s">
        <v>9859</v>
      </c>
      <c r="D241" s="48" t="s">
        <v>351</v>
      </c>
      <c r="E241" s="44" t="s">
        <v>198</v>
      </c>
      <c r="F241" s="45">
        <v>0</v>
      </c>
      <c r="G241" s="45">
        <v>0</v>
      </c>
    </row>
    <row r="242" spans="2:7">
      <c r="B242" s="44">
        <v>87304</v>
      </c>
      <c r="C242" s="44" t="s">
        <v>9859</v>
      </c>
      <c r="D242" s="48" t="s">
        <v>352</v>
      </c>
      <c r="E242" s="44" t="s">
        <v>198</v>
      </c>
      <c r="F242" s="45">
        <v>509.67</v>
      </c>
      <c r="G242" s="45">
        <v>521.86</v>
      </c>
    </row>
    <row r="243" spans="2:7">
      <c r="B243" s="44">
        <v>87305</v>
      </c>
      <c r="C243" s="44" t="s">
        <v>9859</v>
      </c>
      <c r="D243" s="48" t="s">
        <v>353</v>
      </c>
      <c r="E243" s="44" t="s">
        <v>198</v>
      </c>
      <c r="F243" s="45">
        <v>508.9</v>
      </c>
      <c r="G243" s="45">
        <v>520.4</v>
      </c>
    </row>
    <row r="244" spans="2:7">
      <c r="B244" s="44">
        <v>87345</v>
      </c>
      <c r="C244" s="44" t="s">
        <v>9859</v>
      </c>
      <c r="D244" s="48" t="s">
        <v>354</v>
      </c>
      <c r="E244" s="44" t="s">
        <v>198</v>
      </c>
      <c r="F244" s="45">
        <v>599.71</v>
      </c>
      <c r="G244" s="45">
        <v>620.32000000000005</v>
      </c>
    </row>
    <row r="245" spans="2:7">
      <c r="B245" s="44">
        <v>87346</v>
      </c>
      <c r="C245" s="44" t="s">
        <v>9859</v>
      </c>
      <c r="D245" s="48" t="s">
        <v>355</v>
      </c>
      <c r="E245" s="44" t="s">
        <v>198</v>
      </c>
      <c r="F245" s="45">
        <v>517.20000000000005</v>
      </c>
      <c r="G245" s="45">
        <v>530.47</v>
      </c>
    </row>
    <row r="246" spans="2:7">
      <c r="B246" s="44">
        <v>87347</v>
      </c>
      <c r="C246" s="44" t="s">
        <v>9859</v>
      </c>
      <c r="D246" s="48" t="s">
        <v>356</v>
      </c>
      <c r="E246" s="44" t="s">
        <v>198</v>
      </c>
      <c r="F246" s="45">
        <v>471.8</v>
      </c>
      <c r="G246" s="45">
        <v>480.9</v>
      </c>
    </row>
    <row r="247" spans="2:7">
      <c r="B247" s="44">
        <v>87366</v>
      </c>
      <c r="C247" s="44" t="s">
        <v>9859</v>
      </c>
      <c r="D247" s="48" t="s">
        <v>357</v>
      </c>
      <c r="E247" s="44" t="s">
        <v>198</v>
      </c>
      <c r="F247" s="45">
        <v>604.19000000000005</v>
      </c>
      <c r="G247" s="45">
        <v>630.03</v>
      </c>
    </row>
    <row r="248" spans="2:7">
      <c r="B248" s="44">
        <v>100448</v>
      </c>
      <c r="C248" s="44" t="s">
        <v>9859</v>
      </c>
      <c r="D248" s="48" t="s">
        <v>358</v>
      </c>
      <c r="E248" s="44" t="s">
        <v>198</v>
      </c>
      <c r="F248" s="45">
        <v>0</v>
      </c>
      <c r="G248" s="45">
        <v>0</v>
      </c>
    </row>
    <row r="249" spans="2:7">
      <c r="B249" s="44">
        <v>87283</v>
      </c>
      <c r="C249" s="44" t="s">
        <v>9859</v>
      </c>
      <c r="D249" s="48" t="s">
        <v>359</v>
      </c>
      <c r="E249" s="44" t="s">
        <v>198</v>
      </c>
      <c r="F249" s="45">
        <v>430.01</v>
      </c>
      <c r="G249" s="45">
        <v>442.01</v>
      </c>
    </row>
    <row r="250" spans="2:7">
      <c r="B250" s="44">
        <v>87284</v>
      </c>
      <c r="C250" s="44" t="s">
        <v>9859</v>
      </c>
      <c r="D250" s="48" t="s">
        <v>360</v>
      </c>
      <c r="E250" s="44" t="s">
        <v>198</v>
      </c>
      <c r="F250" s="45">
        <v>415.51</v>
      </c>
      <c r="G250" s="45">
        <v>425.78</v>
      </c>
    </row>
    <row r="251" spans="2:7">
      <c r="B251" s="44">
        <v>87329</v>
      </c>
      <c r="C251" s="44" t="s">
        <v>9859</v>
      </c>
      <c r="D251" s="48" t="s">
        <v>361</v>
      </c>
      <c r="E251" s="44" t="s">
        <v>198</v>
      </c>
      <c r="F251" s="45">
        <v>490.75</v>
      </c>
      <c r="G251" s="45">
        <v>508.26</v>
      </c>
    </row>
    <row r="252" spans="2:7">
      <c r="B252" s="44">
        <v>87330</v>
      </c>
      <c r="C252" s="44" t="s">
        <v>9859</v>
      </c>
      <c r="D252" s="48" t="s">
        <v>362</v>
      </c>
      <c r="E252" s="44" t="s">
        <v>198</v>
      </c>
      <c r="F252" s="45">
        <v>395.48</v>
      </c>
      <c r="G252" s="45">
        <v>404.61</v>
      </c>
    </row>
    <row r="253" spans="2:7">
      <c r="B253" s="44">
        <v>87375</v>
      </c>
      <c r="C253" s="44" t="s">
        <v>9859</v>
      </c>
      <c r="D253" s="48" t="s">
        <v>363</v>
      </c>
      <c r="E253" s="44" t="s">
        <v>198</v>
      </c>
      <c r="F253" s="45">
        <v>656.43</v>
      </c>
      <c r="G253" s="45">
        <v>682.67</v>
      </c>
    </row>
    <row r="254" spans="2:7">
      <c r="B254" s="44">
        <v>100456</v>
      </c>
      <c r="C254" s="44" t="s">
        <v>9859</v>
      </c>
      <c r="D254" s="48" t="s">
        <v>364</v>
      </c>
      <c r="E254" s="44" t="s">
        <v>198</v>
      </c>
      <c r="F254" s="45">
        <v>0</v>
      </c>
      <c r="G254" s="45">
        <v>0</v>
      </c>
    </row>
    <row r="255" spans="2:7">
      <c r="B255" s="44">
        <v>87307</v>
      </c>
      <c r="C255" s="44" t="s">
        <v>9859</v>
      </c>
      <c r="D255" s="48" t="s">
        <v>365</v>
      </c>
      <c r="E255" s="44" t="s">
        <v>198</v>
      </c>
      <c r="F255" s="45">
        <v>493.19</v>
      </c>
      <c r="G255" s="45">
        <v>506.62</v>
      </c>
    </row>
    <row r="256" spans="2:7">
      <c r="B256" s="44">
        <v>87308</v>
      </c>
      <c r="C256" s="44" t="s">
        <v>9859</v>
      </c>
      <c r="D256" s="48" t="s">
        <v>366</v>
      </c>
      <c r="E256" s="44" t="s">
        <v>198</v>
      </c>
      <c r="F256" s="45">
        <v>476.04</v>
      </c>
      <c r="G256" s="45">
        <v>487.46</v>
      </c>
    </row>
    <row r="257" spans="2:7">
      <c r="B257" s="44">
        <v>87348</v>
      </c>
      <c r="C257" s="44" t="s">
        <v>9859</v>
      </c>
      <c r="D257" s="48" t="s">
        <v>367</v>
      </c>
      <c r="E257" s="44" t="s">
        <v>198</v>
      </c>
      <c r="F257" s="45">
        <v>546.4</v>
      </c>
      <c r="G257" s="45">
        <v>564.96</v>
      </c>
    </row>
    <row r="258" spans="2:7">
      <c r="B258" s="44">
        <v>87349</v>
      </c>
      <c r="C258" s="44" t="s">
        <v>9859</v>
      </c>
      <c r="D258" s="48" t="s">
        <v>368</v>
      </c>
      <c r="E258" s="44" t="s">
        <v>198</v>
      </c>
      <c r="F258" s="45">
        <v>436.27</v>
      </c>
      <c r="G258" s="45">
        <v>444.81</v>
      </c>
    </row>
    <row r="259" spans="2:7">
      <c r="B259" s="44">
        <v>87365</v>
      </c>
      <c r="C259" s="44" t="s">
        <v>9859</v>
      </c>
      <c r="D259" s="48" t="s">
        <v>369</v>
      </c>
      <c r="E259" s="44" t="s">
        <v>198</v>
      </c>
      <c r="F259" s="45">
        <v>574.99</v>
      </c>
      <c r="G259" s="45">
        <v>600.04999999999995</v>
      </c>
    </row>
    <row r="260" spans="2:7">
      <c r="B260" s="44">
        <v>100447</v>
      </c>
      <c r="C260" s="44" t="s">
        <v>9859</v>
      </c>
      <c r="D260" s="48" t="s">
        <v>370</v>
      </c>
      <c r="E260" s="44" t="s">
        <v>198</v>
      </c>
      <c r="F260" s="45">
        <v>0</v>
      </c>
      <c r="G260" s="45">
        <v>0</v>
      </c>
    </row>
    <row r="261" spans="2:7">
      <c r="B261" s="44">
        <v>87280</v>
      </c>
      <c r="C261" s="44" t="s">
        <v>9859</v>
      </c>
      <c r="D261" s="48" t="s">
        <v>371</v>
      </c>
      <c r="E261" s="44" t="s">
        <v>198</v>
      </c>
      <c r="F261" s="45">
        <v>422.58</v>
      </c>
      <c r="G261" s="45">
        <v>435.94</v>
      </c>
    </row>
    <row r="262" spans="2:7">
      <c r="B262" s="44">
        <v>87281</v>
      </c>
      <c r="C262" s="44" t="s">
        <v>9859</v>
      </c>
      <c r="D262" s="48" t="s">
        <v>372</v>
      </c>
      <c r="E262" s="44" t="s">
        <v>198</v>
      </c>
      <c r="F262" s="45">
        <v>408.88</v>
      </c>
      <c r="G262" s="45">
        <v>420.33</v>
      </c>
    </row>
    <row r="263" spans="2:7">
      <c r="B263" s="44">
        <v>87327</v>
      </c>
      <c r="C263" s="44" t="s">
        <v>9859</v>
      </c>
      <c r="D263" s="48" t="s">
        <v>373</v>
      </c>
      <c r="E263" s="44" t="s">
        <v>198</v>
      </c>
      <c r="F263" s="45">
        <v>456</v>
      </c>
      <c r="G263" s="45">
        <v>472.17</v>
      </c>
    </row>
    <row r="264" spans="2:7">
      <c r="B264" s="44">
        <v>87328</v>
      </c>
      <c r="C264" s="44" t="s">
        <v>9859</v>
      </c>
      <c r="D264" s="48" t="s">
        <v>374</v>
      </c>
      <c r="E264" s="44" t="s">
        <v>198</v>
      </c>
      <c r="F264" s="45">
        <v>371.61</v>
      </c>
      <c r="G264" s="45">
        <v>380.32</v>
      </c>
    </row>
    <row r="265" spans="2:7">
      <c r="B265" s="44">
        <v>87410</v>
      </c>
      <c r="C265" s="44" t="s">
        <v>9859</v>
      </c>
      <c r="D265" s="48" t="s">
        <v>375</v>
      </c>
      <c r="E265" s="44" t="s">
        <v>198</v>
      </c>
      <c r="F265" s="45">
        <v>906.28</v>
      </c>
      <c r="G265" s="45">
        <v>922.65</v>
      </c>
    </row>
    <row r="266" spans="2:7">
      <c r="B266" s="44">
        <v>95577</v>
      </c>
      <c r="C266" s="44" t="s">
        <v>9859</v>
      </c>
      <c r="D266" s="48" t="s">
        <v>376</v>
      </c>
      <c r="E266" s="44" t="s">
        <v>377</v>
      </c>
      <c r="F266" s="45">
        <v>8.94</v>
      </c>
      <c r="G266" s="45">
        <v>9.08</v>
      </c>
    </row>
    <row r="267" spans="2:7">
      <c r="B267" s="44">
        <v>95578</v>
      </c>
      <c r="C267" s="44" t="s">
        <v>9859</v>
      </c>
      <c r="D267" s="48" t="s">
        <v>378</v>
      </c>
      <c r="E267" s="44" t="s">
        <v>377</v>
      </c>
      <c r="F267" s="45">
        <v>7.31</v>
      </c>
      <c r="G267" s="45">
        <v>7.37</v>
      </c>
    </row>
    <row r="268" spans="2:7">
      <c r="B268" s="44">
        <v>95579</v>
      </c>
      <c r="C268" s="44" t="s">
        <v>9859</v>
      </c>
      <c r="D268" s="48" t="s">
        <v>379</v>
      </c>
      <c r="E268" s="44" t="s">
        <v>377</v>
      </c>
      <c r="F268" s="45">
        <v>6.94</v>
      </c>
      <c r="G268" s="45">
        <v>6.97</v>
      </c>
    </row>
    <row r="269" spans="2:7">
      <c r="B269" s="44">
        <v>95580</v>
      </c>
      <c r="C269" s="44" t="s">
        <v>9859</v>
      </c>
      <c r="D269" s="48" t="s">
        <v>380</v>
      </c>
      <c r="E269" s="44" t="s">
        <v>377</v>
      </c>
      <c r="F269" s="45">
        <v>7.9</v>
      </c>
      <c r="G269" s="45">
        <v>7.93</v>
      </c>
    </row>
    <row r="270" spans="2:7">
      <c r="B270" s="44">
        <v>95581</v>
      </c>
      <c r="C270" s="44" t="s">
        <v>9859</v>
      </c>
      <c r="D270" s="48" t="s">
        <v>381</v>
      </c>
      <c r="E270" s="44" t="s">
        <v>377</v>
      </c>
      <c r="F270" s="45">
        <v>7.85</v>
      </c>
      <c r="G270" s="45">
        <v>7.87</v>
      </c>
    </row>
    <row r="271" spans="2:7">
      <c r="B271" s="44">
        <v>95582</v>
      </c>
      <c r="C271" s="44" t="s">
        <v>9859</v>
      </c>
      <c r="D271" s="48" t="s">
        <v>382</v>
      </c>
      <c r="E271" s="44" t="s">
        <v>377</v>
      </c>
      <c r="F271" s="45">
        <v>8.5</v>
      </c>
      <c r="G271" s="45">
        <v>8.5299999999999994</v>
      </c>
    </row>
    <row r="272" spans="2:7">
      <c r="B272" s="44">
        <v>95576</v>
      </c>
      <c r="C272" s="44" t="s">
        <v>9859</v>
      </c>
      <c r="D272" s="48" t="s">
        <v>383</v>
      </c>
      <c r="E272" s="44" t="s">
        <v>377</v>
      </c>
      <c r="F272" s="45">
        <v>10.99</v>
      </c>
      <c r="G272" s="45">
        <v>11.26</v>
      </c>
    </row>
    <row r="273" spans="2:7">
      <c r="B273" s="44">
        <v>95583</v>
      </c>
      <c r="C273" s="44" t="s">
        <v>9859</v>
      </c>
      <c r="D273" s="48" t="s">
        <v>384</v>
      </c>
      <c r="E273" s="44" t="s">
        <v>377</v>
      </c>
      <c r="F273" s="45">
        <v>15.55</v>
      </c>
      <c r="G273" s="45">
        <v>16.28</v>
      </c>
    </row>
    <row r="274" spans="2:7">
      <c r="B274" s="44">
        <v>95584</v>
      </c>
      <c r="C274" s="44" t="s">
        <v>9859</v>
      </c>
      <c r="D274" s="48" t="s">
        <v>385</v>
      </c>
      <c r="E274" s="44" t="s">
        <v>377</v>
      </c>
      <c r="F274" s="45">
        <v>12.82</v>
      </c>
      <c r="G274" s="45">
        <v>13.27</v>
      </c>
    </row>
    <row r="275" spans="2:7">
      <c r="B275" s="44">
        <v>95593</v>
      </c>
      <c r="C275" s="44" t="s">
        <v>9859</v>
      </c>
      <c r="D275" s="48" t="s">
        <v>386</v>
      </c>
      <c r="E275" s="44" t="s">
        <v>377</v>
      </c>
      <c r="F275" s="45">
        <v>12.82</v>
      </c>
      <c r="G275" s="45">
        <v>13.27</v>
      </c>
    </row>
    <row r="276" spans="2:7">
      <c r="B276" s="44">
        <v>95592</v>
      </c>
      <c r="C276" s="44" t="s">
        <v>9859</v>
      </c>
      <c r="D276" s="48" t="s">
        <v>387</v>
      </c>
      <c r="E276" s="44" t="s">
        <v>377</v>
      </c>
      <c r="F276" s="45">
        <v>15.55</v>
      </c>
      <c r="G276" s="45">
        <v>16.28</v>
      </c>
    </row>
    <row r="277" spans="2:7">
      <c r="B277" s="44">
        <v>92919</v>
      </c>
      <c r="C277" s="44" t="s">
        <v>9859</v>
      </c>
      <c r="D277" s="48" t="s">
        <v>388</v>
      </c>
      <c r="E277" s="44" t="s">
        <v>377</v>
      </c>
      <c r="F277" s="45">
        <v>10.53</v>
      </c>
      <c r="G277" s="45">
        <v>10.79</v>
      </c>
    </row>
    <row r="278" spans="2:7">
      <c r="B278" s="44">
        <v>92921</v>
      </c>
      <c r="C278" s="44" t="s">
        <v>9859</v>
      </c>
      <c r="D278" s="48" t="s">
        <v>389</v>
      </c>
      <c r="E278" s="44" t="s">
        <v>377</v>
      </c>
      <c r="F278" s="45">
        <v>8.51</v>
      </c>
      <c r="G278" s="45">
        <v>8.67</v>
      </c>
    </row>
    <row r="279" spans="2:7">
      <c r="B279" s="44">
        <v>92922</v>
      </c>
      <c r="C279" s="44" t="s">
        <v>9859</v>
      </c>
      <c r="D279" s="48" t="s">
        <v>390</v>
      </c>
      <c r="E279" s="44" t="s">
        <v>377</v>
      </c>
      <c r="F279" s="45">
        <v>7.96</v>
      </c>
      <c r="G279" s="45">
        <v>8.07</v>
      </c>
    </row>
    <row r="280" spans="2:7">
      <c r="B280" s="44">
        <v>92923</v>
      </c>
      <c r="C280" s="44" t="s">
        <v>9859</v>
      </c>
      <c r="D280" s="48" t="s">
        <v>391</v>
      </c>
      <c r="E280" s="44" t="s">
        <v>377</v>
      </c>
      <c r="F280" s="45">
        <v>8.7100000000000009</v>
      </c>
      <c r="G280" s="45">
        <v>8.8000000000000007</v>
      </c>
    </row>
    <row r="281" spans="2:7">
      <c r="B281" s="44">
        <v>92924</v>
      </c>
      <c r="C281" s="44" t="s">
        <v>9859</v>
      </c>
      <c r="D281" s="48" t="s">
        <v>392</v>
      </c>
      <c r="E281" s="44" t="s">
        <v>377</v>
      </c>
      <c r="F281" s="45">
        <v>8.4700000000000006</v>
      </c>
      <c r="G281" s="45">
        <v>8.5399999999999991</v>
      </c>
    </row>
    <row r="282" spans="2:7">
      <c r="B282" s="44">
        <v>104104</v>
      </c>
      <c r="C282" s="44" t="s">
        <v>9859</v>
      </c>
      <c r="D282" s="48" t="s">
        <v>393</v>
      </c>
      <c r="E282" s="44" t="s">
        <v>377</v>
      </c>
      <c r="F282" s="45">
        <v>8.67</v>
      </c>
      <c r="G282" s="45">
        <v>8.6999999999999993</v>
      </c>
    </row>
    <row r="283" spans="2:7">
      <c r="B283" s="44">
        <v>92916</v>
      </c>
      <c r="C283" s="44" t="s">
        <v>9859</v>
      </c>
      <c r="D283" s="48" t="s">
        <v>394</v>
      </c>
      <c r="E283" s="44" t="s">
        <v>377</v>
      </c>
      <c r="F283" s="45">
        <v>14.27</v>
      </c>
      <c r="G283" s="45">
        <v>14.83</v>
      </c>
    </row>
    <row r="284" spans="2:7">
      <c r="B284" s="44">
        <v>92917</v>
      </c>
      <c r="C284" s="44" t="s">
        <v>9859</v>
      </c>
      <c r="D284" s="48" t="s">
        <v>395</v>
      </c>
      <c r="E284" s="44" t="s">
        <v>377</v>
      </c>
      <c r="F284" s="45">
        <v>12.42</v>
      </c>
      <c r="G284" s="45">
        <v>12.81</v>
      </c>
    </row>
    <row r="285" spans="2:7">
      <c r="B285" s="44">
        <v>92915</v>
      </c>
      <c r="C285" s="44" t="s">
        <v>9859</v>
      </c>
      <c r="D285" s="48" t="s">
        <v>396</v>
      </c>
      <c r="E285" s="44" t="s">
        <v>377</v>
      </c>
      <c r="F285" s="45">
        <v>16.52</v>
      </c>
      <c r="G285" s="45">
        <v>17.329999999999998</v>
      </c>
    </row>
    <row r="286" spans="2:7">
      <c r="B286" s="44">
        <v>92771</v>
      </c>
      <c r="C286" s="44" t="s">
        <v>9859</v>
      </c>
      <c r="D286" s="48" t="s">
        <v>397</v>
      </c>
      <c r="E286" s="44" t="s">
        <v>377</v>
      </c>
      <c r="F286" s="45">
        <v>8.8000000000000007</v>
      </c>
      <c r="G286" s="45">
        <v>8.91</v>
      </c>
    </row>
    <row r="287" spans="2:7">
      <c r="B287" s="44">
        <v>92772</v>
      </c>
      <c r="C287" s="44" t="s">
        <v>9859</v>
      </c>
      <c r="D287" s="48" t="s">
        <v>398</v>
      </c>
      <c r="E287" s="44" t="s">
        <v>377</v>
      </c>
      <c r="F287" s="45">
        <v>7.26</v>
      </c>
      <c r="G287" s="45">
        <v>7.31</v>
      </c>
    </row>
    <row r="288" spans="2:7">
      <c r="B288" s="44">
        <v>92773</v>
      </c>
      <c r="C288" s="44" t="s">
        <v>9859</v>
      </c>
      <c r="D288" s="48" t="s">
        <v>399</v>
      </c>
      <c r="E288" s="44" t="s">
        <v>377</v>
      </c>
      <c r="F288" s="45">
        <v>7.06</v>
      </c>
      <c r="G288" s="45">
        <v>7.09</v>
      </c>
    </row>
    <row r="289" spans="2:7">
      <c r="B289" s="44">
        <v>92774</v>
      </c>
      <c r="C289" s="44" t="s">
        <v>9859</v>
      </c>
      <c r="D289" s="48" t="s">
        <v>400</v>
      </c>
      <c r="E289" s="44" t="s">
        <v>377</v>
      </c>
      <c r="F289" s="45">
        <v>8.07</v>
      </c>
      <c r="G289" s="45">
        <v>8.1</v>
      </c>
    </row>
    <row r="290" spans="2:7">
      <c r="B290" s="44">
        <v>92769</v>
      </c>
      <c r="C290" s="44" t="s">
        <v>9859</v>
      </c>
      <c r="D290" s="48" t="s">
        <v>401</v>
      </c>
      <c r="E290" s="44" t="s">
        <v>377</v>
      </c>
      <c r="F290" s="45">
        <v>11.24</v>
      </c>
      <c r="G290" s="45">
        <v>11.52</v>
      </c>
    </row>
    <row r="291" spans="2:7">
      <c r="B291" s="44">
        <v>92770</v>
      </c>
      <c r="C291" s="44" t="s">
        <v>9859</v>
      </c>
      <c r="D291" s="48" t="s">
        <v>402</v>
      </c>
      <c r="E291" s="44" t="s">
        <v>377</v>
      </c>
      <c r="F291" s="45">
        <v>10.130000000000001</v>
      </c>
      <c r="G291" s="45">
        <v>10.31</v>
      </c>
    </row>
    <row r="292" spans="2:7">
      <c r="B292" s="44">
        <v>92767</v>
      </c>
      <c r="C292" s="44" t="s">
        <v>9859</v>
      </c>
      <c r="D292" s="48" t="s">
        <v>403</v>
      </c>
      <c r="E292" s="44" t="s">
        <v>377</v>
      </c>
      <c r="F292" s="45">
        <v>14.9</v>
      </c>
      <c r="G292" s="45">
        <v>15.54</v>
      </c>
    </row>
    <row r="293" spans="2:7">
      <c r="B293" s="44">
        <v>92768</v>
      </c>
      <c r="C293" s="44" t="s">
        <v>9859</v>
      </c>
      <c r="D293" s="48" t="s">
        <v>404</v>
      </c>
      <c r="E293" s="44" t="s">
        <v>377</v>
      </c>
      <c r="F293" s="45">
        <v>12.6</v>
      </c>
      <c r="G293" s="45">
        <v>13.07</v>
      </c>
    </row>
    <row r="294" spans="2:7">
      <c r="B294" s="44">
        <v>92762</v>
      </c>
      <c r="C294" s="44" t="s">
        <v>9859</v>
      </c>
      <c r="D294" s="48" t="s">
        <v>405</v>
      </c>
      <c r="E294" s="44" t="s">
        <v>377</v>
      </c>
      <c r="F294" s="45">
        <v>9.34</v>
      </c>
      <c r="G294" s="45">
        <v>9.5</v>
      </c>
    </row>
    <row r="295" spans="2:7">
      <c r="B295" s="44">
        <v>92763</v>
      </c>
      <c r="C295" s="44" t="s">
        <v>9859</v>
      </c>
      <c r="D295" s="48" t="s">
        <v>406</v>
      </c>
      <c r="E295" s="44" t="s">
        <v>377</v>
      </c>
      <c r="F295" s="45">
        <v>7.73</v>
      </c>
      <c r="G295" s="45">
        <v>7.82</v>
      </c>
    </row>
    <row r="296" spans="2:7">
      <c r="B296" s="44">
        <v>92764</v>
      </c>
      <c r="C296" s="44" t="s">
        <v>9859</v>
      </c>
      <c r="D296" s="48" t="s">
        <v>407</v>
      </c>
      <c r="E296" s="44" t="s">
        <v>377</v>
      </c>
      <c r="F296" s="45">
        <v>7.37</v>
      </c>
      <c r="G296" s="45">
        <v>7.43</v>
      </c>
    </row>
    <row r="297" spans="2:7">
      <c r="B297" s="44">
        <v>92765</v>
      </c>
      <c r="C297" s="44" t="s">
        <v>9859</v>
      </c>
      <c r="D297" s="48" t="s">
        <v>408</v>
      </c>
      <c r="E297" s="44" t="s">
        <v>377</v>
      </c>
      <c r="F297" s="45">
        <v>8.25</v>
      </c>
      <c r="G297" s="45">
        <v>8.3000000000000007</v>
      </c>
    </row>
    <row r="298" spans="2:7">
      <c r="B298" s="44">
        <v>92766</v>
      </c>
      <c r="C298" s="44" t="s">
        <v>9859</v>
      </c>
      <c r="D298" s="48" t="s">
        <v>409</v>
      </c>
      <c r="E298" s="44" t="s">
        <v>377</v>
      </c>
      <c r="F298" s="45">
        <v>8.1199999999999992</v>
      </c>
      <c r="G298" s="45">
        <v>8.15</v>
      </c>
    </row>
    <row r="299" spans="2:7">
      <c r="B299" s="44">
        <v>104105</v>
      </c>
      <c r="C299" s="44" t="s">
        <v>9859</v>
      </c>
      <c r="D299" s="48" t="s">
        <v>410</v>
      </c>
      <c r="E299" s="44" t="s">
        <v>377</v>
      </c>
      <c r="F299" s="45">
        <v>8.67</v>
      </c>
      <c r="G299" s="45">
        <v>8.7100000000000009</v>
      </c>
    </row>
    <row r="300" spans="2:7">
      <c r="B300" s="44">
        <v>92760</v>
      </c>
      <c r="C300" s="44" t="s">
        <v>9859</v>
      </c>
      <c r="D300" s="48" t="s">
        <v>411</v>
      </c>
      <c r="E300" s="44" t="s">
        <v>377</v>
      </c>
      <c r="F300" s="45">
        <v>11.87</v>
      </c>
      <c r="G300" s="45">
        <v>12.23</v>
      </c>
    </row>
    <row r="301" spans="2:7">
      <c r="B301" s="44">
        <v>92761</v>
      </c>
      <c r="C301" s="44" t="s">
        <v>9859</v>
      </c>
      <c r="D301" s="48" t="s">
        <v>412</v>
      </c>
      <c r="E301" s="44" t="s">
        <v>377</v>
      </c>
      <c r="F301" s="45">
        <v>10.72</v>
      </c>
      <c r="G301" s="45">
        <v>10.96</v>
      </c>
    </row>
    <row r="302" spans="2:7">
      <c r="B302" s="44">
        <v>92759</v>
      </c>
      <c r="C302" s="44" t="s">
        <v>9859</v>
      </c>
      <c r="D302" s="48" t="s">
        <v>413</v>
      </c>
      <c r="E302" s="44" t="s">
        <v>377</v>
      </c>
      <c r="F302" s="45">
        <v>13.28</v>
      </c>
      <c r="G302" s="45">
        <v>13.82</v>
      </c>
    </row>
    <row r="303" spans="2:7">
      <c r="B303" s="44">
        <v>104108</v>
      </c>
      <c r="C303" s="44" t="s">
        <v>9859</v>
      </c>
      <c r="D303" s="48" t="s">
        <v>414</v>
      </c>
      <c r="E303" s="44" t="s">
        <v>377</v>
      </c>
      <c r="F303" s="45">
        <v>11.45</v>
      </c>
      <c r="G303" s="45">
        <v>11.79</v>
      </c>
    </row>
    <row r="304" spans="2:7">
      <c r="B304" s="44">
        <v>104107</v>
      </c>
      <c r="C304" s="44" t="s">
        <v>9859</v>
      </c>
      <c r="D304" s="48" t="s">
        <v>415</v>
      </c>
      <c r="E304" s="44" t="s">
        <v>377</v>
      </c>
      <c r="F304" s="45">
        <v>9.56</v>
      </c>
      <c r="G304" s="45">
        <v>9.81</v>
      </c>
    </row>
    <row r="305" spans="2:7">
      <c r="B305" s="44">
        <v>104106</v>
      </c>
      <c r="C305" s="44" t="s">
        <v>9859</v>
      </c>
      <c r="D305" s="48" t="s">
        <v>416</v>
      </c>
      <c r="E305" s="44" t="s">
        <v>377</v>
      </c>
      <c r="F305" s="45">
        <v>8.75</v>
      </c>
      <c r="G305" s="45">
        <v>8.93</v>
      </c>
    </row>
    <row r="306" spans="2:7">
      <c r="B306" s="44">
        <v>104110</v>
      </c>
      <c r="C306" s="44" t="s">
        <v>9859</v>
      </c>
      <c r="D306" s="48" t="s">
        <v>417</v>
      </c>
      <c r="E306" s="44" t="s">
        <v>377</v>
      </c>
      <c r="F306" s="45">
        <v>17.489999999999998</v>
      </c>
      <c r="G306" s="45">
        <v>18.32</v>
      </c>
    </row>
    <row r="307" spans="2:7">
      <c r="B307" s="44">
        <v>104109</v>
      </c>
      <c r="C307" s="44" t="s">
        <v>9859</v>
      </c>
      <c r="D307" s="48" t="s">
        <v>418</v>
      </c>
      <c r="E307" s="44" t="s">
        <v>377</v>
      </c>
      <c r="F307" s="45">
        <v>14.71</v>
      </c>
      <c r="G307" s="45">
        <v>15.29</v>
      </c>
    </row>
    <row r="308" spans="2:7">
      <c r="B308" s="44">
        <v>104111</v>
      </c>
      <c r="C308" s="44" t="s">
        <v>9859</v>
      </c>
      <c r="D308" s="48" t="s">
        <v>419</v>
      </c>
      <c r="E308" s="44" t="s">
        <v>377</v>
      </c>
      <c r="F308" s="45">
        <v>20.88</v>
      </c>
      <c r="G308" s="45">
        <v>22.07</v>
      </c>
    </row>
    <row r="309" spans="2:7">
      <c r="B309" s="44">
        <v>92884</v>
      </c>
      <c r="C309" s="44" t="s">
        <v>9859</v>
      </c>
      <c r="D309" s="48" t="s">
        <v>420</v>
      </c>
      <c r="E309" s="44" t="s">
        <v>377</v>
      </c>
      <c r="F309" s="45">
        <v>10.51</v>
      </c>
      <c r="G309" s="45">
        <v>10.71</v>
      </c>
    </row>
    <row r="310" spans="2:7">
      <c r="B310" s="44">
        <v>92885</v>
      </c>
      <c r="C310" s="44" t="s">
        <v>9859</v>
      </c>
      <c r="D310" s="48" t="s">
        <v>421</v>
      </c>
      <c r="E310" s="44" t="s">
        <v>377</v>
      </c>
      <c r="F310" s="45">
        <v>9.74</v>
      </c>
      <c r="G310" s="45">
        <v>9.8800000000000008</v>
      </c>
    </row>
    <row r="311" spans="2:7">
      <c r="B311" s="44">
        <v>92886</v>
      </c>
      <c r="C311" s="44" t="s">
        <v>9859</v>
      </c>
      <c r="D311" s="48" t="s">
        <v>422</v>
      </c>
      <c r="E311" s="44" t="s">
        <v>377</v>
      </c>
      <c r="F311" s="45">
        <v>9.1</v>
      </c>
      <c r="G311" s="45">
        <v>9.1999999999999993</v>
      </c>
    </row>
    <row r="312" spans="2:7">
      <c r="B312" s="44">
        <v>92887</v>
      </c>
      <c r="C312" s="44" t="s">
        <v>9859</v>
      </c>
      <c r="D312" s="48" t="s">
        <v>423</v>
      </c>
      <c r="E312" s="44" t="s">
        <v>377</v>
      </c>
      <c r="F312" s="45">
        <v>8.8800000000000008</v>
      </c>
      <c r="G312" s="45">
        <v>8.9499999999999993</v>
      </c>
    </row>
    <row r="313" spans="2:7">
      <c r="B313" s="44">
        <v>92888</v>
      </c>
      <c r="C313" s="44" t="s">
        <v>9859</v>
      </c>
      <c r="D313" s="48" t="s">
        <v>424</v>
      </c>
      <c r="E313" s="44" t="s">
        <v>377</v>
      </c>
      <c r="F313" s="45">
        <v>8.56</v>
      </c>
      <c r="G313" s="45">
        <v>8.6</v>
      </c>
    </row>
    <row r="314" spans="2:7">
      <c r="B314" s="44">
        <v>92882</v>
      </c>
      <c r="C314" s="44" t="s">
        <v>9859</v>
      </c>
      <c r="D314" s="48" t="s">
        <v>425</v>
      </c>
      <c r="E314" s="44" t="s">
        <v>377</v>
      </c>
      <c r="F314" s="45">
        <v>12.23</v>
      </c>
      <c r="G314" s="45">
        <v>12.66</v>
      </c>
    </row>
    <row r="315" spans="2:7">
      <c r="B315" s="44">
        <v>92883</v>
      </c>
      <c r="C315" s="44" t="s">
        <v>9859</v>
      </c>
      <c r="D315" s="48" t="s">
        <v>426</v>
      </c>
      <c r="E315" s="44" t="s">
        <v>377</v>
      </c>
      <c r="F315" s="45">
        <v>10.78</v>
      </c>
      <c r="G315" s="45">
        <v>11.09</v>
      </c>
    </row>
    <row r="316" spans="2:7">
      <c r="B316" s="44">
        <v>92877</v>
      </c>
      <c r="C316" s="44" t="s">
        <v>9859</v>
      </c>
      <c r="D316" s="48" t="s">
        <v>427</v>
      </c>
      <c r="E316" s="44" t="s">
        <v>377</v>
      </c>
      <c r="F316" s="45">
        <v>7.88</v>
      </c>
      <c r="G316" s="45">
        <v>7.92</v>
      </c>
    </row>
    <row r="317" spans="2:7">
      <c r="B317" s="44">
        <v>92878</v>
      </c>
      <c r="C317" s="44" t="s">
        <v>9859</v>
      </c>
      <c r="D317" s="48" t="s">
        <v>428</v>
      </c>
      <c r="E317" s="44" t="s">
        <v>377</v>
      </c>
      <c r="F317" s="45">
        <v>7.68</v>
      </c>
      <c r="G317" s="45">
        <v>7.7</v>
      </c>
    </row>
    <row r="318" spans="2:7">
      <c r="B318" s="44">
        <v>92879</v>
      </c>
      <c r="C318" s="44" t="s">
        <v>9859</v>
      </c>
      <c r="D318" s="48" t="s">
        <v>429</v>
      </c>
      <c r="E318" s="44" t="s">
        <v>377</v>
      </c>
      <c r="F318" s="45">
        <v>7.55</v>
      </c>
      <c r="G318" s="45">
        <v>7.56</v>
      </c>
    </row>
    <row r="319" spans="2:7">
      <c r="B319" s="44">
        <v>92880</v>
      </c>
      <c r="C319" s="44" t="s">
        <v>9859</v>
      </c>
      <c r="D319" s="48" t="s">
        <v>430</v>
      </c>
      <c r="E319" s="44" t="s">
        <v>377</v>
      </c>
      <c r="F319" s="45">
        <v>7.69</v>
      </c>
      <c r="G319" s="45">
        <v>7.7</v>
      </c>
    </row>
    <row r="320" spans="2:7">
      <c r="B320" s="44">
        <v>92881</v>
      </c>
      <c r="C320" s="44" t="s">
        <v>9859</v>
      </c>
      <c r="D320" s="48" t="s">
        <v>431</v>
      </c>
      <c r="E320" s="44" t="s">
        <v>377</v>
      </c>
      <c r="F320" s="45">
        <v>7.66</v>
      </c>
      <c r="G320" s="45">
        <v>7.66</v>
      </c>
    </row>
    <row r="321" spans="2:7">
      <c r="B321" s="44">
        <v>92875</v>
      </c>
      <c r="C321" s="44" t="s">
        <v>9859</v>
      </c>
      <c r="D321" s="48" t="s">
        <v>432</v>
      </c>
      <c r="E321" s="44" t="s">
        <v>377</v>
      </c>
      <c r="F321" s="45">
        <v>7.93</v>
      </c>
      <c r="G321" s="45">
        <v>8.06</v>
      </c>
    </row>
    <row r="322" spans="2:7">
      <c r="B322" s="44">
        <v>92876</v>
      </c>
      <c r="C322" s="44" t="s">
        <v>9859</v>
      </c>
      <c r="D322" s="48" t="s">
        <v>433</v>
      </c>
      <c r="E322" s="44" t="s">
        <v>377</v>
      </c>
      <c r="F322" s="45">
        <v>7.44</v>
      </c>
      <c r="G322" s="45">
        <v>7.52</v>
      </c>
    </row>
    <row r="323" spans="2:7">
      <c r="B323" s="44">
        <v>92803</v>
      </c>
      <c r="C323" s="44" t="s">
        <v>9859</v>
      </c>
      <c r="D323" s="48" t="s">
        <v>434</v>
      </c>
      <c r="E323" s="44" t="s">
        <v>377</v>
      </c>
      <c r="F323" s="45">
        <v>7.23</v>
      </c>
      <c r="G323" s="45">
        <v>7.26</v>
      </c>
    </row>
    <row r="324" spans="2:7">
      <c r="B324" s="44">
        <v>92804</v>
      </c>
      <c r="C324" s="44" t="s">
        <v>9859</v>
      </c>
      <c r="D324" s="48" t="s">
        <v>435</v>
      </c>
      <c r="E324" s="44" t="s">
        <v>377</v>
      </c>
      <c r="F324" s="45">
        <v>6.16</v>
      </c>
      <c r="G324" s="45">
        <v>6.17</v>
      </c>
    </row>
    <row r="325" spans="2:7">
      <c r="B325" s="44">
        <v>92805</v>
      </c>
      <c r="C325" s="44" t="s">
        <v>9859</v>
      </c>
      <c r="D325" s="48" t="s">
        <v>436</v>
      </c>
      <c r="E325" s="44" t="s">
        <v>377</v>
      </c>
      <c r="F325" s="45">
        <v>6.07</v>
      </c>
      <c r="G325" s="45">
        <v>6.07</v>
      </c>
    </row>
    <row r="326" spans="2:7">
      <c r="B326" s="44">
        <v>92806</v>
      </c>
      <c r="C326" s="44" t="s">
        <v>9859</v>
      </c>
      <c r="D326" s="48" t="s">
        <v>437</v>
      </c>
      <c r="E326" s="44" t="s">
        <v>377</v>
      </c>
      <c r="F326" s="45">
        <v>7.13</v>
      </c>
      <c r="G326" s="45">
        <v>7.13</v>
      </c>
    </row>
    <row r="327" spans="2:7">
      <c r="B327" s="44">
        <v>92798</v>
      </c>
      <c r="C327" s="44" t="s">
        <v>9859</v>
      </c>
      <c r="D327" s="48" t="s">
        <v>438</v>
      </c>
      <c r="E327" s="44" t="s">
        <v>377</v>
      </c>
      <c r="F327" s="45">
        <v>7.12</v>
      </c>
      <c r="G327" s="45">
        <v>7.12</v>
      </c>
    </row>
    <row r="328" spans="2:7">
      <c r="B328" s="44">
        <v>95448</v>
      </c>
      <c r="C328" s="44" t="s">
        <v>9859</v>
      </c>
      <c r="D328" s="48" t="s">
        <v>439</v>
      </c>
      <c r="E328" s="44" t="s">
        <v>377</v>
      </c>
      <c r="F328" s="45">
        <v>7.8</v>
      </c>
      <c r="G328" s="45">
        <v>7.81</v>
      </c>
    </row>
    <row r="329" spans="2:7">
      <c r="B329" s="44">
        <v>92801</v>
      </c>
      <c r="C329" s="44" t="s">
        <v>9859</v>
      </c>
      <c r="D329" s="48" t="s">
        <v>440</v>
      </c>
      <c r="E329" s="44" t="s">
        <v>377</v>
      </c>
      <c r="F329" s="45">
        <v>8.17</v>
      </c>
      <c r="G329" s="45">
        <v>8.27</v>
      </c>
    </row>
    <row r="330" spans="2:7">
      <c r="B330" s="44">
        <v>92802</v>
      </c>
      <c r="C330" s="44" t="s">
        <v>9859</v>
      </c>
      <c r="D330" s="48" t="s">
        <v>441</v>
      </c>
      <c r="E330" s="44" t="s">
        <v>377</v>
      </c>
      <c r="F330" s="45">
        <v>7.92</v>
      </c>
      <c r="G330" s="45">
        <v>7.98</v>
      </c>
    </row>
    <row r="331" spans="2:7">
      <c r="B331" s="44">
        <v>92799</v>
      </c>
      <c r="C331" s="44" t="s">
        <v>9859</v>
      </c>
      <c r="D331" s="48" t="s">
        <v>442</v>
      </c>
      <c r="E331" s="44" t="s">
        <v>377</v>
      </c>
      <c r="F331" s="45">
        <v>9.8000000000000007</v>
      </c>
      <c r="G331" s="45">
        <v>10.1</v>
      </c>
    </row>
    <row r="332" spans="2:7">
      <c r="B332" s="44">
        <v>92800</v>
      </c>
      <c r="C332" s="44" t="s">
        <v>9859</v>
      </c>
      <c r="D332" s="48" t="s">
        <v>443</v>
      </c>
      <c r="E332" s="44" t="s">
        <v>377</v>
      </c>
      <c r="F332" s="45">
        <v>8.48</v>
      </c>
      <c r="G332" s="45">
        <v>8.67</v>
      </c>
    </row>
    <row r="333" spans="2:7">
      <c r="B333" s="44">
        <v>95605</v>
      </c>
      <c r="C333" s="44" t="s">
        <v>9859</v>
      </c>
      <c r="D333" s="48" t="s">
        <v>444</v>
      </c>
      <c r="E333" s="44" t="s">
        <v>112</v>
      </c>
      <c r="F333" s="45">
        <v>175.23</v>
      </c>
      <c r="G333" s="45">
        <v>189.77</v>
      </c>
    </row>
    <row r="334" spans="2:7">
      <c r="B334" s="44">
        <v>95602</v>
      </c>
      <c r="C334" s="44" t="s">
        <v>9859</v>
      </c>
      <c r="D334" s="48" t="s">
        <v>445</v>
      </c>
      <c r="E334" s="44" t="s">
        <v>112</v>
      </c>
      <c r="F334" s="45">
        <v>36.049999999999997</v>
      </c>
      <c r="G334" s="45">
        <v>39.03</v>
      </c>
    </row>
    <row r="335" spans="2:7">
      <c r="B335" s="44">
        <v>95603</v>
      </c>
      <c r="C335" s="44" t="s">
        <v>9859</v>
      </c>
      <c r="D335" s="48" t="s">
        <v>446</v>
      </c>
      <c r="E335" s="44" t="s">
        <v>112</v>
      </c>
      <c r="F335" s="45">
        <v>61.5</v>
      </c>
      <c r="G335" s="45">
        <v>66.59</v>
      </c>
    </row>
    <row r="336" spans="2:7">
      <c r="B336" s="44">
        <v>95604</v>
      </c>
      <c r="C336" s="44" t="s">
        <v>9859</v>
      </c>
      <c r="D336" s="48" t="s">
        <v>447</v>
      </c>
      <c r="E336" s="44" t="s">
        <v>112</v>
      </c>
      <c r="F336" s="45">
        <v>95.43</v>
      </c>
      <c r="G336" s="45">
        <v>103.36</v>
      </c>
    </row>
    <row r="337" spans="2:7">
      <c r="B337" s="44">
        <v>95601</v>
      </c>
      <c r="C337" s="44" t="s">
        <v>9859</v>
      </c>
      <c r="D337" s="48" t="s">
        <v>448</v>
      </c>
      <c r="E337" s="44" t="s">
        <v>112</v>
      </c>
      <c r="F337" s="45">
        <v>22.53</v>
      </c>
      <c r="G337" s="45">
        <v>24.4</v>
      </c>
    </row>
    <row r="338" spans="2:7">
      <c r="B338" s="44">
        <v>102521</v>
      </c>
      <c r="C338" s="44" t="s">
        <v>9859</v>
      </c>
      <c r="D338" s="48" t="s">
        <v>449</v>
      </c>
      <c r="E338" s="44" t="s">
        <v>112</v>
      </c>
      <c r="F338" s="45">
        <v>144.56</v>
      </c>
      <c r="G338" s="45">
        <v>156.55000000000001</v>
      </c>
    </row>
    <row r="339" spans="2:7">
      <c r="B339" s="44">
        <v>102522</v>
      </c>
      <c r="C339" s="44" t="s">
        <v>9859</v>
      </c>
      <c r="D339" s="48" t="s">
        <v>450</v>
      </c>
      <c r="E339" s="44" t="s">
        <v>112</v>
      </c>
      <c r="F339" s="45">
        <v>212.08</v>
      </c>
      <c r="G339" s="45">
        <v>229.67</v>
      </c>
    </row>
    <row r="340" spans="2:7">
      <c r="B340" s="44">
        <v>102523</v>
      </c>
      <c r="C340" s="44" t="s">
        <v>9859</v>
      </c>
      <c r="D340" s="48" t="s">
        <v>451</v>
      </c>
      <c r="E340" s="44" t="s">
        <v>112</v>
      </c>
      <c r="F340" s="45">
        <v>279.58999999999997</v>
      </c>
      <c r="G340" s="45">
        <v>302.77999999999997</v>
      </c>
    </row>
    <row r="341" spans="2:7">
      <c r="B341" s="44">
        <v>95608</v>
      </c>
      <c r="C341" s="44" t="s">
        <v>9859</v>
      </c>
      <c r="D341" s="48" t="s">
        <v>452</v>
      </c>
      <c r="E341" s="44" t="s">
        <v>112</v>
      </c>
      <c r="F341" s="45">
        <v>40.17</v>
      </c>
      <c r="G341" s="45">
        <v>42.08</v>
      </c>
    </row>
    <row r="342" spans="2:7">
      <c r="B342" s="44">
        <v>95609</v>
      </c>
      <c r="C342" s="44" t="s">
        <v>9859</v>
      </c>
      <c r="D342" s="48" t="s">
        <v>453</v>
      </c>
      <c r="E342" s="44" t="s">
        <v>112</v>
      </c>
      <c r="F342" s="45">
        <v>50.93</v>
      </c>
      <c r="G342" s="45">
        <v>53.37</v>
      </c>
    </row>
    <row r="343" spans="2:7">
      <c r="B343" s="44">
        <v>95607</v>
      </c>
      <c r="C343" s="44" t="s">
        <v>9859</v>
      </c>
      <c r="D343" s="48" t="s">
        <v>454</v>
      </c>
      <c r="E343" s="44" t="s">
        <v>112</v>
      </c>
      <c r="F343" s="45">
        <v>27.69</v>
      </c>
      <c r="G343" s="45">
        <v>29.01</v>
      </c>
    </row>
    <row r="344" spans="2:7">
      <c r="B344" s="44">
        <v>95996</v>
      </c>
      <c r="C344" s="44" t="s">
        <v>9859</v>
      </c>
      <c r="D344" s="48" t="s">
        <v>455</v>
      </c>
      <c r="E344" s="44" t="s">
        <v>198</v>
      </c>
      <c r="F344" s="45">
        <v>1267.01</v>
      </c>
      <c r="G344" s="45">
        <v>1270.6199999999999</v>
      </c>
    </row>
    <row r="345" spans="2:7">
      <c r="B345" s="44">
        <v>95995</v>
      </c>
      <c r="C345" s="44" t="s">
        <v>9859</v>
      </c>
      <c r="D345" s="48" t="s">
        <v>456</v>
      </c>
      <c r="E345" s="44" t="s">
        <v>198</v>
      </c>
      <c r="F345" s="45">
        <v>1468.88</v>
      </c>
      <c r="G345" s="45">
        <v>1473.95</v>
      </c>
    </row>
    <row r="346" spans="2:7">
      <c r="B346" s="44">
        <v>104372</v>
      </c>
      <c r="C346" s="44" t="s">
        <v>9859</v>
      </c>
      <c r="D346" s="48" t="s">
        <v>457</v>
      </c>
      <c r="E346" s="44" t="s">
        <v>198</v>
      </c>
      <c r="F346" s="45">
        <v>0</v>
      </c>
      <c r="G346" s="45">
        <v>0</v>
      </c>
    </row>
    <row r="347" spans="2:7">
      <c r="B347" s="44">
        <v>104371</v>
      </c>
      <c r="C347" s="44" t="s">
        <v>9859</v>
      </c>
      <c r="D347" s="48" t="s">
        <v>458</v>
      </c>
      <c r="E347" s="44" t="s">
        <v>198</v>
      </c>
      <c r="F347" s="45">
        <v>0</v>
      </c>
      <c r="G347" s="45">
        <v>0</v>
      </c>
    </row>
    <row r="348" spans="2:7">
      <c r="B348" s="44">
        <v>96001</v>
      </c>
      <c r="C348" s="44" t="s">
        <v>9859</v>
      </c>
      <c r="D348" s="48" t="s">
        <v>459</v>
      </c>
      <c r="E348" s="44" t="s">
        <v>110</v>
      </c>
      <c r="F348" s="45">
        <v>7.3</v>
      </c>
      <c r="G348" s="45">
        <v>7.41</v>
      </c>
    </row>
    <row r="349" spans="2:7">
      <c r="B349" s="44">
        <v>94880</v>
      </c>
      <c r="C349" s="44" t="s">
        <v>9859</v>
      </c>
      <c r="D349" s="48" t="s">
        <v>460</v>
      </c>
      <c r="E349" s="44" t="s">
        <v>119</v>
      </c>
      <c r="F349" s="45">
        <v>48.34</v>
      </c>
      <c r="G349" s="45">
        <v>50.32</v>
      </c>
    </row>
    <row r="350" spans="2:7">
      <c r="B350" s="44">
        <v>94882</v>
      </c>
      <c r="C350" s="44" t="s">
        <v>9859</v>
      </c>
      <c r="D350" s="48" t="s">
        <v>461</v>
      </c>
      <c r="E350" s="44" t="s">
        <v>119</v>
      </c>
      <c r="F350" s="45">
        <v>56.36</v>
      </c>
      <c r="G350" s="45">
        <v>58.71</v>
      </c>
    </row>
    <row r="351" spans="2:7">
      <c r="B351" s="44">
        <v>94884</v>
      </c>
      <c r="C351" s="44" t="s">
        <v>9859</v>
      </c>
      <c r="D351" s="48" t="s">
        <v>462</v>
      </c>
      <c r="E351" s="44" t="s">
        <v>119</v>
      </c>
      <c r="F351" s="45">
        <v>72.64</v>
      </c>
      <c r="G351" s="45">
        <v>75.75</v>
      </c>
    </row>
    <row r="352" spans="2:7">
      <c r="B352" s="44">
        <v>94870</v>
      </c>
      <c r="C352" s="44" t="s">
        <v>9859</v>
      </c>
      <c r="D352" s="48" t="s">
        <v>463</v>
      </c>
      <c r="E352" s="44" t="s">
        <v>119</v>
      </c>
      <c r="F352" s="45">
        <v>2.1</v>
      </c>
      <c r="G352" s="45">
        <v>2.19</v>
      </c>
    </row>
    <row r="353" spans="2:7">
      <c r="B353" s="44">
        <v>94872</v>
      </c>
      <c r="C353" s="44" t="s">
        <v>9859</v>
      </c>
      <c r="D353" s="48" t="s">
        <v>464</v>
      </c>
      <c r="E353" s="44" t="s">
        <v>119</v>
      </c>
      <c r="F353" s="45">
        <v>3.05</v>
      </c>
      <c r="G353" s="45">
        <v>3.22</v>
      </c>
    </row>
    <row r="354" spans="2:7">
      <c r="B354" s="44">
        <v>90746</v>
      </c>
      <c r="C354" s="44" t="s">
        <v>9859</v>
      </c>
      <c r="D354" s="48" t="s">
        <v>465</v>
      </c>
      <c r="E354" s="44" t="s">
        <v>119</v>
      </c>
      <c r="F354" s="45">
        <v>4.7</v>
      </c>
      <c r="G354" s="45">
        <v>5.0999999999999996</v>
      </c>
    </row>
    <row r="355" spans="2:7">
      <c r="B355" s="44">
        <v>90747</v>
      </c>
      <c r="C355" s="44" t="s">
        <v>9859</v>
      </c>
      <c r="D355" s="48" t="s">
        <v>466</v>
      </c>
      <c r="E355" s="44" t="s">
        <v>119</v>
      </c>
      <c r="F355" s="45">
        <v>19.82</v>
      </c>
      <c r="G355" s="45">
        <v>20.73</v>
      </c>
    </row>
    <row r="356" spans="2:7">
      <c r="B356" s="44">
        <v>94876</v>
      </c>
      <c r="C356" s="44" t="s">
        <v>9859</v>
      </c>
      <c r="D356" s="48" t="s">
        <v>467</v>
      </c>
      <c r="E356" s="44" t="s">
        <v>119</v>
      </c>
      <c r="F356" s="45">
        <v>32.6</v>
      </c>
      <c r="G356" s="45">
        <v>33.99</v>
      </c>
    </row>
    <row r="357" spans="2:7">
      <c r="B357" s="44">
        <v>94878</v>
      </c>
      <c r="C357" s="44" t="s">
        <v>9859</v>
      </c>
      <c r="D357" s="48" t="s">
        <v>468</v>
      </c>
      <c r="E357" s="44" t="s">
        <v>119</v>
      </c>
      <c r="F357" s="45">
        <v>37.82</v>
      </c>
      <c r="G357" s="45">
        <v>39.44</v>
      </c>
    </row>
    <row r="358" spans="2:7">
      <c r="B358" s="44">
        <v>90740</v>
      </c>
      <c r="C358" s="44" t="s">
        <v>9859</v>
      </c>
      <c r="D358" s="48" t="s">
        <v>469</v>
      </c>
      <c r="E358" s="44" t="s">
        <v>119</v>
      </c>
      <c r="F358" s="45">
        <v>5.74</v>
      </c>
      <c r="G358" s="45">
        <v>6.22</v>
      </c>
    </row>
    <row r="359" spans="2:7">
      <c r="B359" s="44">
        <v>90741</v>
      </c>
      <c r="C359" s="44" t="s">
        <v>9859</v>
      </c>
      <c r="D359" s="48" t="s">
        <v>470</v>
      </c>
      <c r="E359" s="44" t="s">
        <v>119</v>
      </c>
      <c r="F359" s="45">
        <v>6.54</v>
      </c>
      <c r="G359" s="45">
        <v>7.09</v>
      </c>
    </row>
    <row r="360" spans="2:7">
      <c r="B360" s="44">
        <v>90742</v>
      </c>
      <c r="C360" s="44" t="s">
        <v>9859</v>
      </c>
      <c r="D360" s="48" t="s">
        <v>471</v>
      </c>
      <c r="E360" s="44" t="s">
        <v>119</v>
      </c>
      <c r="F360" s="45">
        <v>7.34</v>
      </c>
      <c r="G360" s="45">
        <v>7.96</v>
      </c>
    </row>
    <row r="361" spans="2:7">
      <c r="B361" s="44">
        <v>90743</v>
      </c>
      <c r="C361" s="44" t="s">
        <v>9859</v>
      </c>
      <c r="D361" s="48" t="s">
        <v>472</v>
      </c>
      <c r="E361" s="44" t="s">
        <v>119</v>
      </c>
      <c r="F361" s="45">
        <v>8.15</v>
      </c>
      <c r="G361" s="45">
        <v>8.83</v>
      </c>
    </row>
    <row r="362" spans="2:7">
      <c r="B362" s="44">
        <v>90744</v>
      </c>
      <c r="C362" s="44" t="s">
        <v>9859</v>
      </c>
      <c r="D362" s="48" t="s">
        <v>473</v>
      </c>
      <c r="E362" s="44" t="s">
        <v>119</v>
      </c>
      <c r="F362" s="45">
        <v>8.9499999999999993</v>
      </c>
      <c r="G362" s="45">
        <v>9.6999999999999993</v>
      </c>
    </row>
    <row r="363" spans="2:7">
      <c r="B363" s="44">
        <v>90745</v>
      </c>
      <c r="C363" s="44" t="s">
        <v>9859</v>
      </c>
      <c r="D363" s="48" t="s">
        <v>474</v>
      </c>
      <c r="E363" s="44" t="s">
        <v>119</v>
      </c>
      <c r="F363" s="45">
        <v>12.13</v>
      </c>
      <c r="G363" s="45">
        <v>12.81</v>
      </c>
    </row>
    <row r="364" spans="2:7">
      <c r="B364" s="44">
        <v>90733</v>
      </c>
      <c r="C364" s="44" t="s">
        <v>9859</v>
      </c>
      <c r="D364" s="48" t="s">
        <v>475</v>
      </c>
      <c r="E364" s="44" t="s">
        <v>119</v>
      </c>
      <c r="F364" s="45">
        <v>4.34</v>
      </c>
      <c r="G364" s="45">
        <v>4.72</v>
      </c>
    </row>
    <row r="365" spans="2:7">
      <c r="B365" s="44">
        <v>90734</v>
      </c>
      <c r="C365" s="44" t="s">
        <v>9859</v>
      </c>
      <c r="D365" s="48" t="s">
        <v>476</v>
      </c>
      <c r="E365" s="44" t="s">
        <v>119</v>
      </c>
      <c r="F365" s="45">
        <v>5.15</v>
      </c>
      <c r="G365" s="45">
        <v>5.59</v>
      </c>
    </row>
    <row r="366" spans="2:7">
      <c r="B366" s="44">
        <v>90735</v>
      </c>
      <c r="C366" s="44" t="s">
        <v>9859</v>
      </c>
      <c r="D366" s="48" t="s">
        <v>477</v>
      </c>
      <c r="E366" s="44" t="s">
        <v>119</v>
      </c>
      <c r="F366" s="45">
        <v>5.95</v>
      </c>
      <c r="G366" s="45">
        <v>6.45</v>
      </c>
    </row>
    <row r="367" spans="2:7">
      <c r="B367" s="44">
        <v>90736</v>
      </c>
      <c r="C367" s="44" t="s">
        <v>9859</v>
      </c>
      <c r="D367" s="48" t="s">
        <v>478</v>
      </c>
      <c r="E367" s="44" t="s">
        <v>119</v>
      </c>
      <c r="F367" s="45">
        <v>6.75</v>
      </c>
      <c r="G367" s="45">
        <v>7.32</v>
      </c>
    </row>
    <row r="368" spans="2:7">
      <c r="B368" s="44">
        <v>90737</v>
      </c>
      <c r="C368" s="44" t="s">
        <v>9859</v>
      </c>
      <c r="D368" s="48" t="s">
        <v>479</v>
      </c>
      <c r="E368" s="44" t="s">
        <v>119</v>
      </c>
      <c r="F368" s="45">
        <v>7.56</v>
      </c>
      <c r="G368" s="45">
        <v>8.19</v>
      </c>
    </row>
    <row r="369" spans="2:7">
      <c r="B369" s="44">
        <v>90738</v>
      </c>
      <c r="C369" s="44" t="s">
        <v>9859</v>
      </c>
      <c r="D369" s="48" t="s">
        <v>480</v>
      </c>
      <c r="E369" s="44" t="s">
        <v>119</v>
      </c>
      <c r="F369" s="45">
        <v>8.36</v>
      </c>
      <c r="G369" s="45">
        <v>9.07</v>
      </c>
    </row>
    <row r="370" spans="2:7">
      <c r="B370" s="44">
        <v>90739</v>
      </c>
      <c r="C370" s="44" t="s">
        <v>9859</v>
      </c>
      <c r="D370" s="48" t="s">
        <v>481</v>
      </c>
      <c r="E370" s="44" t="s">
        <v>119</v>
      </c>
      <c r="F370" s="45">
        <v>10.87</v>
      </c>
      <c r="G370" s="45">
        <v>11.48</v>
      </c>
    </row>
    <row r="371" spans="2:7">
      <c r="B371" s="44">
        <v>90724</v>
      </c>
      <c r="C371" s="44" t="s">
        <v>9859</v>
      </c>
      <c r="D371" s="48" t="s">
        <v>482</v>
      </c>
      <c r="E371" s="44" t="s">
        <v>112</v>
      </c>
      <c r="F371" s="45">
        <v>30.57</v>
      </c>
      <c r="G371" s="45">
        <v>33.08</v>
      </c>
    </row>
    <row r="372" spans="2:7">
      <c r="B372" s="44">
        <v>102267</v>
      </c>
      <c r="C372" s="44" t="s">
        <v>9859</v>
      </c>
      <c r="D372" s="48" t="s">
        <v>483</v>
      </c>
      <c r="E372" s="44" t="s">
        <v>112</v>
      </c>
      <c r="F372" s="45">
        <v>163.59</v>
      </c>
      <c r="G372" s="45">
        <v>176.83</v>
      </c>
    </row>
    <row r="373" spans="2:7">
      <c r="B373" s="44">
        <v>102268</v>
      </c>
      <c r="C373" s="44" t="s">
        <v>9859</v>
      </c>
      <c r="D373" s="48" t="s">
        <v>484</v>
      </c>
      <c r="E373" s="44" t="s">
        <v>112</v>
      </c>
      <c r="F373" s="45">
        <v>184.56</v>
      </c>
      <c r="G373" s="45">
        <v>199.5</v>
      </c>
    </row>
    <row r="374" spans="2:7">
      <c r="B374" s="44">
        <v>90725</v>
      </c>
      <c r="C374" s="44" t="s">
        <v>9859</v>
      </c>
      <c r="D374" s="48" t="s">
        <v>485</v>
      </c>
      <c r="E374" s="44" t="s">
        <v>112</v>
      </c>
      <c r="F374" s="45">
        <v>37.57</v>
      </c>
      <c r="G374" s="45">
        <v>40.64</v>
      </c>
    </row>
    <row r="375" spans="2:7">
      <c r="B375" s="44">
        <v>102269</v>
      </c>
      <c r="C375" s="44" t="s">
        <v>9859</v>
      </c>
      <c r="D375" s="48" t="s">
        <v>486</v>
      </c>
      <c r="E375" s="44" t="s">
        <v>112</v>
      </c>
      <c r="F375" s="45">
        <v>226.53</v>
      </c>
      <c r="G375" s="45">
        <v>244.85</v>
      </c>
    </row>
    <row r="376" spans="2:7">
      <c r="B376" s="44">
        <v>90726</v>
      </c>
      <c r="C376" s="44" t="s">
        <v>9859</v>
      </c>
      <c r="D376" s="48" t="s">
        <v>487</v>
      </c>
      <c r="E376" s="44" t="s">
        <v>112</v>
      </c>
      <c r="F376" s="45">
        <v>44.62</v>
      </c>
      <c r="G376" s="45">
        <v>48.27</v>
      </c>
    </row>
    <row r="377" spans="2:7">
      <c r="B377" s="44">
        <v>90727</v>
      </c>
      <c r="C377" s="44" t="s">
        <v>9859</v>
      </c>
      <c r="D377" s="48" t="s">
        <v>488</v>
      </c>
      <c r="E377" s="44" t="s">
        <v>112</v>
      </c>
      <c r="F377" s="45">
        <v>51.61</v>
      </c>
      <c r="G377" s="45">
        <v>55.82</v>
      </c>
    </row>
    <row r="378" spans="2:7">
      <c r="B378" s="44">
        <v>90728</v>
      </c>
      <c r="C378" s="44" t="s">
        <v>9859</v>
      </c>
      <c r="D378" s="48" t="s">
        <v>489</v>
      </c>
      <c r="E378" s="44" t="s">
        <v>112</v>
      </c>
      <c r="F378" s="45">
        <v>58.6</v>
      </c>
      <c r="G378" s="45">
        <v>63.38</v>
      </c>
    </row>
    <row r="379" spans="2:7">
      <c r="B379" s="44">
        <v>90729</v>
      </c>
      <c r="C379" s="44" t="s">
        <v>9859</v>
      </c>
      <c r="D379" s="48" t="s">
        <v>490</v>
      </c>
      <c r="E379" s="44" t="s">
        <v>112</v>
      </c>
      <c r="F379" s="45">
        <v>65.61</v>
      </c>
      <c r="G379" s="45">
        <v>70.94</v>
      </c>
    </row>
    <row r="380" spans="2:7">
      <c r="B380" s="44">
        <v>90730</v>
      </c>
      <c r="C380" s="44" t="s">
        <v>9859</v>
      </c>
      <c r="D380" s="48" t="s">
        <v>491</v>
      </c>
      <c r="E380" s="44" t="s">
        <v>112</v>
      </c>
      <c r="F380" s="45">
        <v>72.599999999999994</v>
      </c>
      <c r="G380" s="45">
        <v>78.5</v>
      </c>
    </row>
    <row r="381" spans="2:7">
      <c r="B381" s="44">
        <v>90731</v>
      </c>
      <c r="C381" s="44" t="s">
        <v>9859</v>
      </c>
      <c r="D381" s="48" t="s">
        <v>492</v>
      </c>
      <c r="E381" s="44" t="s">
        <v>112</v>
      </c>
      <c r="F381" s="45">
        <v>79.59</v>
      </c>
      <c r="G381" s="45">
        <v>86.06</v>
      </c>
    </row>
    <row r="382" spans="2:7">
      <c r="B382" s="44">
        <v>90732</v>
      </c>
      <c r="C382" s="44" t="s">
        <v>9859</v>
      </c>
      <c r="D382" s="48" t="s">
        <v>493</v>
      </c>
      <c r="E382" s="44" t="s">
        <v>112</v>
      </c>
      <c r="F382" s="45">
        <v>100.57</v>
      </c>
      <c r="G382" s="45">
        <v>108.74</v>
      </c>
    </row>
    <row r="383" spans="2:7">
      <c r="B383" s="44">
        <v>102265</v>
      </c>
      <c r="C383" s="44" t="s">
        <v>9859</v>
      </c>
      <c r="D383" s="48" t="s">
        <v>494</v>
      </c>
      <c r="E383" s="44" t="s">
        <v>112</v>
      </c>
      <c r="F383" s="45">
        <v>128.55000000000001</v>
      </c>
      <c r="G383" s="45">
        <v>138.97</v>
      </c>
    </row>
    <row r="384" spans="2:7">
      <c r="B384" s="44">
        <v>102266</v>
      </c>
      <c r="C384" s="44" t="s">
        <v>9859</v>
      </c>
      <c r="D384" s="48" t="s">
        <v>495</v>
      </c>
      <c r="E384" s="44" t="s">
        <v>112</v>
      </c>
      <c r="F384" s="45">
        <v>142.54</v>
      </c>
      <c r="G384" s="45">
        <v>154.09</v>
      </c>
    </row>
    <row r="385" spans="2:7">
      <c r="B385" s="44">
        <v>94879</v>
      </c>
      <c r="C385" s="44" t="s">
        <v>9859</v>
      </c>
      <c r="D385" s="48" t="s">
        <v>496</v>
      </c>
      <c r="E385" s="44" t="s">
        <v>119</v>
      </c>
      <c r="F385" s="45">
        <v>1727.73</v>
      </c>
      <c r="G385" s="45">
        <v>1729.71</v>
      </c>
    </row>
    <row r="386" spans="2:7">
      <c r="B386" s="44">
        <v>94881</v>
      </c>
      <c r="C386" s="44" t="s">
        <v>9859</v>
      </c>
      <c r="D386" s="48" t="s">
        <v>497</v>
      </c>
      <c r="E386" s="44" t="s">
        <v>119</v>
      </c>
      <c r="F386" s="45">
        <v>2377.38</v>
      </c>
      <c r="G386" s="45">
        <v>2379.73</v>
      </c>
    </row>
    <row r="387" spans="2:7">
      <c r="B387" s="44">
        <v>94869</v>
      </c>
      <c r="C387" s="44" t="s">
        <v>9859</v>
      </c>
      <c r="D387" s="48" t="s">
        <v>498</v>
      </c>
      <c r="E387" s="44" t="s">
        <v>119</v>
      </c>
      <c r="F387" s="45">
        <v>121.52</v>
      </c>
      <c r="G387" s="45">
        <v>121.61</v>
      </c>
    </row>
    <row r="388" spans="2:7">
      <c r="B388" s="44">
        <v>94871</v>
      </c>
      <c r="C388" s="44" t="s">
        <v>9859</v>
      </c>
      <c r="D388" s="48" t="s">
        <v>499</v>
      </c>
      <c r="E388" s="44" t="s">
        <v>119</v>
      </c>
      <c r="F388" s="45">
        <v>190.14</v>
      </c>
      <c r="G388" s="45">
        <v>190.31</v>
      </c>
    </row>
    <row r="389" spans="2:7">
      <c r="B389" s="44">
        <v>90708</v>
      </c>
      <c r="C389" s="44" t="s">
        <v>9859</v>
      </c>
      <c r="D389" s="48" t="s">
        <v>500</v>
      </c>
      <c r="E389" s="44" t="s">
        <v>119</v>
      </c>
      <c r="F389" s="45">
        <v>691.8</v>
      </c>
      <c r="G389" s="45">
        <v>692.71</v>
      </c>
    </row>
    <row r="390" spans="2:7">
      <c r="B390" s="44">
        <v>94875</v>
      </c>
      <c r="C390" s="44" t="s">
        <v>9859</v>
      </c>
      <c r="D390" s="48" t="s">
        <v>501</v>
      </c>
      <c r="E390" s="44" t="s">
        <v>119</v>
      </c>
      <c r="F390" s="45">
        <v>1122.77</v>
      </c>
      <c r="G390" s="45">
        <v>1124.1600000000001</v>
      </c>
    </row>
    <row r="391" spans="2:7">
      <c r="B391" s="44">
        <v>102264</v>
      </c>
      <c r="C391" s="44" t="s">
        <v>9859</v>
      </c>
      <c r="D391" s="48" t="s">
        <v>502</v>
      </c>
      <c r="E391" s="44" t="s">
        <v>119</v>
      </c>
      <c r="F391" s="45">
        <v>22.1</v>
      </c>
      <c r="G391" s="45">
        <v>22.47</v>
      </c>
    </row>
    <row r="392" spans="2:7">
      <c r="B392" s="44">
        <v>90701</v>
      </c>
      <c r="C392" s="44" t="s">
        <v>9859</v>
      </c>
      <c r="D392" s="48" t="s">
        <v>503</v>
      </c>
      <c r="E392" s="44" t="s">
        <v>119</v>
      </c>
      <c r="F392" s="45">
        <v>74.86</v>
      </c>
      <c r="G392" s="45">
        <v>75.34</v>
      </c>
    </row>
    <row r="393" spans="2:7">
      <c r="B393" s="44">
        <v>90702</v>
      </c>
      <c r="C393" s="44" t="s">
        <v>9859</v>
      </c>
      <c r="D393" s="48" t="s">
        <v>504</v>
      </c>
      <c r="E393" s="44" t="s">
        <v>119</v>
      </c>
      <c r="F393" s="45">
        <v>123.55</v>
      </c>
      <c r="G393" s="45">
        <v>124.1</v>
      </c>
    </row>
    <row r="394" spans="2:7">
      <c r="B394" s="44">
        <v>90703</v>
      </c>
      <c r="C394" s="44" t="s">
        <v>9859</v>
      </c>
      <c r="D394" s="48" t="s">
        <v>505</v>
      </c>
      <c r="E394" s="44" t="s">
        <v>119</v>
      </c>
      <c r="F394" s="45">
        <v>192.85</v>
      </c>
      <c r="G394" s="45">
        <v>193.47</v>
      </c>
    </row>
    <row r="395" spans="2:7">
      <c r="B395" s="44">
        <v>90704</v>
      </c>
      <c r="C395" s="44" t="s">
        <v>9859</v>
      </c>
      <c r="D395" s="48" t="s">
        <v>506</v>
      </c>
      <c r="E395" s="44" t="s">
        <v>119</v>
      </c>
      <c r="F395" s="45">
        <v>285.69</v>
      </c>
      <c r="G395" s="45">
        <v>286.37</v>
      </c>
    </row>
    <row r="396" spans="2:7">
      <c r="B396" s="44">
        <v>90705</v>
      </c>
      <c r="C396" s="44" t="s">
        <v>9859</v>
      </c>
      <c r="D396" s="48" t="s">
        <v>507</v>
      </c>
      <c r="E396" s="44" t="s">
        <v>119</v>
      </c>
      <c r="F396" s="45">
        <v>374.08</v>
      </c>
      <c r="G396" s="45">
        <v>374.83</v>
      </c>
    </row>
    <row r="397" spans="2:7">
      <c r="B397" s="44">
        <v>90706</v>
      </c>
      <c r="C397" s="44" t="s">
        <v>9859</v>
      </c>
      <c r="D397" s="48" t="s">
        <v>508</v>
      </c>
      <c r="E397" s="44" t="s">
        <v>119</v>
      </c>
      <c r="F397" s="45">
        <v>494.98</v>
      </c>
      <c r="G397" s="45">
        <v>495.66</v>
      </c>
    </row>
    <row r="398" spans="2:7">
      <c r="B398" s="44">
        <v>90694</v>
      </c>
      <c r="C398" s="44" t="s">
        <v>9859</v>
      </c>
      <c r="D398" s="48" t="s">
        <v>509</v>
      </c>
      <c r="E398" s="44" t="s">
        <v>119</v>
      </c>
      <c r="F398" s="45">
        <v>50.34</v>
      </c>
      <c r="G398" s="45">
        <v>50.72</v>
      </c>
    </row>
    <row r="399" spans="2:7">
      <c r="B399" s="44">
        <v>90695</v>
      </c>
      <c r="C399" s="44" t="s">
        <v>9859</v>
      </c>
      <c r="D399" s="48" t="s">
        <v>510</v>
      </c>
      <c r="E399" s="44" t="s">
        <v>119</v>
      </c>
      <c r="F399" s="45">
        <v>95.24</v>
      </c>
      <c r="G399" s="45">
        <v>95.68</v>
      </c>
    </row>
    <row r="400" spans="2:7">
      <c r="B400" s="44">
        <v>90696</v>
      </c>
      <c r="C400" s="44" t="s">
        <v>9859</v>
      </c>
      <c r="D400" s="48" t="s">
        <v>511</v>
      </c>
      <c r="E400" s="44" t="s">
        <v>119</v>
      </c>
      <c r="F400" s="45">
        <v>158.75</v>
      </c>
      <c r="G400" s="45">
        <v>159.25</v>
      </c>
    </row>
    <row r="401" spans="2:7">
      <c r="B401" s="44">
        <v>90697</v>
      </c>
      <c r="C401" s="44" t="s">
        <v>9859</v>
      </c>
      <c r="D401" s="48" t="s">
        <v>512</v>
      </c>
      <c r="E401" s="44" t="s">
        <v>119</v>
      </c>
      <c r="F401" s="45">
        <v>245.95</v>
      </c>
      <c r="G401" s="45">
        <v>246.52</v>
      </c>
    </row>
    <row r="402" spans="2:7">
      <c r="B402" s="44">
        <v>90698</v>
      </c>
      <c r="C402" s="44" t="s">
        <v>9859</v>
      </c>
      <c r="D402" s="48" t="s">
        <v>513</v>
      </c>
      <c r="E402" s="44" t="s">
        <v>119</v>
      </c>
      <c r="F402" s="45">
        <v>375.55</v>
      </c>
      <c r="G402" s="45">
        <v>376.18</v>
      </c>
    </row>
    <row r="403" spans="2:7">
      <c r="B403" s="44">
        <v>90699</v>
      </c>
      <c r="C403" s="44" t="s">
        <v>9859</v>
      </c>
      <c r="D403" s="48" t="s">
        <v>514</v>
      </c>
      <c r="E403" s="44" t="s">
        <v>119</v>
      </c>
      <c r="F403" s="45">
        <v>528.28</v>
      </c>
      <c r="G403" s="45">
        <v>528.99</v>
      </c>
    </row>
    <row r="404" spans="2:7">
      <c r="B404" s="44">
        <v>90700</v>
      </c>
      <c r="C404" s="44" t="s">
        <v>9859</v>
      </c>
      <c r="D404" s="48" t="s">
        <v>515</v>
      </c>
      <c r="E404" s="44" t="s">
        <v>119</v>
      </c>
      <c r="F404" s="45">
        <v>616.36</v>
      </c>
      <c r="G404" s="45">
        <v>616.97</v>
      </c>
    </row>
    <row r="405" spans="2:7">
      <c r="B405" s="44">
        <v>105378</v>
      </c>
      <c r="C405" s="44" t="s">
        <v>9859</v>
      </c>
      <c r="D405" s="48" t="s">
        <v>516</v>
      </c>
      <c r="E405" s="44" t="s">
        <v>112</v>
      </c>
      <c r="F405" s="45">
        <v>14.13</v>
      </c>
      <c r="G405" s="45">
        <v>14.98</v>
      </c>
    </row>
    <row r="406" spans="2:7">
      <c r="B406" s="44">
        <v>105373</v>
      </c>
      <c r="C406" s="44" t="s">
        <v>9859</v>
      </c>
      <c r="D406" s="48" t="s">
        <v>517</v>
      </c>
      <c r="E406" s="44" t="s">
        <v>112</v>
      </c>
      <c r="F406" s="45">
        <v>11.03</v>
      </c>
      <c r="G406" s="45">
        <v>11.68</v>
      </c>
    </row>
    <row r="407" spans="2:7">
      <c r="B407" s="44">
        <v>105380</v>
      </c>
      <c r="C407" s="44" t="s">
        <v>9859</v>
      </c>
      <c r="D407" s="48" t="s">
        <v>518</v>
      </c>
      <c r="E407" s="44" t="s">
        <v>112</v>
      </c>
      <c r="F407" s="45">
        <v>114.03</v>
      </c>
      <c r="G407" s="45">
        <v>120.77</v>
      </c>
    </row>
    <row r="408" spans="2:7">
      <c r="B408" s="44">
        <v>105267</v>
      </c>
      <c r="C408" s="44" t="s">
        <v>9859</v>
      </c>
      <c r="D408" s="48" t="s">
        <v>519</v>
      </c>
      <c r="E408" s="44" t="s">
        <v>112</v>
      </c>
      <c r="F408" s="45">
        <v>92.84</v>
      </c>
      <c r="G408" s="45">
        <v>98.47</v>
      </c>
    </row>
    <row r="409" spans="2:7">
      <c r="B409" s="44">
        <v>105249</v>
      </c>
      <c r="C409" s="44" t="s">
        <v>9859</v>
      </c>
      <c r="D409" s="48" t="s">
        <v>520</v>
      </c>
      <c r="E409" s="44" t="s">
        <v>112</v>
      </c>
      <c r="F409" s="45">
        <v>138.49</v>
      </c>
      <c r="G409" s="45">
        <v>146.54</v>
      </c>
    </row>
    <row r="410" spans="2:7">
      <c r="B410" s="44">
        <v>105268</v>
      </c>
      <c r="C410" s="44" t="s">
        <v>9859</v>
      </c>
      <c r="D410" s="48" t="s">
        <v>521</v>
      </c>
      <c r="E410" s="44" t="s">
        <v>112</v>
      </c>
      <c r="F410" s="45">
        <v>113.48</v>
      </c>
      <c r="G410" s="45">
        <v>120.22</v>
      </c>
    </row>
    <row r="411" spans="2:7">
      <c r="B411" s="44">
        <v>105379</v>
      </c>
      <c r="C411" s="44" t="s">
        <v>9859</v>
      </c>
      <c r="D411" s="48" t="s">
        <v>522</v>
      </c>
      <c r="E411" s="44" t="s">
        <v>112</v>
      </c>
      <c r="F411" s="45">
        <v>18.89</v>
      </c>
      <c r="G411" s="45">
        <v>20.059999999999999</v>
      </c>
    </row>
    <row r="412" spans="2:7">
      <c r="B412" s="44">
        <v>105388</v>
      </c>
      <c r="C412" s="44" t="s">
        <v>9859</v>
      </c>
      <c r="D412" s="48" t="s">
        <v>523</v>
      </c>
      <c r="E412" s="44" t="s">
        <v>112</v>
      </c>
      <c r="F412" s="45">
        <v>15.01</v>
      </c>
      <c r="G412" s="45">
        <v>15.93</v>
      </c>
    </row>
    <row r="413" spans="2:7">
      <c r="B413" s="44">
        <v>105392</v>
      </c>
      <c r="C413" s="44" t="s">
        <v>9859</v>
      </c>
      <c r="D413" s="48" t="s">
        <v>524</v>
      </c>
      <c r="E413" s="44" t="s">
        <v>112</v>
      </c>
      <c r="F413" s="45">
        <v>23.65</v>
      </c>
      <c r="G413" s="45">
        <v>25.14</v>
      </c>
    </row>
    <row r="414" spans="2:7">
      <c r="B414" s="44">
        <v>105389</v>
      </c>
      <c r="C414" s="44" t="s">
        <v>9859</v>
      </c>
      <c r="D414" s="48" t="s">
        <v>525</v>
      </c>
      <c r="E414" s="44" t="s">
        <v>112</v>
      </c>
      <c r="F414" s="45">
        <v>18.989999999999998</v>
      </c>
      <c r="G414" s="45">
        <v>20.190000000000001</v>
      </c>
    </row>
    <row r="415" spans="2:7">
      <c r="B415" s="44">
        <v>105393</v>
      </c>
      <c r="C415" s="44" t="s">
        <v>9859</v>
      </c>
      <c r="D415" s="48" t="s">
        <v>526</v>
      </c>
      <c r="E415" s="44" t="s">
        <v>112</v>
      </c>
      <c r="F415" s="45">
        <v>28.55</v>
      </c>
      <c r="G415" s="45">
        <v>30.37</v>
      </c>
    </row>
    <row r="416" spans="2:7">
      <c r="B416" s="44">
        <v>105316</v>
      </c>
      <c r="C416" s="44" t="s">
        <v>9859</v>
      </c>
      <c r="D416" s="48" t="s">
        <v>527</v>
      </c>
      <c r="E416" s="44" t="s">
        <v>112</v>
      </c>
      <c r="F416" s="45">
        <v>23.12</v>
      </c>
      <c r="G416" s="45">
        <v>24.6</v>
      </c>
    </row>
    <row r="417" spans="2:7">
      <c r="B417" s="44">
        <v>105394</v>
      </c>
      <c r="C417" s="44" t="s">
        <v>9859</v>
      </c>
      <c r="D417" s="48" t="s">
        <v>528</v>
      </c>
      <c r="E417" s="44" t="s">
        <v>112</v>
      </c>
      <c r="F417" s="45">
        <v>33.42</v>
      </c>
      <c r="G417" s="45">
        <v>35.57</v>
      </c>
    </row>
    <row r="418" spans="2:7">
      <c r="B418" s="44">
        <v>105317</v>
      </c>
      <c r="C418" s="44" t="s">
        <v>9859</v>
      </c>
      <c r="D418" s="48" t="s">
        <v>529</v>
      </c>
      <c r="E418" s="44" t="s">
        <v>112</v>
      </c>
      <c r="F418" s="45">
        <v>27.21</v>
      </c>
      <c r="G418" s="45">
        <v>28.96</v>
      </c>
    </row>
    <row r="419" spans="2:7">
      <c r="B419" s="44">
        <v>105395</v>
      </c>
      <c r="C419" s="44" t="s">
        <v>9859</v>
      </c>
      <c r="D419" s="48" t="s">
        <v>530</v>
      </c>
      <c r="E419" s="44" t="s">
        <v>112</v>
      </c>
      <c r="F419" s="45">
        <v>38.32</v>
      </c>
      <c r="G419" s="45">
        <v>40.81</v>
      </c>
    </row>
    <row r="420" spans="2:7">
      <c r="B420" s="44">
        <v>105318</v>
      </c>
      <c r="C420" s="44" t="s">
        <v>9859</v>
      </c>
      <c r="D420" s="48" t="s">
        <v>531</v>
      </c>
      <c r="E420" s="44" t="s">
        <v>112</v>
      </c>
      <c r="F420" s="45">
        <v>31.32</v>
      </c>
      <c r="G420" s="45">
        <v>33.36</v>
      </c>
    </row>
    <row r="421" spans="2:7">
      <c r="B421" s="44">
        <v>105396</v>
      </c>
      <c r="C421" s="44" t="s">
        <v>9859</v>
      </c>
      <c r="D421" s="48" t="s">
        <v>532</v>
      </c>
      <c r="E421" s="44" t="s">
        <v>112</v>
      </c>
      <c r="F421" s="45">
        <v>43.19</v>
      </c>
      <c r="G421" s="45">
        <v>46</v>
      </c>
    </row>
    <row r="422" spans="2:7">
      <c r="B422" s="44">
        <v>105258</v>
      </c>
      <c r="C422" s="44" t="s">
        <v>9859</v>
      </c>
      <c r="D422" s="48" t="s">
        <v>533</v>
      </c>
      <c r="E422" s="44" t="s">
        <v>112</v>
      </c>
      <c r="F422" s="45">
        <v>35.42</v>
      </c>
      <c r="G422" s="45">
        <v>37.75</v>
      </c>
    </row>
    <row r="423" spans="2:7">
      <c r="B423" s="44">
        <v>105397</v>
      </c>
      <c r="C423" s="44" t="s">
        <v>9859</v>
      </c>
      <c r="D423" s="48" t="s">
        <v>534</v>
      </c>
      <c r="E423" s="44" t="s">
        <v>112</v>
      </c>
      <c r="F423" s="45">
        <v>48.2</v>
      </c>
      <c r="G423" s="45">
        <v>51.33</v>
      </c>
    </row>
    <row r="424" spans="2:7">
      <c r="B424" s="44">
        <v>105261</v>
      </c>
      <c r="C424" s="44" t="s">
        <v>9859</v>
      </c>
      <c r="D424" s="48" t="s">
        <v>535</v>
      </c>
      <c r="E424" s="44" t="s">
        <v>112</v>
      </c>
      <c r="F424" s="45">
        <v>39.64</v>
      </c>
      <c r="G424" s="45">
        <v>42.23</v>
      </c>
    </row>
    <row r="425" spans="2:7">
      <c r="B425" s="44">
        <v>105398</v>
      </c>
      <c r="C425" s="44" t="s">
        <v>9859</v>
      </c>
      <c r="D425" s="48" t="s">
        <v>536</v>
      </c>
      <c r="E425" s="44" t="s">
        <v>112</v>
      </c>
      <c r="F425" s="45">
        <v>60.24</v>
      </c>
      <c r="G425" s="45">
        <v>63.71</v>
      </c>
    </row>
    <row r="426" spans="2:7">
      <c r="B426" s="44">
        <v>105262</v>
      </c>
      <c r="C426" s="44" t="s">
        <v>9859</v>
      </c>
      <c r="D426" s="48" t="s">
        <v>537</v>
      </c>
      <c r="E426" s="44" t="s">
        <v>112</v>
      </c>
      <c r="F426" s="45">
        <v>48.58</v>
      </c>
      <c r="G426" s="45">
        <v>51.46</v>
      </c>
    </row>
    <row r="427" spans="2:7">
      <c r="B427" s="44">
        <v>105399</v>
      </c>
      <c r="C427" s="44" t="s">
        <v>9859</v>
      </c>
      <c r="D427" s="48" t="s">
        <v>538</v>
      </c>
      <c r="E427" s="44" t="s">
        <v>112</v>
      </c>
      <c r="F427" s="45">
        <v>71.3</v>
      </c>
      <c r="G427" s="45">
        <v>75.42</v>
      </c>
    </row>
    <row r="428" spans="2:7">
      <c r="B428" s="44">
        <v>105263</v>
      </c>
      <c r="C428" s="44" t="s">
        <v>9859</v>
      </c>
      <c r="D428" s="48" t="s">
        <v>539</v>
      </c>
      <c r="E428" s="44" t="s">
        <v>112</v>
      </c>
      <c r="F428" s="45">
        <v>57.72</v>
      </c>
      <c r="G428" s="45">
        <v>61.16</v>
      </c>
    </row>
    <row r="429" spans="2:7">
      <c r="B429" s="44">
        <v>105400</v>
      </c>
      <c r="C429" s="44" t="s">
        <v>9859</v>
      </c>
      <c r="D429" s="48" t="s">
        <v>540</v>
      </c>
      <c r="E429" s="44" t="s">
        <v>112</v>
      </c>
      <c r="F429" s="45">
        <v>81.67</v>
      </c>
      <c r="G429" s="45">
        <v>86.45</v>
      </c>
    </row>
    <row r="430" spans="2:7">
      <c r="B430" s="44">
        <v>105264</v>
      </c>
      <c r="C430" s="44" t="s">
        <v>9859</v>
      </c>
      <c r="D430" s="48" t="s">
        <v>541</v>
      </c>
      <c r="E430" s="44" t="s">
        <v>112</v>
      </c>
      <c r="F430" s="45">
        <v>66.2</v>
      </c>
      <c r="G430" s="45">
        <v>70.17</v>
      </c>
    </row>
    <row r="431" spans="2:7">
      <c r="B431" s="44">
        <v>105297</v>
      </c>
      <c r="C431" s="44" t="s">
        <v>9859</v>
      </c>
      <c r="D431" s="48" t="s">
        <v>542</v>
      </c>
      <c r="E431" s="44" t="s">
        <v>112</v>
      </c>
      <c r="F431" s="45">
        <v>12.19</v>
      </c>
      <c r="G431" s="45">
        <v>12.91</v>
      </c>
    </row>
    <row r="432" spans="2:7">
      <c r="B432" s="44">
        <v>105372</v>
      </c>
      <c r="C432" s="44" t="s">
        <v>9859</v>
      </c>
      <c r="D432" s="48" t="s">
        <v>543</v>
      </c>
      <c r="E432" s="44" t="s">
        <v>112</v>
      </c>
      <c r="F432" s="45">
        <v>9.42</v>
      </c>
      <c r="G432" s="45">
        <v>9.9499999999999993</v>
      </c>
    </row>
    <row r="433" spans="2:7">
      <c r="B433" s="44">
        <v>105401</v>
      </c>
      <c r="C433" s="44" t="s">
        <v>9859</v>
      </c>
      <c r="D433" s="48" t="s">
        <v>544</v>
      </c>
      <c r="E433" s="44" t="s">
        <v>112</v>
      </c>
      <c r="F433" s="45">
        <v>92.3</v>
      </c>
      <c r="G433" s="45">
        <v>97.72</v>
      </c>
    </row>
    <row r="434" spans="2:7">
      <c r="B434" s="44">
        <v>105265</v>
      </c>
      <c r="C434" s="44" t="s">
        <v>9859</v>
      </c>
      <c r="D434" s="48" t="s">
        <v>545</v>
      </c>
      <c r="E434" s="44" t="s">
        <v>112</v>
      </c>
      <c r="F434" s="45">
        <v>74.91</v>
      </c>
      <c r="G434" s="45">
        <v>79.44</v>
      </c>
    </row>
    <row r="435" spans="2:7">
      <c r="B435" s="44">
        <v>105402</v>
      </c>
      <c r="C435" s="44" t="s">
        <v>9859</v>
      </c>
      <c r="D435" s="48" t="s">
        <v>546</v>
      </c>
      <c r="E435" s="44" t="s">
        <v>112</v>
      </c>
      <c r="F435" s="45">
        <v>103.13</v>
      </c>
      <c r="G435" s="45">
        <v>109.21</v>
      </c>
    </row>
    <row r="436" spans="2:7">
      <c r="B436" s="44">
        <v>105266</v>
      </c>
      <c r="C436" s="44" t="s">
        <v>9859</v>
      </c>
      <c r="D436" s="48" t="s">
        <v>547</v>
      </c>
      <c r="E436" s="44" t="s">
        <v>112</v>
      </c>
      <c r="F436" s="45">
        <v>83.83</v>
      </c>
      <c r="G436" s="45">
        <v>88.91</v>
      </c>
    </row>
    <row r="437" spans="2:7">
      <c r="B437" s="44">
        <v>105361</v>
      </c>
      <c r="C437" s="44" t="s">
        <v>9859</v>
      </c>
      <c r="D437" s="48" t="s">
        <v>548</v>
      </c>
      <c r="E437" s="44" t="s">
        <v>112</v>
      </c>
      <c r="F437" s="45">
        <v>21.78</v>
      </c>
      <c r="G437" s="45">
        <v>23.5</v>
      </c>
    </row>
    <row r="438" spans="2:7">
      <c r="B438" s="44">
        <v>105382</v>
      </c>
      <c r="C438" s="44" t="s">
        <v>9859</v>
      </c>
      <c r="D438" s="48" t="s">
        <v>549</v>
      </c>
      <c r="E438" s="44" t="s">
        <v>112</v>
      </c>
      <c r="F438" s="45">
        <v>17.940000000000001</v>
      </c>
      <c r="G438" s="45">
        <v>19.329999999999998</v>
      </c>
    </row>
    <row r="439" spans="2:7">
      <c r="B439" s="44">
        <v>105359</v>
      </c>
      <c r="C439" s="44" t="s">
        <v>9859</v>
      </c>
      <c r="D439" s="48" t="s">
        <v>550</v>
      </c>
      <c r="E439" s="44" t="s">
        <v>112</v>
      </c>
      <c r="F439" s="45">
        <v>15.57</v>
      </c>
      <c r="G439" s="45">
        <v>16.829999999999998</v>
      </c>
    </row>
    <row r="440" spans="2:7">
      <c r="B440" s="44">
        <v>105315</v>
      </c>
      <c r="C440" s="44" t="s">
        <v>9859</v>
      </c>
      <c r="D440" s="48" t="s">
        <v>551</v>
      </c>
      <c r="E440" s="44" t="s">
        <v>112</v>
      </c>
      <c r="F440" s="45">
        <v>12.75</v>
      </c>
      <c r="G440" s="45">
        <v>13.76</v>
      </c>
    </row>
    <row r="441" spans="2:7">
      <c r="B441" s="44">
        <v>105360</v>
      </c>
      <c r="C441" s="44" t="s">
        <v>9859</v>
      </c>
      <c r="D441" s="48" t="s">
        <v>552</v>
      </c>
      <c r="E441" s="44" t="s">
        <v>112</v>
      </c>
      <c r="F441" s="45">
        <v>18.75</v>
      </c>
      <c r="G441" s="45">
        <v>20.23</v>
      </c>
    </row>
    <row r="442" spans="2:7">
      <c r="B442" s="44">
        <v>105381</v>
      </c>
      <c r="C442" s="44" t="s">
        <v>9859</v>
      </c>
      <c r="D442" s="48" t="s">
        <v>553</v>
      </c>
      <c r="E442" s="44" t="s">
        <v>112</v>
      </c>
      <c r="F442" s="45">
        <v>15.41</v>
      </c>
      <c r="G442" s="45">
        <v>16.62</v>
      </c>
    </row>
    <row r="443" spans="2:7">
      <c r="B443" s="44">
        <v>105251</v>
      </c>
      <c r="C443" s="44" t="s">
        <v>9859</v>
      </c>
      <c r="D443" s="48" t="s">
        <v>554</v>
      </c>
      <c r="E443" s="44" t="s">
        <v>112</v>
      </c>
      <c r="F443" s="45">
        <v>20.8</v>
      </c>
      <c r="G443" s="45">
        <v>22.07</v>
      </c>
    </row>
    <row r="444" spans="2:7">
      <c r="B444" s="44">
        <v>105282</v>
      </c>
      <c r="C444" s="44" t="s">
        <v>9859</v>
      </c>
      <c r="D444" s="48" t="s">
        <v>555</v>
      </c>
      <c r="E444" s="44" t="s">
        <v>112</v>
      </c>
      <c r="F444" s="45">
        <v>16.149999999999999</v>
      </c>
      <c r="G444" s="45">
        <v>17.14</v>
      </c>
    </row>
    <row r="445" spans="2:7">
      <c r="B445" s="44">
        <v>105276</v>
      </c>
      <c r="C445" s="44" t="s">
        <v>9859</v>
      </c>
      <c r="D445" s="48" t="s">
        <v>556</v>
      </c>
      <c r="E445" s="44" t="s">
        <v>112</v>
      </c>
      <c r="F445" s="45">
        <v>167.52</v>
      </c>
      <c r="G445" s="45">
        <v>177.63</v>
      </c>
    </row>
    <row r="446" spans="2:7">
      <c r="B446" s="44">
        <v>105341</v>
      </c>
      <c r="C446" s="44" t="s">
        <v>9859</v>
      </c>
      <c r="D446" s="48" t="s">
        <v>557</v>
      </c>
      <c r="E446" s="44" t="s">
        <v>112</v>
      </c>
      <c r="F446" s="45">
        <v>135.72</v>
      </c>
      <c r="G446" s="45">
        <v>144.16</v>
      </c>
    </row>
    <row r="447" spans="2:7">
      <c r="B447" s="44">
        <v>105277</v>
      </c>
      <c r="C447" s="44" t="s">
        <v>9859</v>
      </c>
      <c r="D447" s="48" t="s">
        <v>558</v>
      </c>
      <c r="E447" s="44" t="s">
        <v>112</v>
      </c>
      <c r="F447" s="45">
        <v>202.06</v>
      </c>
      <c r="G447" s="45">
        <v>214.13</v>
      </c>
    </row>
    <row r="448" spans="2:7">
      <c r="B448" s="44">
        <v>105342</v>
      </c>
      <c r="C448" s="44" t="s">
        <v>9859</v>
      </c>
      <c r="D448" s="48" t="s">
        <v>559</v>
      </c>
      <c r="E448" s="44" t="s">
        <v>112</v>
      </c>
      <c r="F448" s="45">
        <v>164.55</v>
      </c>
      <c r="G448" s="45">
        <v>174.64</v>
      </c>
    </row>
    <row r="449" spans="2:7">
      <c r="B449" s="44">
        <v>105252</v>
      </c>
      <c r="C449" s="44" t="s">
        <v>9859</v>
      </c>
      <c r="D449" s="48" t="s">
        <v>560</v>
      </c>
      <c r="E449" s="44" t="s">
        <v>112</v>
      </c>
      <c r="F449" s="45">
        <v>27.81</v>
      </c>
      <c r="G449" s="45">
        <v>29.57</v>
      </c>
    </row>
    <row r="450" spans="2:7">
      <c r="B450" s="44">
        <v>105298</v>
      </c>
      <c r="C450" s="44" t="s">
        <v>9859</v>
      </c>
      <c r="D450" s="48" t="s">
        <v>561</v>
      </c>
      <c r="E450" s="44" t="s">
        <v>112</v>
      </c>
      <c r="F450" s="45">
        <v>21.99</v>
      </c>
      <c r="G450" s="45">
        <v>23.39</v>
      </c>
    </row>
    <row r="451" spans="2:7">
      <c r="B451" s="44">
        <v>105253</v>
      </c>
      <c r="C451" s="44" t="s">
        <v>9859</v>
      </c>
      <c r="D451" s="48" t="s">
        <v>562</v>
      </c>
      <c r="E451" s="44" t="s">
        <v>112</v>
      </c>
      <c r="F451" s="45">
        <v>34.82</v>
      </c>
      <c r="G451" s="45">
        <v>37.07</v>
      </c>
    </row>
    <row r="452" spans="2:7">
      <c r="B452" s="44">
        <v>105299</v>
      </c>
      <c r="C452" s="44" t="s">
        <v>9859</v>
      </c>
      <c r="D452" s="48" t="s">
        <v>563</v>
      </c>
      <c r="E452" s="44" t="s">
        <v>112</v>
      </c>
      <c r="F452" s="45">
        <v>27.83</v>
      </c>
      <c r="G452" s="45">
        <v>29.64</v>
      </c>
    </row>
    <row r="453" spans="2:7">
      <c r="B453" s="44">
        <v>105254</v>
      </c>
      <c r="C453" s="44" t="s">
        <v>9859</v>
      </c>
      <c r="D453" s="48" t="s">
        <v>564</v>
      </c>
      <c r="E453" s="44" t="s">
        <v>112</v>
      </c>
      <c r="F453" s="45">
        <v>41.97</v>
      </c>
      <c r="G453" s="45">
        <v>44.72</v>
      </c>
    </row>
    <row r="454" spans="2:7">
      <c r="B454" s="44">
        <v>105300</v>
      </c>
      <c r="C454" s="44" t="s">
        <v>9859</v>
      </c>
      <c r="D454" s="48" t="s">
        <v>565</v>
      </c>
      <c r="E454" s="44" t="s">
        <v>112</v>
      </c>
      <c r="F454" s="45">
        <v>33.82</v>
      </c>
      <c r="G454" s="45">
        <v>36.06</v>
      </c>
    </row>
    <row r="455" spans="2:7">
      <c r="B455" s="44">
        <v>105255</v>
      </c>
      <c r="C455" s="44" t="s">
        <v>9859</v>
      </c>
      <c r="D455" s="48" t="s">
        <v>566</v>
      </c>
      <c r="E455" s="44" t="s">
        <v>112</v>
      </c>
      <c r="F455" s="45">
        <v>49.11</v>
      </c>
      <c r="G455" s="45">
        <v>52.35</v>
      </c>
    </row>
    <row r="456" spans="2:7">
      <c r="B456" s="44">
        <v>105301</v>
      </c>
      <c r="C456" s="44" t="s">
        <v>9859</v>
      </c>
      <c r="D456" s="48" t="s">
        <v>567</v>
      </c>
      <c r="E456" s="44" t="s">
        <v>112</v>
      </c>
      <c r="F456" s="45">
        <v>39.79</v>
      </c>
      <c r="G456" s="45">
        <v>42.43</v>
      </c>
    </row>
    <row r="457" spans="2:7">
      <c r="B457" s="44">
        <v>105256</v>
      </c>
      <c r="C457" s="44" t="s">
        <v>9859</v>
      </c>
      <c r="D457" s="48" t="s">
        <v>568</v>
      </c>
      <c r="E457" s="44" t="s">
        <v>112</v>
      </c>
      <c r="F457" s="45">
        <v>56.27</v>
      </c>
      <c r="G457" s="45">
        <v>59.98</v>
      </c>
    </row>
    <row r="458" spans="2:7">
      <c r="B458" s="44">
        <v>105302</v>
      </c>
      <c r="C458" s="44" t="s">
        <v>9859</v>
      </c>
      <c r="D458" s="48" t="s">
        <v>569</v>
      </c>
      <c r="E458" s="44" t="s">
        <v>112</v>
      </c>
      <c r="F458" s="45">
        <v>45.77</v>
      </c>
      <c r="G458" s="45">
        <v>48.83</v>
      </c>
    </row>
    <row r="459" spans="2:7">
      <c r="B459" s="44">
        <v>105257</v>
      </c>
      <c r="C459" s="44" t="s">
        <v>9859</v>
      </c>
      <c r="D459" s="48" t="s">
        <v>570</v>
      </c>
      <c r="E459" s="44" t="s">
        <v>112</v>
      </c>
      <c r="F459" s="45">
        <v>63.39</v>
      </c>
      <c r="G459" s="45">
        <v>67.599999999999994</v>
      </c>
    </row>
    <row r="460" spans="2:7">
      <c r="B460" s="44">
        <v>105303</v>
      </c>
      <c r="C460" s="44" t="s">
        <v>9859</v>
      </c>
      <c r="D460" s="48" t="s">
        <v>571</v>
      </c>
      <c r="E460" s="44" t="s">
        <v>112</v>
      </c>
      <c r="F460" s="45">
        <v>51.73</v>
      </c>
      <c r="G460" s="45">
        <v>55.2</v>
      </c>
    </row>
    <row r="461" spans="2:7">
      <c r="B461" s="44">
        <v>105270</v>
      </c>
      <c r="C461" s="44" t="s">
        <v>9859</v>
      </c>
      <c r="D461" s="48" t="s">
        <v>572</v>
      </c>
      <c r="E461" s="44" t="s">
        <v>112</v>
      </c>
      <c r="F461" s="45">
        <v>70.650000000000006</v>
      </c>
      <c r="G461" s="45">
        <v>75.36</v>
      </c>
    </row>
    <row r="462" spans="2:7">
      <c r="B462" s="44">
        <v>105304</v>
      </c>
      <c r="C462" s="44" t="s">
        <v>9859</v>
      </c>
      <c r="D462" s="48" t="s">
        <v>573</v>
      </c>
      <c r="E462" s="44" t="s">
        <v>112</v>
      </c>
      <c r="F462" s="45">
        <v>57.82</v>
      </c>
      <c r="G462" s="45">
        <v>61.71</v>
      </c>
    </row>
    <row r="463" spans="2:7">
      <c r="B463" s="44">
        <v>105271</v>
      </c>
      <c r="C463" s="44" t="s">
        <v>9859</v>
      </c>
      <c r="D463" s="48" t="s">
        <v>574</v>
      </c>
      <c r="E463" s="44" t="s">
        <v>112</v>
      </c>
      <c r="F463" s="45">
        <v>88.49</v>
      </c>
      <c r="G463" s="45">
        <v>93.68</v>
      </c>
    </row>
    <row r="464" spans="2:7">
      <c r="B464" s="44">
        <v>105305</v>
      </c>
      <c r="C464" s="44" t="s">
        <v>9859</v>
      </c>
      <c r="D464" s="48" t="s">
        <v>575</v>
      </c>
      <c r="E464" s="44" t="s">
        <v>112</v>
      </c>
      <c r="F464" s="45">
        <v>71.010000000000005</v>
      </c>
      <c r="G464" s="45">
        <v>75.319999999999993</v>
      </c>
    </row>
    <row r="465" spans="2:7">
      <c r="B465" s="44">
        <v>105272</v>
      </c>
      <c r="C465" s="44" t="s">
        <v>9859</v>
      </c>
      <c r="D465" s="48" t="s">
        <v>576</v>
      </c>
      <c r="E465" s="44" t="s">
        <v>112</v>
      </c>
      <c r="F465" s="45">
        <v>104.61</v>
      </c>
      <c r="G465" s="45">
        <v>110.79</v>
      </c>
    </row>
    <row r="466" spans="2:7">
      <c r="B466" s="44">
        <v>105306</v>
      </c>
      <c r="C466" s="44" t="s">
        <v>9859</v>
      </c>
      <c r="D466" s="48" t="s">
        <v>577</v>
      </c>
      <c r="E466" s="44" t="s">
        <v>112</v>
      </c>
      <c r="F466" s="45">
        <v>84.25</v>
      </c>
      <c r="G466" s="45">
        <v>89.38</v>
      </c>
    </row>
    <row r="467" spans="2:7">
      <c r="B467" s="44">
        <v>105273</v>
      </c>
      <c r="C467" s="44" t="s">
        <v>9859</v>
      </c>
      <c r="D467" s="48" t="s">
        <v>578</v>
      </c>
      <c r="E467" s="44" t="s">
        <v>112</v>
      </c>
      <c r="F467" s="45">
        <v>120</v>
      </c>
      <c r="G467" s="45">
        <v>127.17</v>
      </c>
    </row>
    <row r="468" spans="2:7">
      <c r="B468" s="44">
        <v>105307</v>
      </c>
      <c r="C468" s="44" t="s">
        <v>9859</v>
      </c>
      <c r="D468" s="48" t="s">
        <v>579</v>
      </c>
      <c r="E468" s="44" t="s">
        <v>112</v>
      </c>
      <c r="F468" s="45">
        <v>96.8</v>
      </c>
      <c r="G468" s="45">
        <v>102.75</v>
      </c>
    </row>
    <row r="469" spans="2:7">
      <c r="B469" s="44">
        <v>105250</v>
      </c>
      <c r="C469" s="44" t="s">
        <v>9859</v>
      </c>
      <c r="D469" s="48" t="s">
        <v>580</v>
      </c>
      <c r="E469" s="44" t="s">
        <v>112</v>
      </c>
      <c r="F469" s="45">
        <v>17.95</v>
      </c>
      <c r="G469" s="45">
        <v>19.02</v>
      </c>
    </row>
    <row r="470" spans="2:7">
      <c r="B470" s="44">
        <v>105269</v>
      </c>
      <c r="C470" s="44" t="s">
        <v>9859</v>
      </c>
      <c r="D470" s="48" t="s">
        <v>581</v>
      </c>
      <c r="E470" s="44" t="s">
        <v>112</v>
      </c>
      <c r="F470" s="45">
        <v>13.77</v>
      </c>
      <c r="G470" s="45">
        <v>14.59</v>
      </c>
    </row>
    <row r="471" spans="2:7">
      <c r="B471" s="44">
        <v>105274</v>
      </c>
      <c r="C471" s="44" t="s">
        <v>9859</v>
      </c>
      <c r="D471" s="48" t="s">
        <v>582</v>
      </c>
      <c r="E471" s="44" t="s">
        <v>112</v>
      </c>
      <c r="F471" s="45">
        <v>135.69</v>
      </c>
      <c r="G471" s="45">
        <v>143.84</v>
      </c>
    </row>
    <row r="472" spans="2:7">
      <c r="B472" s="44">
        <v>105340</v>
      </c>
      <c r="C472" s="44" t="s">
        <v>9859</v>
      </c>
      <c r="D472" s="48" t="s">
        <v>583</v>
      </c>
      <c r="E472" s="44" t="s">
        <v>112</v>
      </c>
      <c r="F472" s="45">
        <v>109.61</v>
      </c>
      <c r="G472" s="45">
        <v>116.4</v>
      </c>
    </row>
    <row r="473" spans="2:7">
      <c r="B473" s="44">
        <v>105275</v>
      </c>
      <c r="C473" s="44" t="s">
        <v>9859</v>
      </c>
      <c r="D473" s="48" t="s">
        <v>584</v>
      </c>
      <c r="E473" s="44" t="s">
        <v>112</v>
      </c>
      <c r="F473" s="45">
        <v>151.56</v>
      </c>
      <c r="G473" s="45">
        <v>160.66999999999999</v>
      </c>
    </row>
    <row r="474" spans="2:7">
      <c r="B474" s="44">
        <v>105390</v>
      </c>
      <c r="C474" s="44" t="s">
        <v>9859</v>
      </c>
      <c r="D474" s="48" t="s">
        <v>585</v>
      </c>
      <c r="E474" s="44" t="s">
        <v>112</v>
      </c>
      <c r="F474" s="45">
        <v>122.61</v>
      </c>
      <c r="G474" s="45">
        <v>130.22</v>
      </c>
    </row>
    <row r="475" spans="2:7">
      <c r="B475" s="44">
        <v>105364</v>
      </c>
      <c r="C475" s="44" t="s">
        <v>9859</v>
      </c>
      <c r="D475" s="48" t="s">
        <v>586</v>
      </c>
      <c r="E475" s="44" t="s">
        <v>112</v>
      </c>
      <c r="F475" s="45">
        <v>31.96</v>
      </c>
      <c r="G475" s="45">
        <v>34.54</v>
      </c>
    </row>
    <row r="476" spans="2:7">
      <c r="B476" s="44">
        <v>105385</v>
      </c>
      <c r="C476" s="44" t="s">
        <v>9859</v>
      </c>
      <c r="D476" s="48" t="s">
        <v>587</v>
      </c>
      <c r="E476" s="44" t="s">
        <v>112</v>
      </c>
      <c r="F476" s="45">
        <v>26.2</v>
      </c>
      <c r="G476" s="45">
        <v>28.29</v>
      </c>
    </row>
    <row r="477" spans="2:7">
      <c r="B477" s="44">
        <v>105362</v>
      </c>
      <c r="C477" s="44" t="s">
        <v>9859</v>
      </c>
      <c r="D477" s="48" t="s">
        <v>588</v>
      </c>
      <c r="E477" s="44" t="s">
        <v>112</v>
      </c>
      <c r="F477" s="45">
        <v>23.04</v>
      </c>
      <c r="G477" s="45">
        <v>24.92</v>
      </c>
    </row>
    <row r="478" spans="2:7">
      <c r="B478" s="44">
        <v>105383</v>
      </c>
      <c r="C478" s="44" t="s">
        <v>9859</v>
      </c>
      <c r="D478" s="48" t="s">
        <v>589</v>
      </c>
      <c r="E478" s="44" t="s">
        <v>112</v>
      </c>
      <c r="F478" s="45">
        <v>18.809999999999999</v>
      </c>
      <c r="G478" s="45">
        <v>20.34</v>
      </c>
    </row>
    <row r="479" spans="2:7">
      <c r="B479" s="44">
        <v>105363</v>
      </c>
      <c r="C479" s="44" t="s">
        <v>9859</v>
      </c>
      <c r="D479" s="48" t="s">
        <v>590</v>
      </c>
      <c r="E479" s="44" t="s">
        <v>112</v>
      </c>
      <c r="F479" s="45">
        <v>27.58</v>
      </c>
      <c r="G479" s="45">
        <v>29.81</v>
      </c>
    </row>
    <row r="480" spans="2:7">
      <c r="B480" s="44">
        <v>105384</v>
      </c>
      <c r="C480" s="44" t="s">
        <v>9859</v>
      </c>
      <c r="D480" s="48" t="s">
        <v>591</v>
      </c>
      <c r="E480" s="44" t="s">
        <v>112</v>
      </c>
      <c r="F480" s="45">
        <v>22.57</v>
      </c>
      <c r="G480" s="45">
        <v>24.39</v>
      </c>
    </row>
    <row r="481" spans="2:7">
      <c r="B481" s="44">
        <v>105279</v>
      </c>
      <c r="C481" s="44" t="s">
        <v>9859</v>
      </c>
      <c r="D481" s="48" t="s">
        <v>592</v>
      </c>
      <c r="E481" s="44" t="s">
        <v>112</v>
      </c>
      <c r="F481" s="45">
        <v>28.29</v>
      </c>
      <c r="G481" s="45">
        <v>29.99</v>
      </c>
    </row>
    <row r="482" spans="2:7">
      <c r="B482" s="44">
        <v>105259</v>
      </c>
      <c r="C482" s="44" t="s">
        <v>9859</v>
      </c>
      <c r="D482" s="48" t="s">
        <v>593</v>
      </c>
      <c r="E482" s="44" t="s">
        <v>112</v>
      </c>
      <c r="F482" s="45">
        <v>22.08</v>
      </c>
      <c r="G482" s="45">
        <v>23.41</v>
      </c>
    </row>
    <row r="483" spans="2:7">
      <c r="B483" s="44">
        <v>105357</v>
      </c>
      <c r="C483" s="44" t="s">
        <v>9859</v>
      </c>
      <c r="D483" s="48" t="s">
        <v>594</v>
      </c>
      <c r="E483" s="44" t="s">
        <v>112</v>
      </c>
      <c r="F483" s="45">
        <v>228.1</v>
      </c>
      <c r="G483" s="45">
        <v>241.58</v>
      </c>
    </row>
    <row r="484" spans="2:7">
      <c r="B484" s="44">
        <v>105346</v>
      </c>
      <c r="C484" s="44" t="s">
        <v>9859</v>
      </c>
      <c r="D484" s="48" t="s">
        <v>595</v>
      </c>
      <c r="E484" s="44" t="s">
        <v>112</v>
      </c>
      <c r="F484" s="45">
        <v>185.7</v>
      </c>
      <c r="G484" s="45">
        <v>196.95</v>
      </c>
    </row>
    <row r="485" spans="2:7">
      <c r="B485" s="44">
        <v>105358</v>
      </c>
      <c r="C485" s="44" t="s">
        <v>9859</v>
      </c>
      <c r="D485" s="48" t="s">
        <v>596</v>
      </c>
      <c r="E485" s="44" t="s">
        <v>112</v>
      </c>
      <c r="F485" s="45">
        <v>277.01</v>
      </c>
      <c r="G485" s="45">
        <v>293.11</v>
      </c>
    </row>
    <row r="486" spans="2:7">
      <c r="B486" s="44">
        <v>105347</v>
      </c>
      <c r="C486" s="44" t="s">
        <v>9859</v>
      </c>
      <c r="D486" s="48" t="s">
        <v>597</v>
      </c>
      <c r="E486" s="44" t="s">
        <v>112</v>
      </c>
      <c r="F486" s="45">
        <v>226.97</v>
      </c>
      <c r="G486" s="45">
        <v>240.44</v>
      </c>
    </row>
    <row r="487" spans="2:7">
      <c r="B487" s="44">
        <v>105280</v>
      </c>
      <c r="C487" s="44" t="s">
        <v>9859</v>
      </c>
      <c r="D487" s="48" t="s">
        <v>598</v>
      </c>
      <c r="E487" s="44" t="s">
        <v>112</v>
      </c>
      <c r="F487" s="45">
        <v>37.81</v>
      </c>
      <c r="G487" s="45">
        <v>40.15</v>
      </c>
    </row>
    <row r="488" spans="2:7">
      <c r="B488" s="44">
        <v>105283</v>
      </c>
      <c r="C488" s="44" t="s">
        <v>9859</v>
      </c>
      <c r="D488" s="48" t="s">
        <v>599</v>
      </c>
      <c r="E488" s="44" t="s">
        <v>112</v>
      </c>
      <c r="F488" s="45">
        <v>30.05</v>
      </c>
      <c r="G488" s="45">
        <v>31.91</v>
      </c>
    </row>
    <row r="489" spans="2:7">
      <c r="B489" s="44">
        <v>105281</v>
      </c>
      <c r="C489" s="44" t="s">
        <v>9859</v>
      </c>
      <c r="D489" s="48" t="s">
        <v>600</v>
      </c>
      <c r="E489" s="44" t="s">
        <v>112</v>
      </c>
      <c r="F489" s="45">
        <v>47.31</v>
      </c>
      <c r="G489" s="45">
        <v>50.31</v>
      </c>
    </row>
    <row r="490" spans="2:7">
      <c r="B490" s="44">
        <v>105319</v>
      </c>
      <c r="C490" s="44" t="s">
        <v>9859</v>
      </c>
      <c r="D490" s="48" t="s">
        <v>601</v>
      </c>
      <c r="E490" s="44" t="s">
        <v>112</v>
      </c>
      <c r="F490" s="45">
        <v>38</v>
      </c>
      <c r="G490" s="45">
        <v>40.409999999999997</v>
      </c>
    </row>
    <row r="491" spans="2:7">
      <c r="B491" s="44">
        <v>105284</v>
      </c>
      <c r="C491" s="44" t="s">
        <v>9859</v>
      </c>
      <c r="D491" s="48" t="s">
        <v>602</v>
      </c>
      <c r="E491" s="44" t="s">
        <v>112</v>
      </c>
      <c r="F491" s="45">
        <v>57.13</v>
      </c>
      <c r="G491" s="45">
        <v>60.77</v>
      </c>
    </row>
    <row r="492" spans="2:7">
      <c r="B492" s="44">
        <v>105320</v>
      </c>
      <c r="C492" s="44" t="s">
        <v>9859</v>
      </c>
      <c r="D492" s="48" t="s">
        <v>603</v>
      </c>
      <c r="E492" s="44" t="s">
        <v>112</v>
      </c>
      <c r="F492" s="45">
        <v>46.25</v>
      </c>
      <c r="G492" s="45">
        <v>49.22</v>
      </c>
    </row>
    <row r="493" spans="2:7">
      <c r="B493" s="44">
        <v>105348</v>
      </c>
      <c r="C493" s="44" t="s">
        <v>9859</v>
      </c>
      <c r="D493" s="48" t="s">
        <v>604</v>
      </c>
      <c r="E493" s="44" t="s">
        <v>112</v>
      </c>
      <c r="F493" s="45">
        <v>66.89</v>
      </c>
      <c r="G493" s="45">
        <v>71.19</v>
      </c>
    </row>
    <row r="494" spans="2:7">
      <c r="B494" s="44">
        <v>105321</v>
      </c>
      <c r="C494" s="44" t="s">
        <v>9859</v>
      </c>
      <c r="D494" s="48" t="s">
        <v>605</v>
      </c>
      <c r="E494" s="44" t="s">
        <v>112</v>
      </c>
      <c r="F494" s="45">
        <v>54.46</v>
      </c>
      <c r="G494" s="45">
        <v>57.98</v>
      </c>
    </row>
    <row r="495" spans="2:7">
      <c r="B495" s="44">
        <v>105349</v>
      </c>
      <c r="C495" s="44" t="s">
        <v>9859</v>
      </c>
      <c r="D495" s="48" t="s">
        <v>606</v>
      </c>
      <c r="E495" s="44" t="s">
        <v>112</v>
      </c>
      <c r="F495" s="45">
        <v>76.650000000000006</v>
      </c>
      <c r="G495" s="45">
        <v>81.62</v>
      </c>
    </row>
    <row r="496" spans="2:7">
      <c r="B496" s="44">
        <v>105322</v>
      </c>
      <c r="C496" s="44" t="s">
        <v>9859</v>
      </c>
      <c r="D496" s="48" t="s">
        <v>607</v>
      </c>
      <c r="E496" s="44" t="s">
        <v>112</v>
      </c>
      <c r="F496" s="45">
        <v>62.65</v>
      </c>
      <c r="G496" s="45">
        <v>66.73</v>
      </c>
    </row>
    <row r="497" spans="2:7">
      <c r="B497" s="44">
        <v>105350</v>
      </c>
      <c r="C497" s="44" t="s">
        <v>9859</v>
      </c>
      <c r="D497" s="48" t="s">
        <v>608</v>
      </c>
      <c r="E497" s="44" t="s">
        <v>112</v>
      </c>
      <c r="F497" s="45">
        <v>86.42</v>
      </c>
      <c r="G497" s="45">
        <v>92.04</v>
      </c>
    </row>
    <row r="498" spans="2:7">
      <c r="B498" s="44">
        <v>105323</v>
      </c>
      <c r="C498" s="44" t="s">
        <v>9859</v>
      </c>
      <c r="D498" s="48" t="s">
        <v>609</v>
      </c>
      <c r="E498" s="44" t="s">
        <v>112</v>
      </c>
      <c r="F498" s="45">
        <v>70.86</v>
      </c>
      <c r="G498" s="45">
        <v>75.5</v>
      </c>
    </row>
    <row r="499" spans="2:7">
      <c r="B499" s="44">
        <v>105351</v>
      </c>
      <c r="C499" s="44" t="s">
        <v>9859</v>
      </c>
      <c r="D499" s="48" t="s">
        <v>610</v>
      </c>
      <c r="E499" s="44" t="s">
        <v>112</v>
      </c>
      <c r="F499" s="45">
        <v>96.42</v>
      </c>
      <c r="G499" s="45">
        <v>102.71</v>
      </c>
    </row>
    <row r="500" spans="2:7">
      <c r="B500" s="44">
        <v>105324</v>
      </c>
      <c r="C500" s="44" t="s">
        <v>9859</v>
      </c>
      <c r="D500" s="48" t="s">
        <v>611</v>
      </c>
      <c r="E500" s="44" t="s">
        <v>112</v>
      </c>
      <c r="F500" s="45">
        <v>79.319999999999993</v>
      </c>
      <c r="G500" s="45">
        <v>84.5</v>
      </c>
    </row>
    <row r="501" spans="2:7">
      <c r="B501" s="44">
        <v>105352</v>
      </c>
      <c r="C501" s="44" t="s">
        <v>9859</v>
      </c>
      <c r="D501" s="48" t="s">
        <v>612</v>
      </c>
      <c r="E501" s="44" t="s">
        <v>112</v>
      </c>
      <c r="F501" s="45">
        <v>120.5</v>
      </c>
      <c r="G501" s="45">
        <v>127.43</v>
      </c>
    </row>
    <row r="502" spans="2:7">
      <c r="B502" s="44">
        <v>105325</v>
      </c>
      <c r="C502" s="44" t="s">
        <v>9859</v>
      </c>
      <c r="D502" s="48" t="s">
        <v>613</v>
      </c>
      <c r="E502" s="44" t="s">
        <v>112</v>
      </c>
      <c r="F502" s="45">
        <v>97.18</v>
      </c>
      <c r="G502" s="45">
        <v>102.92</v>
      </c>
    </row>
    <row r="503" spans="2:7">
      <c r="B503" s="44">
        <v>105353</v>
      </c>
      <c r="C503" s="44" t="s">
        <v>9859</v>
      </c>
      <c r="D503" s="48" t="s">
        <v>614</v>
      </c>
      <c r="E503" s="44" t="s">
        <v>112</v>
      </c>
      <c r="F503" s="45">
        <v>142.63</v>
      </c>
      <c r="G503" s="45">
        <v>150.87</v>
      </c>
    </row>
    <row r="504" spans="2:7">
      <c r="B504" s="44">
        <v>105326</v>
      </c>
      <c r="C504" s="44" t="s">
        <v>9859</v>
      </c>
      <c r="D504" s="48" t="s">
        <v>615</v>
      </c>
      <c r="E504" s="44" t="s">
        <v>112</v>
      </c>
      <c r="F504" s="45">
        <v>115.48</v>
      </c>
      <c r="G504" s="45">
        <v>122.33</v>
      </c>
    </row>
    <row r="505" spans="2:7">
      <c r="B505" s="44">
        <v>105354</v>
      </c>
      <c r="C505" s="44" t="s">
        <v>9859</v>
      </c>
      <c r="D505" s="48" t="s">
        <v>616</v>
      </c>
      <c r="E505" s="44" t="s">
        <v>112</v>
      </c>
      <c r="F505" s="45">
        <v>163.36000000000001</v>
      </c>
      <c r="G505" s="45">
        <v>172.9</v>
      </c>
    </row>
    <row r="506" spans="2:7">
      <c r="B506" s="44">
        <v>105344</v>
      </c>
      <c r="C506" s="44" t="s">
        <v>9859</v>
      </c>
      <c r="D506" s="48" t="s">
        <v>617</v>
      </c>
      <c r="E506" s="44" t="s">
        <v>112</v>
      </c>
      <c r="F506" s="45">
        <v>132.41</v>
      </c>
      <c r="G506" s="45">
        <v>140.35</v>
      </c>
    </row>
    <row r="507" spans="2:7">
      <c r="B507" s="44">
        <v>105278</v>
      </c>
      <c r="C507" s="44" t="s">
        <v>9859</v>
      </c>
      <c r="D507" s="48" t="s">
        <v>618</v>
      </c>
      <c r="E507" s="44" t="s">
        <v>112</v>
      </c>
      <c r="F507" s="45">
        <v>24.41</v>
      </c>
      <c r="G507" s="45">
        <v>25.85</v>
      </c>
    </row>
    <row r="508" spans="2:7">
      <c r="B508" s="44">
        <v>105343</v>
      </c>
      <c r="C508" s="44" t="s">
        <v>9859</v>
      </c>
      <c r="D508" s="48" t="s">
        <v>619</v>
      </c>
      <c r="E508" s="44" t="s">
        <v>112</v>
      </c>
      <c r="F508" s="45">
        <v>18.829999999999998</v>
      </c>
      <c r="G508" s="45">
        <v>19.93</v>
      </c>
    </row>
    <row r="509" spans="2:7">
      <c r="B509" s="44">
        <v>105355</v>
      </c>
      <c r="C509" s="44" t="s">
        <v>9859</v>
      </c>
      <c r="D509" s="48" t="s">
        <v>620</v>
      </c>
      <c r="E509" s="44" t="s">
        <v>112</v>
      </c>
      <c r="F509" s="45">
        <v>184.61</v>
      </c>
      <c r="G509" s="45">
        <v>195.46</v>
      </c>
    </row>
    <row r="510" spans="2:7">
      <c r="B510" s="44">
        <v>105391</v>
      </c>
      <c r="C510" s="44" t="s">
        <v>9859</v>
      </c>
      <c r="D510" s="48" t="s">
        <v>621</v>
      </c>
      <c r="E510" s="44" t="s">
        <v>112</v>
      </c>
      <c r="F510" s="45">
        <v>149.83000000000001</v>
      </c>
      <c r="G510" s="45">
        <v>158.88999999999999</v>
      </c>
    </row>
    <row r="511" spans="2:7">
      <c r="B511" s="44">
        <v>105356</v>
      </c>
      <c r="C511" s="44" t="s">
        <v>9859</v>
      </c>
      <c r="D511" s="48" t="s">
        <v>622</v>
      </c>
      <c r="E511" s="44" t="s">
        <v>112</v>
      </c>
      <c r="F511" s="45">
        <v>206.24</v>
      </c>
      <c r="G511" s="45">
        <v>218.41</v>
      </c>
    </row>
    <row r="512" spans="2:7">
      <c r="B512" s="44">
        <v>105345</v>
      </c>
      <c r="C512" s="44" t="s">
        <v>9859</v>
      </c>
      <c r="D512" s="48" t="s">
        <v>623</v>
      </c>
      <c r="E512" s="44" t="s">
        <v>112</v>
      </c>
      <c r="F512" s="45">
        <v>167.66</v>
      </c>
      <c r="G512" s="45">
        <v>177.8</v>
      </c>
    </row>
    <row r="513" spans="2:7">
      <c r="B513" s="44">
        <v>105367</v>
      </c>
      <c r="C513" s="44" t="s">
        <v>9859</v>
      </c>
      <c r="D513" s="48" t="s">
        <v>624</v>
      </c>
      <c r="E513" s="44" t="s">
        <v>112</v>
      </c>
      <c r="F513" s="45">
        <v>43.57</v>
      </c>
      <c r="G513" s="45">
        <v>46.99</v>
      </c>
    </row>
    <row r="514" spans="2:7">
      <c r="B514" s="44">
        <v>105371</v>
      </c>
      <c r="C514" s="44" t="s">
        <v>9859</v>
      </c>
      <c r="D514" s="48" t="s">
        <v>625</v>
      </c>
      <c r="E514" s="44" t="s">
        <v>112</v>
      </c>
      <c r="F514" s="45">
        <v>35.880000000000003</v>
      </c>
      <c r="G514" s="45">
        <v>38.659999999999997</v>
      </c>
    </row>
    <row r="515" spans="2:7">
      <c r="B515" s="44">
        <v>105365</v>
      </c>
      <c r="C515" s="44" t="s">
        <v>9859</v>
      </c>
      <c r="D515" s="48" t="s">
        <v>626</v>
      </c>
      <c r="E515" s="44" t="s">
        <v>112</v>
      </c>
      <c r="F515" s="45">
        <v>31.15</v>
      </c>
      <c r="G515" s="45">
        <v>33.659999999999997</v>
      </c>
    </row>
    <row r="516" spans="2:7">
      <c r="B516" s="44">
        <v>105386</v>
      </c>
      <c r="C516" s="44" t="s">
        <v>9859</v>
      </c>
      <c r="D516" s="48" t="s">
        <v>627</v>
      </c>
      <c r="E516" s="44" t="s">
        <v>112</v>
      </c>
      <c r="F516" s="45">
        <v>25.51</v>
      </c>
      <c r="G516" s="45">
        <v>27.55</v>
      </c>
    </row>
    <row r="517" spans="2:7">
      <c r="B517" s="44">
        <v>105366</v>
      </c>
      <c r="C517" s="44" t="s">
        <v>9859</v>
      </c>
      <c r="D517" s="48" t="s">
        <v>628</v>
      </c>
      <c r="E517" s="44" t="s">
        <v>112</v>
      </c>
      <c r="F517" s="45">
        <v>37.51</v>
      </c>
      <c r="G517" s="45">
        <v>40.479999999999997</v>
      </c>
    </row>
    <row r="518" spans="2:7">
      <c r="B518" s="44">
        <v>105387</v>
      </c>
      <c r="C518" s="44" t="s">
        <v>9859</v>
      </c>
      <c r="D518" s="48" t="s">
        <v>629</v>
      </c>
      <c r="E518" s="44" t="s">
        <v>112</v>
      </c>
      <c r="F518" s="45">
        <v>30.85</v>
      </c>
      <c r="G518" s="45">
        <v>33.26</v>
      </c>
    </row>
    <row r="519" spans="2:7">
      <c r="B519" s="44">
        <v>97177</v>
      </c>
      <c r="C519" s="44" t="s">
        <v>9859</v>
      </c>
      <c r="D519" s="48" t="s">
        <v>630</v>
      </c>
      <c r="E519" s="44" t="s">
        <v>119</v>
      </c>
      <c r="F519" s="45">
        <v>91.02</v>
      </c>
      <c r="G519" s="45">
        <v>96.34</v>
      </c>
    </row>
    <row r="520" spans="2:7">
      <c r="B520" s="44">
        <v>97187</v>
      </c>
      <c r="C520" s="44" t="s">
        <v>9859</v>
      </c>
      <c r="D520" s="48" t="s">
        <v>631</v>
      </c>
      <c r="E520" s="44" t="s">
        <v>119</v>
      </c>
      <c r="F520" s="45">
        <v>82.04</v>
      </c>
      <c r="G520" s="45">
        <v>86.92</v>
      </c>
    </row>
    <row r="521" spans="2:7">
      <c r="B521" s="44">
        <v>97178</v>
      </c>
      <c r="C521" s="44" t="s">
        <v>9859</v>
      </c>
      <c r="D521" s="48" t="s">
        <v>632</v>
      </c>
      <c r="E521" s="44" t="s">
        <v>119</v>
      </c>
      <c r="F521" s="45">
        <v>110.92</v>
      </c>
      <c r="G521" s="45">
        <v>117.46</v>
      </c>
    </row>
    <row r="522" spans="2:7">
      <c r="B522" s="44">
        <v>97188</v>
      </c>
      <c r="C522" s="44" t="s">
        <v>9859</v>
      </c>
      <c r="D522" s="48" t="s">
        <v>633</v>
      </c>
      <c r="E522" s="44" t="s">
        <v>119</v>
      </c>
      <c r="F522" s="45">
        <v>100.11</v>
      </c>
      <c r="G522" s="45">
        <v>106.1</v>
      </c>
    </row>
    <row r="523" spans="2:7">
      <c r="B523" s="44">
        <v>97179</v>
      </c>
      <c r="C523" s="44" t="s">
        <v>9859</v>
      </c>
      <c r="D523" s="48" t="s">
        <v>634</v>
      </c>
      <c r="E523" s="44" t="s">
        <v>119</v>
      </c>
      <c r="F523" s="45">
        <v>130.84</v>
      </c>
      <c r="G523" s="45">
        <v>138.61000000000001</v>
      </c>
    </row>
    <row r="524" spans="2:7">
      <c r="B524" s="44">
        <v>97189</v>
      </c>
      <c r="C524" s="44" t="s">
        <v>9859</v>
      </c>
      <c r="D524" s="48" t="s">
        <v>635</v>
      </c>
      <c r="E524" s="44" t="s">
        <v>119</v>
      </c>
      <c r="F524" s="45">
        <v>118.15</v>
      </c>
      <c r="G524" s="45">
        <v>125.27</v>
      </c>
    </row>
    <row r="525" spans="2:7">
      <c r="B525" s="44">
        <v>97180</v>
      </c>
      <c r="C525" s="44" t="s">
        <v>9859</v>
      </c>
      <c r="D525" s="48" t="s">
        <v>636</v>
      </c>
      <c r="E525" s="44" t="s">
        <v>119</v>
      </c>
      <c r="F525" s="45">
        <v>150.74</v>
      </c>
      <c r="G525" s="45">
        <v>159.74</v>
      </c>
    </row>
    <row r="526" spans="2:7">
      <c r="B526" s="44">
        <v>97190</v>
      </c>
      <c r="C526" s="44" t="s">
        <v>9859</v>
      </c>
      <c r="D526" s="48" t="s">
        <v>637</v>
      </c>
      <c r="E526" s="44" t="s">
        <v>119</v>
      </c>
      <c r="F526" s="45">
        <v>136.19</v>
      </c>
      <c r="G526" s="45">
        <v>144.44</v>
      </c>
    </row>
    <row r="527" spans="2:7">
      <c r="B527" s="44">
        <v>97181</v>
      </c>
      <c r="C527" s="44" t="s">
        <v>9859</v>
      </c>
      <c r="D527" s="48" t="s">
        <v>638</v>
      </c>
      <c r="E527" s="44" t="s">
        <v>119</v>
      </c>
      <c r="F527" s="45">
        <v>170.65</v>
      </c>
      <c r="G527" s="45">
        <v>180.87</v>
      </c>
    </row>
    <row r="528" spans="2:7">
      <c r="B528" s="44">
        <v>97191</v>
      </c>
      <c r="C528" s="44" t="s">
        <v>9859</v>
      </c>
      <c r="D528" s="48" t="s">
        <v>639</v>
      </c>
      <c r="E528" s="44" t="s">
        <v>119</v>
      </c>
      <c r="F528" s="45">
        <v>154.24</v>
      </c>
      <c r="G528" s="45">
        <v>163.62</v>
      </c>
    </row>
    <row r="529" spans="2:7">
      <c r="B529" s="44">
        <v>97182</v>
      </c>
      <c r="C529" s="44" t="s">
        <v>9859</v>
      </c>
      <c r="D529" s="48" t="s">
        <v>640</v>
      </c>
      <c r="E529" s="44" t="s">
        <v>119</v>
      </c>
      <c r="F529" s="45">
        <v>194.93</v>
      </c>
      <c r="G529" s="45">
        <v>206.36</v>
      </c>
    </row>
    <row r="530" spans="2:7">
      <c r="B530" s="44">
        <v>97192</v>
      </c>
      <c r="C530" s="44" t="s">
        <v>9859</v>
      </c>
      <c r="D530" s="48" t="s">
        <v>641</v>
      </c>
      <c r="E530" s="44" t="s">
        <v>119</v>
      </c>
      <c r="F530" s="45">
        <v>175.62</v>
      </c>
      <c r="G530" s="45">
        <v>186.12</v>
      </c>
    </row>
    <row r="531" spans="2:7">
      <c r="B531" s="44">
        <v>97173</v>
      </c>
      <c r="C531" s="44" t="s">
        <v>9859</v>
      </c>
      <c r="D531" s="48" t="s">
        <v>642</v>
      </c>
      <c r="E531" s="44" t="s">
        <v>119</v>
      </c>
      <c r="F531" s="45">
        <v>51.21</v>
      </c>
      <c r="G531" s="45">
        <v>54.07</v>
      </c>
    </row>
    <row r="532" spans="2:7">
      <c r="B532" s="44">
        <v>97183</v>
      </c>
      <c r="C532" s="44" t="s">
        <v>9859</v>
      </c>
      <c r="D532" s="48" t="s">
        <v>643</v>
      </c>
      <c r="E532" s="44" t="s">
        <v>119</v>
      </c>
      <c r="F532" s="45">
        <v>45.96</v>
      </c>
      <c r="G532" s="45">
        <v>48.58</v>
      </c>
    </row>
    <row r="533" spans="2:7">
      <c r="B533" s="44">
        <v>97174</v>
      </c>
      <c r="C533" s="44" t="s">
        <v>9859</v>
      </c>
      <c r="D533" s="48" t="s">
        <v>644</v>
      </c>
      <c r="E533" s="44" t="s">
        <v>119</v>
      </c>
      <c r="F533" s="45">
        <v>61.15</v>
      </c>
      <c r="G533" s="45">
        <v>64.63</v>
      </c>
    </row>
    <row r="534" spans="2:7">
      <c r="B534" s="44">
        <v>97184</v>
      </c>
      <c r="C534" s="44" t="s">
        <v>9859</v>
      </c>
      <c r="D534" s="48" t="s">
        <v>645</v>
      </c>
      <c r="E534" s="44" t="s">
        <v>119</v>
      </c>
      <c r="F534" s="45">
        <v>54.97</v>
      </c>
      <c r="G534" s="45">
        <v>58.16</v>
      </c>
    </row>
    <row r="535" spans="2:7">
      <c r="B535" s="44">
        <v>97175</v>
      </c>
      <c r="C535" s="44" t="s">
        <v>9859</v>
      </c>
      <c r="D535" s="48" t="s">
        <v>646</v>
      </c>
      <c r="E535" s="44" t="s">
        <v>119</v>
      </c>
      <c r="F535" s="45">
        <v>71.11</v>
      </c>
      <c r="G535" s="45">
        <v>75.2</v>
      </c>
    </row>
    <row r="536" spans="2:7">
      <c r="B536" s="44">
        <v>97185</v>
      </c>
      <c r="C536" s="44" t="s">
        <v>9859</v>
      </c>
      <c r="D536" s="48" t="s">
        <v>647</v>
      </c>
      <c r="E536" s="44" t="s">
        <v>119</v>
      </c>
      <c r="F536" s="45">
        <v>63.99</v>
      </c>
      <c r="G536" s="45">
        <v>67.739999999999995</v>
      </c>
    </row>
    <row r="537" spans="2:7">
      <c r="B537" s="44">
        <v>97176</v>
      </c>
      <c r="C537" s="44" t="s">
        <v>9859</v>
      </c>
      <c r="D537" s="48" t="s">
        <v>648</v>
      </c>
      <c r="E537" s="44" t="s">
        <v>119</v>
      </c>
      <c r="F537" s="45">
        <v>81.069999999999993</v>
      </c>
      <c r="G537" s="45">
        <v>85.77</v>
      </c>
    </row>
    <row r="538" spans="2:7">
      <c r="B538" s="44">
        <v>97186</v>
      </c>
      <c r="C538" s="44" t="s">
        <v>9859</v>
      </c>
      <c r="D538" s="48" t="s">
        <v>649</v>
      </c>
      <c r="E538" s="44" t="s">
        <v>119</v>
      </c>
      <c r="F538" s="45">
        <v>73.03</v>
      </c>
      <c r="G538" s="45">
        <v>77.33</v>
      </c>
    </row>
    <row r="539" spans="2:7">
      <c r="B539" s="44">
        <v>97142</v>
      </c>
      <c r="C539" s="44" t="s">
        <v>9859</v>
      </c>
      <c r="D539" s="48" t="s">
        <v>650</v>
      </c>
      <c r="E539" s="44" t="s">
        <v>119</v>
      </c>
      <c r="F539" s="45">
        <v>6.62</v>
      </c>
      <c r="G539" s="45">
        <v>7.03</v>
      </c>
    </row>
    <row r="540" spans="2:7">
      <c r="B540" s="44">
        <v>97158</v>
      </c>
      <c r="C540" s="44" t="s">
        <v>9859</v>
      </c>
      <c r="D540" s="48" t="s">
        <v>651</v>
      </c>
      <c r="E540" s="44" t="s">
        <v>119</v>
      </c>
      <c r="F540" s="45">
        <v>5.12</v>
      </c>
      <c r="G540" s="45">
        <v>5.42</v>
      </c>
    </row>
    <row r="541" spans="2:7">
      <c r="B541" s="44">
        <v>97155</v>
      </c>
      <c r="C541" s="44" t="s">
        <v>9859</v>
      </c>
      <c r="D541" s="48" t="s">
        <v>652</v>
      </c>
      <c r="E541" s="44" t="s">
        <v>119</v>
      </c>
      <c r="F541" s="45">
        <v>53.14</v>
      </c>
      <c r="G541" s="45">
        <v>56.42</v>
      </c>
    </row>
    <row r="542" spans="2:7">
      <c r="B542" s="44">
        <v>97171</v>
      </c>
      <c r="C542" s="44" t="s">
        <v>9859</v>
      </c>
      <c r="D542" s="48" t="s">
        <v>653</v>
      </c>
      <c r="E542" s="44" t="s">
        <v>119</v>
      </c>
      <c r="F542" s="45">
        <v>42.81</v>
      </c>
      <c r="G542" s="45">
        <v>45.55</v>
      </c>
    </row>
    <row r="543" spans="2:7">
      <c r="B543" s="44">
        <v>97156</v>
      </c>
      <c r="C543" s="44" t="s">
        <v>9859</v>
      </c>
      <c r="D543" s="48" t="s">
        <v>654</v>
      </c>
      <c r="E543" s="44" t="s">
        <v>119</v>
      </c>
      <c r="F543" s="45">
        <v>63.58</v>
      </c>
      <c r="G543" s="45">
        <v>67.510000000000005</v>
      </c>
    </row>
    <row r="544" spans="2:7">
      <c r="B544" s="44">
        <v>97172</v>
      </c>
      <c r="C544" s="44" t="s">
        <v>9859</v>
      </c>
      <c r="D544" s="48" t="s">
        <v>655</v>
      </c>
      <c r="E544" s="44" t="s">
        <v>119</v>
      </c>
      <c r="F544" s="45">
        <v>51.4</v>
      </c>
      <c r="G544" s="45">
        <v>54.69</v>
      </c>
    </row>
    <row r="545" spans="2:7">
      <c r="B545" s="44">
        <v>97143</v>
      </c>
      <c r="C545" s="44" t="s">
        <v>9859</v>
      </c>
      <c r="D545" s="48" t="s">
        <v>656</v>
      </c>
      <c r="E545" s="44" t="s">
        <v>119</v>
      </c>
      <c r="F545" s="45">
        <v>8.85</v>
      </c>
      <c r="G545" s="45">
        <v>9.43</v>
      </c>
    </row>
    <row r="546" spans="2:7">
      <c r="B546" s="44">
        <v>97159</v>
      </c>
      <c r="C546" s="44" t="s">
        <v>9859</v>
      </c>
      <c r="D546" s="48" t="s">
        <v>657</v>
      </c>
      <c r="E546" s="44" t="s">
        <v>119</v>
      </c>
      <c r="F546" s="45">
        <v>6.97</v>
      </c>
      <c r="G546" s="45">
        <v>7.42</v>
      </c>
    </row>
    <row r="547" spans="2:7">
      <c r="B547" s="44">
        <v>97144</v>
      </c>
      <c r="C547" s="44" t="s">
        <v>9859</v>
      </c>
      <c r="D547" s="48" t="s">
        <v>658</v>
      </c>
      <c r="E547" s="44" t="s">
        <v>119</v>
      </c>
      <c r="F547" s="45">
        <v>11.09</v>
      </c>
      <c r="G547" s="45">
        <v>11.82</v>
      </c>
    </row>
    <row r="548" spans="2:7">
      <c r="B548" s="44">
        <v>97160</v>
      </c>
      <c r="C548" s="44" t="s">
        <v>9859</v>
      </c>
      <c r="D548" s="48" t="s">
        <v>659</v>
      </c>
      <c r="E548" s="44" t="s">
        <v>119</v>
      </c>
      <c r="F548" s="45">
        <v>8.83</v>
      </c>
      <c r="G548" s="45">
        <v>9.41</v>
      </c>
    </row>
    <row r="549" spans="2:7">
      <c r="B549" s="44">
        <v>97145</v>
      </c>
      <c r="C549" s="44" t="s">
        <v>9859</v>
      </c>
      <c r="D549" s="48" t="s">
        <v>660</v>
      </c>
      <c r="E549" s="44" t="s">
        <v>119</v>
      </c>
      <c r="F549" s="45">
        <v>13.36</v>
      </c>
      <c r="G549" s="45">
        <v>14.25</v>
      </c>
    </row>
    <row r="550" spans="2:7">
      <c r="B550" s="44">
        <v>97161</v>
      </c>
      <c r="C550" s="44" t="s">
        <v>9859</v>
      </c>
      <c r="D550" s="48" t="s">
        <v>661</v>
      </c>
      <c r="E550" s="44" t="s">
        <v>119</v>
      </c>
      <c r="F550" s="45">
        <v>10.71</v>
      </c>
      <c r="G550" s="45">
        <v>11.43</v>
      </c>
    </row>
    <row r="551" spans="2:7">
      <c r="B551" s="44">
        <v>97146</v>
      </c>
      <c r="C551" s="44" t="s">
        <v>9859</v>
      </c>
      <c r="D551" s="48" t="s">
        <v>662</v>
      </c>
      <c r="E551" s="44" t="s">
        <v>119</v>
      </c>
      <c r="F551" s="45">
        <v>15.62</v>
      </c>
      <c r="G551" s="45">
        <v>16.670000000000002</v>
      </c>
    </row>
    <row r="552" spans="2:7">
      <c r="B552" s="44">
        <v>97162</v>
      </c>
      <c r="C552" s="44" t="s">
        <v>9859</v>
      </c>
      <c r="D552" s="48" t="s">
        <v>663</v>
      </c>
      <c r="E552" s="44" t="s">
        <v>119</v>
      </c>
      <c r="F552" s="45">
        <v>12.58</v>
      </c>
      <c r="G552" s="45">
        <v>13.44</v>
      </c>
    </row>
    <row r="553" spans="2:7">
      <c r="B553" s="44">
        <v>97147</v>
      </c>
      <c r="C553" s="44" t="s">
        <v>9859</v>
      </c>
      <c r="D553" s="48" t="s">
        <v>664</v>
      </c>
      <c r="E553" s="44" t="s">
        <v>119</v>
      </c>
      <c r="F553" s="45">
        <v>17.88</v>
      </c>
      <c r="G553" s="45">
        <v>19.100000000000001</v>
      </c>
    </row>
    <row r="554" spans="2:7">
      <c r="B554" s="44">
        <v>97163</v>
      </c>
      <c r="C554" s="44" t="s">
        <v>9859</v>
      </c>
      <c r="D554" s="48" t="s">
        <v>665</v>
      </c>
      <c r="E554" s="44" t="s">
        <v>119</v>
      </c>
      <c r="F554" s="45">
        <v>14.47</v>
      </c>
      <c r="G554" s="45">
        <v>15.46</v>
      </c>
    </row>
    <row r="555" spans="2:7">
      <c r="B555" s="44">
        <v>97148</v>
      </c>
      <c r="C555" s="44" t="s">
        <v>9859</v>
      </c>
      <c r="D555" s="48" t="s">
        <v>666</v>
      </c>
      <c r="E555" s="44" t="s">
        <v>119</v>
      </c>
      <c r="F555" s="45">
        <v>20.149999999999999</v>
      </c>
      <c r="G555" s="45">
        <v>21.52</v>
      </c>
    </row>
    <row r="556" spans="2:7">
      <c r="B556" s="44">
        <v>97164</v>
      </c>
      <c r="C556" s="44" t="s">
        <v>9859</v>
      </c>
      <c r="D556" s="48" t="s">
        <v>667</v>
      </c>
      <c r="E556" s="44" t="s">
        <v>119</v>
      </c>
      <c r="F556" s="45">
        <v>16.36</v>
      </c>
      <c r="G556" s="45">
        <v>17.489999999999998</v>
      </c>
    </row>
    <row r="557" spans="2:7">
      <c r="B557" s="44">
        <v>97149</v>
      </c>
      <c r="C557" s="44" t="s">
        <v>9859</v>
      </c>
      <c r="D557" s="48" t="s">
        <v>668</v>
      </c>
      <c r="E557" s="44" t="s">
        <v>119</v>
      </c>
      <c r="F557" s="45">
        <v>22.42</v>
      </c>
      <c r="G557" s="45">
        <v>23.96</v>
      </c>
    </row>
    <row r="558" spans="2:7">
      <c r="B558" s="44">
        <v>97165</v>
      </c>
      <c r="C558" s="44" t="s">
        <v>9859</v>
      </c>
      <c r="D558" s="48" t="s">
        <v>669</v>
      </c>
      <c r="E558" s="44" t="s">
        <v>119</v>
      </c>
      <c r="F558" s="45">
        <v>18.260000000000002</v>
      </c>
      <c r="G558" s="45">
        <v>19.510000000000002</v>
      </c>
    </row>
    <row r="559" spans="2:7">
      <c r="B559" s="44">
        <v>97150</v>
      </c>
      <c r="C559" s="44" t="s">
        <v>9859</v>
      </c>
      <c r="D559" s="48" t="s">
        <v>670</v>
      </c>
      <c r="E559" s="44" t="s">
        <v>119</v>
      </c>
      <c r="F559" s="45">
        <v>28.16</v>
      </c>
      <c r="G559" s="45">
        <v>29.86</v>
      </c>
    </row>
    <row r="560" spans="2:7">
      <c r="B560" s="44">
        <v>97166</v>
      </c>
      <c r="C560" s="44" t="s">
        <v>9859</v>
      </c>
      <c r="D560" s="48" t="s">
        <v>671</v>
      </c>
      <c r="E560" s="44" t="s">
        <v>119</v>
      </c>
      <c r="F560" s="45">
        <v>22.48</v>
      </c>
      <c r="G560" s="45">
        <v>23.88</v>
      </c>
    </row>
    <row r="561" spans="2:7">
      <c r="B561" s="44">
        <v>97151</v>
      </c>
      <c r="C561" s="44" t="s">
        <v>9859</v>
      </c>
      <c r="D561" s="48" t="s">
        <v>672</v>
      </c>
      <c r="E561" s="44" t="s">
        <v>119</v>
      </c>
      <c r="F561" s="45">
        <v>33.24</v>
      </c>
      <c r="G561" s="45">
        <v>35.25</v>
      </c>
    </row>
    <row r="562" spans="2:7">
      <c r="B562" s="44">
        <v>97167</v>
      </c>
      <c r="C562" s="44" t="s">
        <v>9859</v>
      </c>
      <c r="D562" s="48" t="s">
        <v>673</v>
      </c>
      <c r="E562" s="44" t="s">
        <v>119</v>
      </c>
      <c r="F562" s="45">
        <v>26.63</v>
      </c>
      <c r="G562" s="45">
        <v>28.28</v>
      </c>
    </row>
    <row r="563" spans="2:7">
      <c r="B563" s="44">
        <v>97152</v>
      </c>
      <c r="C563" s="44" t="s">
        <v>9859</v>
      </c>
      <c r="D563" s="48" t="s">
        <v>674</v>
      </c>
      <c r="E563" s="44" t="s">
        <v>119</v>
      </c>
      <c r="F563" s="45">
        <v>38.08</v>
      </c>
      <c r="G563" s="45">
        <v>40.4</v>
      </c>
    </row>
    <row r="564" spans="2:7">
      <c r="B564" s="44">
        <v>97168</v>
      </c>
      <c r="C564" s="44" t="s">
        <v>9859</v>
      </c>
      <c r="D564" s="48" t="s">
        <v>675</v>
      </c>
      <c r="E564" s="44" t="s">
        <v>119</v>
      </c>
      <c r="F564" s="45">
        <v>30.53</v>
      </c>
      <c r="G564" s="45">
        <v>32.47</v>
      </c>
    </row>
    <row r="565" spans="2:7">
      <c r="B565" s="44">
        <v>97141</v>
      </c>
      <c r="C565" s="44" t="s">
        <v>9859</v>
      </c>
      <c r="D565" s="48" t="s">
        <v>676</v>
      </c>
      <c r="E565" s="44" t="s">
        <v>119</v>
      </c>
      <c r="F565" s="45">
        <v>5.7</v>
      </c>
      <c r="G565" s="45">
        <v>6.06</v>
      </c>
    </row>
    <row r="566" spans="2:7">
      <c r="B566" s="44">
        <v>97157</v>
      </c>
      <c r="C566" s="44" t="s">
        <v>9859</v>
      </c>
      <c r="D566" s="48" t="s">
        <v>677</v>
      </c>
      <c r="E566" s="44" t="s">
        <v>119</v>
      </c>
      <c r="F566" s="45">
        <v>4.3499999999999996</v>
      </c>
      <c r="G566" s="45">
        <v>4.62</v>
      </c>
    </row>
    <row r="567" spans="2:7">
      <c r="B567" s="44">
        <v>97153</v>
      </c>
      <c r="C567" s="44" t="s">
        <v>9859</v>
      </c>
      <c r="D567" s="48" t="s">
        <v>678</v>
      </c>
      <c r="E567" s="44" t="s">
        <v>119</v>
      </c>
      <c r="F567" s="45">
        <v>43.07</v>
      </c>
      <c r="G567" s="45">
        <v>45.73</v>
      </c>
    </row>
    <row r="568" spans="2:7">
      <c r="B568" s="44">
        <v>97169</v>
      </c>
      <c r="C568" s="44" t="s">
        <v>9859</v>
      </c>
      <c r="D568" s="48" t="s">
        <v>679</v>
      </c>
      <c r="E568" s="44" t="s">
        <v>119</v>
      </c>
      <c r="F568" s="45">
        <v>34.590000000000003</v>
      </c>
      <c r="G568" s="45">
        <v>36.81</v>
      </c>
    </row>
    <row r="569" spans="2:7">
      <c r="B569" s="44">
        <v>97154</v>
      </c>
      <c r="C569" s="44" t="s">
        <v>9859</v>
      </c>
      <c r="D569" s="48" t="s">
        <v>680</v>
      </c>
      <c r="E569" s="44" t="s">
        <v>119</v>
      </c>
      <c r="F569" s="45">
        <v>48.11</v>
      </c>
      <c r="G569" s="45">
        <v>51.08</v>
      </c>
    </row>
    <row r="570" spans="2:7">
      <c r="B570" s="44">
        <v>97170</v>
      </c>
      <c r="C570" s="44" t="s">
        <v>9859</v>
      </c>
      <c r="D570" s="48" t="s">
        <v>681</v>
      </c>
      <c r="E570" s="44" t="s">
        <v>119</v>
      </c>
      <c r="F570" s="45">
        <v>38.700000000000003</v>
      </c>
      <c r="G570" s="45">
        <v>41.17</v>
      </c>
    </row>
    <row r="571" spans="2:7">
      <c r="B571" s="44">
        <v>105311</v>
      </c>
      <c r="C571" s="44" t="s">
        <v>9859</v>
      </c>
      <c r="D571" s="48" t="s">
        <v>682</v>
      </c>
      <c r="E571" s="44" t="s">
        <v>119</v>
      </c>
      <c r="F571" s="45">
        <v>4.88</v>
      </c>
      <c r="G571" s="45">
        <v>5.27</v>
      </c>
    </row>
    <row r="572" spans="2:7">
      <c r="B572" s="44">
        <v>105339</v>
      </c>
      <c r="C572" s="44" t="s">
        <v>9859</v>
      </c>
      <c r="D572" s="48" t="s">
        <v>683</v>
      </c>
      <c r="E572" s="44" t="s">
        <v>119</v>
      </c>
      <c r="F572" s="45">
        <v>4</v>
      </c>
      <c r="G572" s="45">
        <v>4.32</v>
      </c>
    </row>
    <row r="573" spans="2:7">
      <c r="B573" s="44">
        <v>97127</v>
      </c>
      <c r="C573" s="44" t="s">
        <v>9859</v>
      </c>
      <c r="D573" s="48" t="s">
        <v>684</v>
      </c>
      <c r="E573" s="44" t="s">
        <v>119</v>
      </c>
      <c r="F573" s="45">
        <v>6.36</v>
      </c>
      <c r="G573" s="45">
        <v>6.86</v>
      </c>
    </row>
    <row r="574" spans="2:7">
      <c r="B574" s="44">
        <v>97134</v>
      </c>
      <c r="C574" s="44" t="s">
        <v>9859</v>
      </c>
      <c r="D574" s="48" t="s">
        <v>685</v>
      </c>
      <c r="E574" s="44" t="s">
        <v>119</v>
      </c>
      <c r="F574" s="45">
        <v>5.22</v>
      </c>
      <c r="G574" s="45">
        <v>5.63</v>
      </c>
    </row>
    <row r="575" spans="2:7">
      <c r="B575" s="44">
        <v>97128</v>
      </c>
      <c r="C575" s="44" t="s">
        <v>9859</v>
      </c>
      <c r="D575" s="48" t="s">
        <v>686</v>
      </c>
      <c r="E575" s="44" t="s">
        <v>119</v>
      </c>
      <c r="F575" s="45">
        <v>12.01</v>
      </c>
      <c r="G575" s="45">
        <v>12.81</v>
      </c>
    </row>
    <row r="576" spans="2:7">
      <c r="B576" s="44">
        <v>97135</v>
      </c>
      <c r="C576" s="44" t="s">
        <v>9859</v>
      </c>
      <c r="D576" s="48" t="s">
        <v>687</v>
      </c>
      <c r="E576" s="44" t="s">
        <v>119</v>
      </c>
      <c r="F576" s="45">
        <v>9.17</v>
      </c>
      <c r="G576" s="45">
        <v>9.7799999999999994</v>
      </c>
    </row>
    <row r="577" spans="2:7">
      <c r="B577" s="44">
        <v>97129</v>
      </c>
      <c r="C577" s="44" t="s">
        <v>9859</v>
      </c>
      <c r="D577" s="48" t="s">
        <v>688</v>
      </c>
      <c r="E577" s="44" t="s">
        <v>119</v>
      </c>
      <c r="F577" s="45">
        <v>14.2</v>
      </c>
      <c r="G577" s="45">
        <v>15.16</v>
      </c>
    </row>
    <row r="578" spans="2:7">
      <c r="B578" s="44">
        <v>97136</v>
      </c>
      <c r="C578" s="44" t="s">
        <v>9859</v>
      </c>
      <c r="D578" s="48" t="s">
        <v>689</v>
      </c>
      <c r="E578" s="44" t="s">
        <v>119</v>
      </c>
      <c r="F578" s="45">
        <v>10.85</v>
      </c>
      <c r="G578" s="45">
        <v>11.58</v>
      </c>
    </row>
    <row r="579" spans="2:7">
      <c r="B579" s="44">
        <v>97130</v>
      </c>
      <c r="C579" s="44" t="s">
        <v>9859</v>
      </c>
      <c r="D579" s="48" t="s">
        <v>690</v>
      </c>
      <c r="E579" s="44" t="s">
        <v>119</v>
      </c>
      <c r="F579" s="45">
        <v>16.420000000000002</v>
      </c>
      <c r="G579" s="45">
        <v>17.52</v>
      </c>
    </row>
    <row r="580" spans="2:7">
      <c r="B580" s="44">
        <v>97137</v>
      </c>
      <c r="C580" s="44" t="s">
        <v>9859</v>
      </c>
      <c r="D580" s="48" t="s">
        <v>691</v>
      </c>
      <c r="E580" s="44" t="s">
        <v>119</v>
      </c>
      <c r="F580" s="45">
        <v>12.56</v>
      </c>
      <c r="G580" s="45">
        <v>13.39</v>
      </c>
    </row>
    <row r="581" spans="2:7">
      <c r="B581" s="44">
        <v>97131</v>
      </c>
      <c r="C581" s="44" t="s">
        <v>9859</v>
      </c>
      <c r="D581" s="48" t="s">
        <v>692</v>
      </c>
      <c r="E581" s="44" t="s">
        <v>119</v>
      </c>
      <c r="F581" s="45">
        <v>18.64</v>
      </c>
      <c r="G581" s="45">
        <v>19.89</v>
      </c>
    </row>
    <row r="582" spans="2:7">
      <c r="B582" s="44">
        <v>97138</v>
      </c>
      <c r="C582" s="44" t="s">
        <v>9859</v>
      </c>
      <c r="D582" s="48" t="s">
        <v>693</v>
      </c>
      <c r="E582" s="44" t="s">
        <v>119</v>
      </c>
      <c r="F582" s="45">
        <v>14.25</v>
      </c>
      <c r="G582" s="45">
        <v>15.2</v>
      </c>
    </row>
    <row r="583" spans="2:7">
      <c r="B583" s="44">
        <v>97132</v>
      </c>
      <c r="C583" s="44" t="s">
        <v>9859</v>
      </c>
      <c r="D583" s="48" t="s">
        <v>694</v>
      </c>
      <c r="E583" s="44" t="s">
        <v>119</v>
      </c>
      <c r="F583" s="45">
        <v>20.86</v>
      </c>
      <c r="G583" s="45">
        <v>22.27</v>
      </c>
    </row>
    <row r="584" spans="2:7">
      <c r="B584" s="44">
        <v>97139</v>
      </c>
      <c r="C584" s="44" t="s">
        <v>9859</v>
      </c>
      <c r="D584" s="48" t="s">
        <v>695</v>
      </c>
      <c r="E584" s="44" t="s">
        <v>119</v>
      </c>
      <c r="F584" s="45">
        <v>15.96</v>
      </c>
      <c r="G584" s="45">
        <v>17.02</v>
      </c>
    </row>
    <row r="585" spans="2:7">
      <c r="B585" s="44">
        <v>97133</v>
      </c>
      <c r="C585" s="44" t="s">
        <v>9859</v>
      </c>
      <c r="D585" s="48" t="s">
        <v>696</v>
      </c>
      <c r="E585" s="44" t="s">
        <v>119</v>
      </c>
      <c r="F585" s="45">
        <v>25.29</v>
      </c>
      <c r="G585" s="45">
        <v>26.98</v>
      </c>
    </row>
    <row r="586" spans="2:7">
      <c r="B586" s="44">
        <v>97140</v>
      </c>
      <c r="C586" s="44" t="s">
        <v>9859</v>
      </c>
      <c r="D586" s="48" t="s">
        <v>697</v>
      </c>
      <c r="E586" s="44" t="s">
        <v>119</v>
      </c>
      <c r="F586" s="45">
        <v>19.350000000000001</v>
      </c>
      <c r="G586" s="45">
        <v>20.63</v>
      </c>
    </row>
    <row r="587" spans="2:7">
      <c r="B587" s="44">
        <v>97123</v>
      </c>
      <c r="C587" s="44" t="s">
        <v>9859</v>
      </c>
      <c r="D587" s="48" t="s">
        <v>698</v>
      </c>
      <c r="E587" s="44" t="s">
        <v>119</v>
      </c>
      <c r="F587" s="45">
        <v>5.26</v>
      </c>
      <c r="G587" s="45">
        <v>5.68</v>
      </c>
    </row>
    <row r="588" spans="2:7">
      <c r="B588" s="44">
        <v>97126</v>
      </c>
      <c r="C588" s="44" t="s">
        <v>9859</v>
      </c>
      <c r="D588" s="48" t="s">
        <v>699</v>
      </c>
      <c r="E588" s="44" t="s">
        <v>119</v>
      </c>
      <c r="F588" s="45">
        <v>4.3099999999999996</v>
      </c>
      <c r="G588" s="45">
        <v>4.66</v>
      </c>
    </row>
    <row r="589" spans="2:7">
      <c r="B589" s="44">
        <v>105308</v>
      </c>
      <c r="C589" s="44" t="s">
        <v>9859</v>
      </c>
      <c r="D589" s="48" t="s">
        <v>700</v>
      </c>
      <c r="E589" s="44" t="s">
        <v>119</v>
      </c>
      <c r="F589" s="45">
        <v>6.04</v>
      </c>
      <c r="G589" s="45">
        <v>6.52</v>
      </c>
    </row>
    <row r="590" spans="2:7">
      <c r="B590" s="44">
        <v>105312</v>
      </c>
      <c r="C590" s="44" t="s">
        <v>9859</v>
      </c>
      <c r="D590" s="48" t="s">
        <v>701</v>
      </c>
      <c r="E590" s="44" t="s">
        <v>119</v>
      </c>
      <c r="F590" s="45">
        <v>4.97</v>
      </c>
      <c r="G590" s="45">
        <v>5.36</v>
      </c>
    </row>
    <row r="591" spans="2:7">
      <c r="B591" s="44">
        <v>105309</v>
      </c>
      <c r="C591" s="44" t="s">
        <v>9859</v>
      </c>
      <c r="D591" s="48" t="s">
        <v>702</v>
      </c>
      <c r="E591" s="44" t="s">
        <v>119</v>
      </c>
      <c r="F591" s="45">
        <v>6.49</v>
      </c>
      <c r="G591" s="45">
        <v>7.01</v>
      </c>
    </row>
    <row r="592" spans="2:7">
      <c r="B592" s="44">
        <v>105313</v>
      </c>
      <c r="C592" s="44" t="s">
        <v>9859</v>
      </c>
      <c r="D592" s="48" t="s">
        <v>703</v>
      </c>
      <c r="E592" s="44" t="s">
        <v>119</v>
      </c>
      <c r="F592" s="45">
        <v>5.33</v>
      </c>
      <c r="G592" s="45">
        <v>5.75</v>
      </c>
    </row>
    <row r="593" spans="2:7">
      <c r="B593" s="44">
        <v>105310</v>
      </c>
      <c r="C593" s="44" t="s">
        <v>9859</v>
      </c>
      <c r="D593" s="48" t="s">
        <v>704</v>
      </c>
      <c r="E593" s="44" t="s">
        <v>119</v>
      </c>
      <c r="F593" s="45">
        <v>7.65</v>
      </c>
      <c r="G593" s="45">
        <v>8.26</v>
      </c>
    </row>
    <row r="594" spans="2:7">
      <c r="B594" s="44">
        <v>105314</v>
      </c>
      <c r="C594" s="44" t="s">
        <v>9859</v>
      </c>
      <c r="D594" s="48" t="s">
        <v>705</v>
      </c>
      <c r="E594" s="44" t="s">
        <v>119</v>
      </c>
      <c r="F594" s="45">
        <v>6.29</v>
      </c>
      <c r="G594" s="45">
        <v>6.79</v>
      </c>
    </row>
    <row r="595" spans="2:7">
      <c r="B595" s="44">
        <v>97121</v>
      </c>
      <c r="C595" s="44" t="s">
        <v>9859</v>
      </c>
      <c r="D595" s="48" t="s">
        <v>706</v>
      </c>
      <c r="E595" s="44" t="s">
        <v>119</v>
      </c>
      <c r="F595" s="45">
        <v>3.79</v>
      </c>
      <c r="G595" s="45">
        <v>4.1100000000000003</v>
      </c>
    </row>
    <row r="596" spans="2:7">
      <c r="B596" s="44">
        <v>97124</v>
      </c>
      <c r="C596" s="44" t="s">
        <v>9859</v>
      </c>
      <c r="D596" s="48" t="s">
        <v>707</v>
      </c>
      <c r="E596" s="44" t="s">
        <v>119</v>
      </c>
      <c r="F596" s="45">
        <v>3.1</v>
      </c>
      <c r="G596" s="45">
        <v>3.35</v>
      </c>
    </row>
    <row r="597" spans="2:7">
      <c r="B597" s="44">
        <v>97122</v>
      </c>
      <c r="C597" s="44" t="s">
        <v>9859</v>
      </c>
      <c r="D597" s="48" t="s">
        <v>708</v>
      </c>
      <c r="E597" s="44" t="s">
        <v>119</v>
      </c>
      <c r="F597" s="45">
        <v>4.54</v>
      </c>
      <c r="G597" s="45">
        <v>4.92</v>
      </c>
    </row>
    <row r="598" spans="2:7">
      <c r="B598" s="44">
        <v>97125</v>
      </c>
      <c r="C598" s="44" t="s">
        <v>9859</v>
      </c>
      <c r="D598" s="48" t="s">
        <v>709</v>
      </c>
      <c r="E598" s="44" t="s">
        <v>119</v>
      </c>
      <c r="F598" s="45">
        <v>3.71</v>
      </c>
      <c r="G598" s="45">
        <v>4.0199999999999996</v>
      </c>
    </row>
    <row r="599" spans="2:7">
      <c r="B599" s="44">
        <v>105296</v>
      </c>
      <c r="C599" s="44" t="s">
        <v>9859</v>
      </c>
      <c r="D599" s="48" t="s">
        <v>710</v>
      </c>
      <c r="E599" s="44" t="s">
        <v>112</v>
      </c>
      <c r="F599" s="45">
        <v>199.16</v>
      </c>
      <c r="G599" s="45">
        <v>201.74</v>
      </c>
    </row>
    <row r="600" spans="2:7">
      <c r="B600" s="44">
        <v>105374</v>
      </c>
      <c r="C600" s="44" t="s">
        <v>9859</v>
      </c>
      <c r="D600" s="48" t="s">
        <v>711</v>
      </c>
      <c r="E600" s="44" t="s">
        <v>112</v>
      </c>
      <c r="F600" s="45">
        <v>193.4</v>
      </c>
      <c r="G600" s="45">
        <v>195.49</v>
      </c>
    </row>
    <row r="601" spans="2:7">
      <c r="B601" s="44">
        <v>105292</v>
      </c>
      <c r="C601" s="44" t="s">
        <v>9859</v>
      </c>
      <c r="D601" s="48" t="s">
        <v>712</v>
      </c>
      <c r="E601" s="44" t="s">
        <v>112</v>
      </c>
      <c r="F601" s="45">
        <v>59.54</v>
      </c>
      <c r="G601" s="45">
        <v>61.42</v>
      </c>
    </row>
    <row r="602" spans="2:7">
      <c r="B602" s="44">
        <v>105293</v>
      </c>
      <c r="C602" s="44" t="s">
        <v>9859</v>
      </c>
      <c r="D602" s="48" t="s">
        <v>713</v>
      </c>
      <c r="E602" s="44" t="s">
        <v>112</v>
      </c>
      <c r="F602" s="45">
        <v>55.31</v>
      </c>
      <c r="G602" s="45">
        <v>56.84</v>
      </c>
    </row>
    <row r="603" spans="2:7">
      <c r="B603" s="44">
        <v>105294</v>
      </c>
      <c r="C603" s="44" t="s">
        <v>9859</v>
      </c>
      <c r="D603" s="48" t="s">
        <v>714</v>
      </c>
      <c r="E603" s="44" t="s">
        <v>112</v>
      </c>
      <c r="F603" s="45">
        <v>117.66</v>
      </c>
      <c r="G603" s="45">
        <v>119.89</v>
      </c>
    </row>
    <row r="604" spans="2:7">
      <c r="B604" s="44">
        <v>105295</v>
      </c>
      <c r="C604" s="44" t="s">
        <v>9859</v>
      </c>
      <c r="D604" s="48" t="s">
        <v>715</v>
      </c>
      <c r="E604" s="44" t="s">
        <v>112</v>
      </c>
      <c r="F604" s="45">
        <v>112.65</v>
      </c>
      <c r="G604" s="45">
        <v>114.47</v>
      </c>
    </row>
    <row r="605" spans="2:7">
      <c r="B605" s="44">
        <v>105290</v>
      </c>
      <c r="C605" s="44" t="s">
        <v>9859</v>
      </c>
      <c r="D605" s="48" t="s">
        <v>716</v>
      </c>
      <c r="E605" s="44" t="s">
        <v>112</v>
      </c>
      <c r="F605" s="45">
        <v>77.47</v>
      </c>
      <c r="G605" s="45">
        <v>79.19</v>
      </c>
    </row>
    <row r="606" spans="2:7">
      <c r="B606" s="44">
        <v>105291</v>
      </c>
      <c r="C606" s="44" t="s">
        <v>9859</v>
      </c>
      <c r="D606" s="48" t="s">
        <v>717</v>
      </c>
      <c r="E606" s="44" t="s">
        <v>112</v>
      </c>
      <c r="F606" s="45">
        <v>73.63</v>
      </c>
      <c r="G606" s="45">
        <v>75.02</v>
      </c>
    </row>
    <row r="607" spans="2:7">
      <c r="B607" s="44">
        <v>105286</v>
      </c>
      <c r="C607" s="44" t="s">
        <v>9859</v>
      </c>
      <c r="D607" s="48" t="s">
        <v>718</v>
      </c>
      <c r="E607" s="44" t="s">
        <v>112</v>
      </c>
      <c r="F607" s="45">
        <v>35.909999999999997</v>
      </c>
      <c r="G607" s="45">
        <v>37.17</v>
      </c>
    </row>
    <row r="608" spans="2:7">
      <c r="B608" s="44">
        <v>105287</v>
      </c>
      <c r="C608" s="44" t="s">
        <v>9859</v>
      </c>
      <c r="D608" s="48" t="s">
        <v>719</v>
      </c>
      <c r="E608" s="44" t="s">
        <v>112</v>
      </c>
      <c r="F608" s="45">
        <v>33.090000000000003</v>
      </c>
      <c r="G608" s="45">
        <v>34.1</v>
      </c>
    </row>
    <row r="609" spans="2:7">
      <c r="B609" s="44">
        <v>105288</v>
      </c>
      <c r="C609" s="44" t="s">
        <v>9859</v>
      </c>
      <c r="D609" s="48" t="s">
        <v>720</v>
      </c>
      <c r="E609" s="44" t="s">
        <v>112</v>
      </c>
      <c r="F609" s="45">
        <v>57.99</v>
      </c>
      <c r="G609" s="45">
        <v>59.47</v>
      </c>
    </row>
    <row r="610" spans="2:7">
      <c r="B610" s="44">
        <v>105289</v>
      </c>
      <c r="C610" s="44" t="s">
        <v>9859</v>
      </c>
      <c r="D610" s="48" t="s">
        <v>721</v>
      </c>
      <c r="E610" s="44" t="s">
        <v>112</v>
      </c>
      <c r="F610" s="45">
        <v>54.65</v>
      </c>
      <c r="G610" s="45">
        <v>55.86</v>
      </c>
    </row>
    <row r="611" spans="2:7">
      <c r="B611" s="44">
        <v>105375</v>
      </c>
      <c r="C611" s="44" t="s">
        <v>9859</v>
      </c>
      <c r="D611" s="48" t="s">
        <v>722</v>
      </c>
      <c r="E611" s="44" t="s">
        <v>112</v>
      </c>
      <c r="F611" s="45">
        <v>156.78</v>
      </c>
      <c r="G611" s="45">
        <v>160.19999999999999</v>
      </c>
    </row>
    <row r="612" spans="2:7">
      <c r="B612" s="44">
        <v>105376</v>
      </c>
      <c r="C612" s="44" t="s">
        <v>9859</v>
      </c>
      <c r="D612" s="48" t="s">
        <v>723</v>
      </c>
      <c r="E612" s="44" t="s">
        <v>112</v>
      </c>
      <c r="F612" s="45">
        <v>149.09</v>
      </c>
      <c r="G612" s="45">
        <v>151.87</v>
      </c>
    </row>
    <row r="613" spans="2:7">
      <c r="B613" s="44">
        <v>105331</v>
      </c>
      <c r="C613" s="44" t="s">
        <v>9859</v>
      </c>
      <c r="D613" s="48" t="s">
        <v>724</v>
      </c>
      <c r="E613" s="44" t="s">
        <v>119</v>
      </c>
      <c r="F613" s="45">
        <v>64.06</v>
      </c>
      <c r="G613" s="45">
        <v>64.45</v>
      </c>
    </row>
    <row r="614" spans="2:7">
      <c r="B614" s="44">
        <v>105332</v>
      </c>
      <c r="C614" s="44" t="s">
        <v>9859</v>
      </c>
      <c r="D614" s="48" t="s">
        <v>725</v>
      </c>
      <c r="E614" s="44" t="s">
        <v>119</v>
      </c>
      <c r="F614" s="45">
        <v>63.18</v>
      </c>
      <c r="G614" s="45">
        <v>63.5</v>
      </c>
    </row>
    <row r="615" spans="2:7">
      <c r="B615" s="44">
        <v>105333</v>
      </c>
      <c r="C615" s="44" t="s">
        <v>9859</v>
      </c>
      <c r="D615" s="48" t="s">
        <v>726</v>
      </c>
      <c r="E615" s="44" t="s">
        <v>119</v>
      </c>
      <c r="F615" s="45">
        <v>281.91000000000003</v>
      </c>
      <c r="G615" s="45">
        <v>282.70999999999998</v>
      </c>
    </row>
    <row r="616" spans="2:7">
      <c r="B616" s="44">
        <v>105334</v>
      </c>
      <c r="C616" s="44" t="s">
        <v>9859</v>
      </c>
      <c r="D616" s="48" t="s">
        <v>727</v>
      </c>
      <c r="E616" s="44" t="s">
        <v>119</v>
      </c>
      <c r="F616" s="45">
        <v>279.07</v>
      </c>
      <c r="G616" s="45">
        <v>279.68</v>
      </c>
    </row>
    <row r="617" spans="2:7">
      <c r="B617" s="44">
        <v>105335</v>
      </c>
      <c r="C617" s="44" t="s">
        <v>9859</v>
      </c>
      <c r="D617" s="48" t="s">
        <v>728</v>
      </c>
      <c r="E617" s="44" t="s">
        <v>119</v>
      </c>
      <c r="F617" s="45">
        <v>425.09</v>
      </c>
      <c r="G617" s="45">
        <v>426.05</v>
      </c>
    </row>
    <row r="618" spans="2:7">
      <c r="B618" s="44">
        <v>105336</v>
      </c>
      <c r="C618" s="44" t="s">
        <v>9859</v>
      </c>
      <c r="D618" s="48" t="s">
        <v>729</v>
      </c>
      <c r="E618" s="44" t="s">
        <v>119</v>
      </c>
      <c r="F618" s="45">
        <v>421.74</v>
      </c>
      <c r="G618" s="45">
        <v>422.47</v>
      </c>
    </row>
    <row r="619" spans="2:7">
      <c r="B619" s="44">
        <v>105337</v>
      </c>
      <c r="C619" s="44" t="s">
        <v>9859</v>
      </c>
      <c r="D619" s="48" t="s">
        <v>730</v>
      </c>
      <c r="E619" s="44" t="s">
        <v>119</v>
      </c>
      <c r="F619" s="45">
        <v>599.89</v>
      </c>
      <c r="G619" s="45">
        <v>600.99</v>
      </c>
    </row>
    <row r="620" spans="2:7">
      <c r="B620" s="44">
        <v>105338</v>
      </c>
      <c r="C620" s="44" t="s">
        <v>9859</v>
      </c>
      <c r="D620" s="48" t="s">
        <v>731</v>
      </c>
      <c r="E620" s="44" t="s">
        <v>119</v>
      </c>
      <c r="F620" s="45">
        <v>596.03</v>
      </c>
      <c r="G620" s="45">
        <v>596.86</v>
      </c>
    </row>
    <row r="621" spans="2:7">
      <c r="B621" s="44">
        <v>106108</v>
      </c>
      <c r="C621" s="44" t="s">
        <v>9859</v>
      </c>
      <c r="D621" s="48" t="s">
        <v>732</v>
      </c>
      <c r="E621" s="44" t="s">
        <v>119</v>
      </c>
      <c r="F621" s="45">
        <v>90.34</v>
      </c>
      <c r="G621" s="45">
        <v>90.76</v>
      </c>
    </row>
    <row r="622" spans="2:7">
      <c r="B622" s="44">
        <v>106109</v>
      </c>
      <c r="C622" s="44" t="s">
        <v>9859</v>
      </c>
      <c r="D622" s="48" t="s">
        <v>733</v>
      </c>
      <c r="E622" s="44" t="s">
        <v>119</v>
      </c>
      <c r="F622" s="45">
        <v>89.39</v>
      </c>
      <c r="G622" s="45">
        <v>89.74</v>
      </c>
    </row>
    <row r="623" spans="2:7">
      <c r="B623" s="44">
        <v>106104</v>
      </c>
      <c r="C623" s="44" t="s">
        <v>9859</v>
      </c>
      <c r="D623" s="48" t="s">
        <v>734</v>
      </c>
      <c r="E623" s="44" t="s">
        <v>119</v>
      </c>
      <c r="F623" s="45">
        <v>29.72</v>
      </c>
      <c r="G623" s="45">
        <v>30.04</v>
      </c>
    </row>
    <row r="624" spans="2:7">
      <c r="B624" s="44">
        <v>106105</v>
      </c>
      <c r="C624" s="44" t="s">
        <v>9859</v>
      </c>
      <c r="D624" s="48" t="s">
        <v>735</v>
      </c>
      <c r="E624" s="44" t="s">
        <v>119</v>
      </c>
      <c r="F624" s="45">
        <v>29.03</v>
      </c>
      <c r="G624" s="45">
        <v>29.28</v>
      </c>
    </row>
    <row r="625" spans="2:7">
      <c r="B625" s="44">
        <v>106106</v>
      </c>
      <c r="C625" s="44" t="s">
        <v>9859</v>
      </c>
      <c r="D625" s="48" t="s">
        <v>736</v>
      </c>
      <c r="E625" s="44" t="s">
        <v>119</v>
      </c>
      <c r="F625" s="45">
        <v>55.46</v>
      </c>
      <c r="G625" s="45">
        <v>55.84</v>
      </c>
    </row>
    <row r="626" spans="2:7">
      <c r="B626" s="44">
        <v>106107</v>
      </c>
      <c r="C626" s="44" t="s">
        <v>9859</v>
      </c>
      <c r="D626" s="48" t="s">
        <v>737</v>
      </c>
      <c r="E626" s="44" t="s">
        <v>119</v>
      </c>
      <c r="F626" s="45">
        <v>54.63</v>
      </c>
      <c r="G626" s="45">
        <v>54.94</v>
      </c>
    </row>
    <row r="627" spans="2:7">
      <c r="B627" s="44">
        <v>105377</v>
      </c>
      <c r="C627" s="44" t="s">
        <v>9859</v>
      </c>
      <c r="D627" s="48" t="s">
        <v>738</v>
      </c>
      <c r="E627" s="44" t="s">
        <v>112</v>
      </c>
      <c r="F627" s="45">
        <v>47.52</v>
      </c>
      <c r="G627" s="45">
        <v>48.59</v>
      </c>
    </row>
    <row r="628" spans="2:7">
      <c r="B628" s="44">
        <v>105368</v>
      </c>
      <c r="C628" s="44" t="s">
        <v>9859</v>
      </c>
      <c r="D628" s="48" t="s">
        <v>739</v>
      </c>
      <c r="E628" s="44" t="s">
        <v>112</v>
      </c>
      <c r="F628" s="45">
        <v>43.34</v>
      </c>
      <c r="G628" s="45">
        <v>44.16</v>
      </c>
    </row>
    <row r="629" spans="2:7">
      <c r="B629" s="44">
        <v>105369</v>
      </c>
      <c r="C629" s="44" t="s">
        <v>9859</v>
      </c>
      <c r="D629" s="48" t="s">
        <v>740</v>
      </c>
      <c r="E629" s="44" t="s">
        <v>112</v>
      </c>
      <c r="F629" s="45">
        <v>73.98</v>
      </c>
      <c r="G629" s="45">
        <v>75.42</v>
      </c>
    </row>
    <row r="630" spans="2:7">
      <c r="B630" s="44">
        <v>105370</v>
      </c>
      <c r="C630" s="44" t="s">
        <v>9859</v>
      </c>
      <c r="D630" s="48" t="s">
        <v>741</v>
      </c>
      <c r="E630" s="44" t="s">
        <v>112</v>
      </c>
      <c r="F630" s="45">
        <v>68.400000000000006</v>
      </c>
      <c r="G630" s="45">
        <v>69.5</v>
      </c>
    </row>
    <row r="631" spans="2:7">
      <c r="B631" s="44">
        <v>92864</v>
      </c>
      <c r="C631" s="44" t="s">
        <v>9859</v>
      </c>
      <c r="D631" s="48" t="s">
        <v>742</v>
      </c>
      <c r="E631" s="44" t="s">
        <v>119</v>
      </c>
      <c r="F631" s="45">
        <v>97.89</v>
      </c>
      <c r="G631" s="45">
        <v>101.33</v>
      </c>
    </row>
    <row r="632" spans="2:7">
      <c r="B632" s="44">
        <v>92848</v>
      </c>
      <c r="C632" s="44" t="s">
        <v>9859</v>
      </c>
      <c r="D632" s="48" t="s">
        <v>743</v>
      </c>
      <c r="E632" s="44" t="s">
        <v>119</v>
      </c>
      <c r="F632" s="45">
        <v>86.3</v>
      </c>
      <c r="G632" s="45">
        <v>89.1</v>
      </c>
    </row>
    <row r="633" spans="2:7">
      <c r="B633" s="44">
        <v>104937</v>
      </c>
      <c r="C633" s="44" t="s">
        <v>9859</v>
      </c>
      <c r="D633" s="48" t="s">
        <v>744</v>
      </c>
      <c r="E633" s="44" t="s">
        <v>119</v>
      </c>
      <c r="F633" s="45">
        <v>0</v>
      </c>
      <c r="G633" s="45">
        <v>0</v>
      </c>
    </row>
    <row r="634" spans="2:7">
      <c r="B634" s="44">
        <v>104933</v>
      </c>
      <c r="C634" s="44" t="s">
        <v>9859</v>
      </c>
      <c r="D634" s="48" t="s">
        <v>745</v>
      </c>
      <c r="E634" s="44" t="s">
        <v>119</v>
      </c>
      <c r="F634" s="45">
        <v>0</v>
      </c>
      <c r="G634" s="45">
        <v>0</v>
      </c>
    </row>
    <row r="635" spans="2:7">
      <c r="B635" s="44">
        <v>104939</v>
      </c>
      <c r="C635" s="44" t="s">
        <v>9859</v>
      </c>
      <c r="D635" s="48" t="s">
        <v>746</v>
      </c>
      <c r="E635" s="44" t="s">
        <v>119</v>
      </c>
      <c r="F635" s="45">
        <v>0</v>
      </c>
      <c r="G635" s="45">
        <v>0</v>
      </c>
    </row>
    <row r="636" spans="2:7">
      <c r="B636" s="44">
        <v>104935</v>
      </c>
      <c r="C636" s="44" t="s">
        <v>9859</v>
      </c>
      <c r="D636" s="48" t="s">
        <v>747</v>
      </c>
      <c r="E636" s="44" t="s">
        <v>119</v>
      </c>
      <c r="F636" s="45">
        <v>0</v>
      </c>
      <c r="G636" s="45">
        <v>0</v>
      </c>
    </row>
    <row r="637" spans="2:7">
      <c r="B637" s="44">
        <v>92850</v>
      </c>
      <c r="C637" s="44" t="s">
        <v>9859</v>
      </c>
      <c r="D637" s="48" t="s">
        <v>748</v>
      </c>
      <c r="E637" s="44" t="s">
        <v>119</v>
      </c>
      <c r="F637" s="45">
        <v>24.24</v>
      </c>
      <c r="G637" s="45">
        <v>25.09</v>
      </c>
    </row>
    <row r="638" spans="2:7">
      <c r="B638" s="44">
        <v>92834</v>
      </c>
      <c r="C638" s="44" t="s">
        <v>9859</v>
      </c>
      <c r="D638" s="48" t="s">
        <v>749</v>
      </c>
      <c r="E638" s="44" t="s">
        <v>119</v>
      </c>
      <c r="F638" s="45">
        <v>21.33</v>
      </c>
      <c r="G638" s="45">
        <v>22.03</v>
      </c>
    </row>
    <row r="639" spans="2:7">
      <c r="B639" s="44">
        <v>92852</v>
      </c>
      <c r="C639" s="44" t="s">
        <v>9859</v>
      </c>
      <c r="D639" s="48" t="s">
        <v>750</v>
      </c>
      <c r="E639" s="44" t="s">
        <v>119</v>
      </c>
      <c r="F639" s="45">
        <v>32.630000000000003</v>
      </c>
      <c r="G639" s="45">
        <v>33.86</v>
      </c>
    </row>
    <row r="640" spans="2:7">
      <c r="B640" s="44">
        <v>92836</v>
      </c>
      <c r="C640" s="44" t="s">
        <v>9859</v>
      </c>
      <c r="D640" s="48" t="s">
        <v>751</v>
      </c>
      <c r="E640" s="44" t="s">
        <v>119</v>
      </c>
      <c r="F640" s="45">
        <v>28.48</v>
      </c>
      <c r="G640" s="45">
        <v>29.49</v>
      </c>
    </row>
    <row r="641" spans="2:7">
      <c r="B641" s="44">
        <v>92854</v>
      </c>
      <c r="C641" s="44" t="s">
        <v>9859</v>
      </c>
      <c r="D641" s="48" t="s">
        <v>752</v>
      </c>
      <c r="E641" s="44" t="s">
        <v>119</v>
      </c>
      <c r="F641" s="45">
        <v>41.35</v>
      </c>
      <c r="G641" s="45">
        <v>42.97</v>
      </c>
    </row>
    <row r="642" spans="2:7">
      <c r="B642" s="44">
        <v>92838</v>
      </c>
      <c r="C642" s="44" t="s">
        <v>9859</v>
      </c>
      <c r="D642" s="48" t="s">
        <v>753</v>
      </c>
      <c r="E642" s="44" t="s">
        <v>119</v>
      </c>
      <c r="F642" s="45">
        <v>35.97</v>
      </c>
      <c r="G642" s="45">
        <v>37.28</v>
      </c>
    </row>
    <row r="643" spans="2:7">
      <c r="B643" s="44">
        <v>92856</v>
      </c>
      <c r="C643" s="44" t="s">
        <v>9859</v>
      </c>
      <c r="D643" s="48" t="s">
        <v>754</v>
      </c>
      <c r="E643" s="44" t="s">
        <v>119</v>
      </c>
      <c r="F643" s="45">
        <v>50.34</v>
      </c>
      <c r="G643" s="45">
        <v>52.31</v>
      </c>
    </row>
    <row r="644" spans="2:7">
      <c r="B644" s="44">
        <v>92840</v>
      </c>
      <c r="C644" s="44" t="s">
        <v>9859</v>
      </c>
      <c r="D644" s="48" t="s">
        <v>755</v>
      </c>
      <c r="E644" s="44" t="s">
        <v>119</v>
      </c>
      <c r="F644" s="45">
        <v>43.72</v>
      </c>
      <c r="G644" s="45">
        <v>45.33</v>
      </c>
    </row>
    <row r="645" spans="2:7">
      <c r="B645" s="44">
        <v>92858</v>
      </c>
      <c r="C645" s="44" t="s">
        <v>9859</v>
      </c>
      <c r="D645" s="48" t="s">
        <v>756</v>
      </c>
      <c r="E645" s="44" t="s">
        <v>119</v>
      </c>
      <c r="F645" s="45">
        <v>62.26</v>
      </c>
      <c r="G645" s="45">
        <v>64.599999999999994</v>
      </c>
    </row>
    <row r="646" spans="2:7">
      <c r="B646" s="44">
        <v>92842</v>
      </c>
      <c r="C646" s="44" t="s">
        <v>9859</v>
      </c>
      <c r="D646" s="48" t="s">
        <v>757</v>
      </c>
      <c r="E646" s="44" t="s">
        <v>119</v>
      </c>
      <c r="F646" s="45">
        <v>54.38</v>
      </c>
      <c r="G646" s="45">
        <v>56.3</v>
      </c>
    </row>
    <row r="647" spans="2:7">
      <c r="B647" s="44">
        <v>92860</v>
      </c>
      <c r="C647" s="44" t="s">
        <v>9859</v>
      </c>
      <c r="D647" s="48" t="s">
        <v>758</v>
      </c>
      <c r="E647" s="44" t="s">
        <v>119</v>
      </c>
      <c r="F647" s="45">
        <v>73.48</v>
      </c>
      <c r="G647" s="45">
        <v>76.19</v>
      </c>
    </row>
    <row r="648" spans="2:7">
      <c r="B648" s="44">
        <v>92844</v>
      </c>
      <c r="C648" s="44" t="s">
        <v>9859</v>
      </c>
      <c r="D648" s="48" t="s">
        <v>759</v>
      </c>
      <c r="E648" s="44" t="s">
        <v>119</v>
      </c>
      <c r="F648" s="45">
        <v>64.38</v>
      </c>
      <c r="G648" s="45">
        <v>66.599999999999994</v>
      </c>
    </row>
    <row r="649" spans="2:7">
      <c r="B649" s="44">
        <v>92862</v>
      </c>
      <c r="C649" s="44" t="s">
        <v>9859</v>
      </c>
      <c r="D649" s="48" t="s">
        <v>760</v>
      </c>
      <c r="E649" s="44" t="s">
        <v>119</v>
      </c>
      <c r="F649" s="45">
        <v>84.08</v>
      </c>
      <c r="G649" s="45">
        <v>87.16</v>
      </c>
    </row>
    <row r="650" spans="2:7">
      <c r="B650" s="44">
        <v>92846</v>
      </c>
      <c r="C650" s="44" t="s">
        <v>9859</v>
      </c>
      <c r="D650" s="48" t="s">
        <v>761</v>
      </c>
      <c r="E650" s="44" t="s">
        <v>119</v>
      </c>
      <c r="F650" s="45">
        <v>73.73</v>
      </c>
      <c r="G650" s="45">
        <v>76.25</v>
      </c>
    </row>
    <row r="651" spans="2:7">
      <c r="B651" s="44">
        <v>92828</v>
      </c>
      <c r="C651" s="44" t="s">
        <v>9859</v>
      </c>
      <c r="D651" s="48" t="s">
        <v>762</v>
      </c>
      <c r="E651" s="44" t="s">
        <v>119</v>
      </c>
      <c r="F651" s="45">
        <v>124.51</v>
      </c>
      <c r="G651" s="45">
        <v>131.05000000000001</v>
      </c>
    </row>
    <row r="652" spans="2:7">
      <c r="B652" s="44">
        <v>92815</v>
      </c>
      <c r="C652" s="44" t="s">
        <v>9859</v>
      </c>
      <c r="D652" s="48" t="s">
        <v>763</v>
      </c>
      <c r="E652" s="44" t="s">
        <v>119</v>
      </c>
      <c r="F652" s="45">
        <v>112.91</v>
      </c>
      <c r="G652" s="45">
        <v>118.83</v>
      </c>
    </row>
    <row r="653" spans="2:7">
      <c r="B653" s="44">
        <v>92830</v>
      </c>
      <c r="C653" s="44" t="s">
        <v>9859</v>
      </c>
      <c r="D653" s="48" t="s">
        <v>764</v>
      </c>
      <c r="E653" s="44" t="s">
        <v>119</v>
      </c>
      <c r="F653" s="45">
        <v>153.19</v>
      </c>
      <c r="G653" s="45">
        <v>161.15</v>
      </c>
    </row>
    <row r="654" spans="2:7">
      <c r="B654" s="44">
        <v>92817</v>
      </c>
      <c r="C654" s="44" t="s">
        <v>9859</v>
      </c>
      <c r="D654" s="48" t="s">
        <v>765</v>
      </c>
      <c r="E654" s="44" t="s">
        <v>119</v>
      </c>
      <c r="F654" s="45">
        <v>139.11000000000001</v>
      </c>
      <c r="G654" s="45">
        <v>146.31</v>
      </c>
    </row>
    <row r="655" spans="2:7">
      <c r="B655" s="44">
        <v>92832</v>
      </c>
      <c r="C655" s="44" t="s">
        <v>9859</v>
      </c>
      <c r="D655" s="48" t="s">
        <v>766</v>
      </c>
      <c r="E655" s="44" t="s">
        <v>119</v>
      </c>
      <c r="F655" s="45">
        <v>197.99</v>
      </c>
      <c r="G655" s="45">
        <v>208.17</v>
      </c>
    </row>
    <row r="656" spans="2:7">
      <c r="B656" s="44">
        <v>92819</v>
      </c>
      <c r="C656" s="44" t="s">
        <v>9859</v>
      </c>
      <c r="D656" s="48" t="s">
        <v>767</v>
      </c>
      <c r="E656" s="44" t="s">
        <v>119</v>
      </c>
      <c r="F656" s="45">
        <v>180.2</v>
      </c>
      <c r="G656" s="45">
        <v>189.41</v>
      </c>
    </row>
    <row r="657" spans="2:7">
      <c r="B657" s="44">
        <v>92820</v>
      </c>
      <c r="C657" s="44" t="s">
        <v>9859</v>
      </c>
      <c r="D657" s="48" t="s">
        <v>768</v>
      </c>
      <c r="E657" s="44" t="s">
        <v>119</v>
      </c>
      <c r="F657" s="45">
        <v>31.85</v>
      </c>
      <c r="G657" s="45">
        <v>33.57</v>
      </c>
    </row>
    <row r="658" spans="2:7">
      <c r="B658" s="44">
        <v>92808</v>
      </c>
      <c r="C658" s="44" t="s">
        <v>9859</v>
      </c>
      <c r="D658" s="48" t="s">
        <v>769</v>
      </c>
      <c r="E658" s="44" t="s">
        <v>119</v>
      </c>
      <c r="F658" s="45">
        <v>28.93</v>
      </c>
      <c r="G658" s="45">
        <v>30.48</v>
      </c>
    </row>
    <row r="659" spans="2:7">
      <c r="B659" s="44">
        <v>92821</v>
      </c>
      <c r="C659" s="44" t="s">
        <v>9859</v>
      </c>
      <c r="D659" s="48" t="s">
        <v>770</v>
      </c>
      <c r="E659" s="44" t="s">
        <v>119</v>
      </c>
      <c r="F659" s="45">
        <v>44.31</v>
      </c>
      <c r="G659" s="45">
        <v>46.7</v>
      </c>
    </row>
    <row r="660" spans="2:7">
      <c r="B660" s="44">
        <v>92809</v>
      </c>
      <c r="C660" s="44" t="s">
        <v>9859</v>
      </c>
      <c r="D660" s="48" t="s">
        <v>771</v>
      </c>
      <c r="E660" s="44" t="s">
        <v>119</v>
      </c>
      <c r="F660" s="45">
        <v>40.159999999999997</v>
      </c>
      <c r="G660" s="45">
        <v>42.31</v>
      </c>
    </row>
    <row r="661" spans="2:7">
      <c r="B661" s="44">
        <v>92822</v>
      </c>
      <c r="C661" s="44" t="s">
        <v>9859</v>
      </c>
      <c r="D661" s="48" t="s">
        <v>772</v>
      </c>
      <c r="E661" s="44" t="s">
        <v>119</v>
      </c>
      <c r="F661" s="45">
        <v>57.09</v>
      </c>
      <c r="G661" s="45">
        <v>60.15</v>
      </c>
    </row>
    <row r="662" spans="2:7">
      <c r="B662" s="44">
        <v>92810</v>
      </c>
      <c r="C662" s="44" t="s">
        <v>9859</v>
      </c>
      <c r="D662" s="48" t="s">
        <v>773</v>
      </c>
      <c r="E662" s="44" t="s">
        <v>119</v>
      </c>
      <c r="F662" s="45">
        <v>51.71</v>
      </c>
      <c r="G662" s="45">
        <v>54.47</v>
      </c>
    </row>
    <row r="663" spans="2:7">
      <c r="B663" s="44">
        <v>92824</v>
      </c>
      <c r="C663" s="44" t="s">
        <v>9859</v>
      </c>
      <c r="D663" s="48" t="s">
        <v>774</v>
      </c>
      <c r="E663" s="44" t="s">
        <v>119</v>
      </c>
      <c r="F663" s="45">
        <v>70.06</v>
      </c>
      <c r="G663" s="45">
        <v>73.81</v>
      </c>
    </row>
    <row r="664" spans="2:7">
      <c r="B664" s="44">
        <v>92811</v>
      </c>
      <c r="C664" s="44" t="s">
        <v>9859</v>
      </c>
      <c r="D664" s="48" t="s">
        <v>775</v>
      </c>
      <c r="E664" s="44" t="s">
        <v>119</v>
      </c>
      <c r="F664" s="45">
        <v>63.45</v>
      </c>
      <c r="G664" s="45">
        <v>66.83</v>
      </c>
    </row>
    <row r="665" spans="2:7">
      <c r="B665" s="44">
        <v>92825</v>
      </c>
      <c r="C665" s="44" t="s">
        <v>9859</v>
      </c>
      <c r="D665" s="48" t="s">
        <v>776</v>
      </c>
      <c r="E665" s="44" t="s">
        <v>119</v>
      </c>
      <c r="F665" s="45">
        <v>83.32</v>
      </c>
      <c r="G665" s="45">
        <v>87.74</v>
      </c>
    </row>
    <row r="666" spans="2:7">
      <c r="B666" s="44">
        <v>92812</v>
      </c>
      <c r="C666" s="44" t="s">
        <v>9859</v>
      </c>
      <c r="D666" s="48" t="s">
        <v>777</v>
      </c>
      <c r="E666" s="44" t="s">
        <v>119</v>
      </c>
      <c r="F666" s="45">
        <v>75.459999999999994</v>
      </c>
      <c r="G666" s="45">
        <v>79.44</v>
      </c>
    </row>
    <row r="667" spans="2:7">
      <c r="B667" s="44">
        <v>92826</v>
      </c>
      <c r="C667" s="44" t="s">
        <v>9859</v>
      </c>
      <c r="D667" s="48" t="s">
        <v>778</v>
      </c>
      <c r="E667" s="44" t="s">
        <v>119</v>
      </c>
      <c r="F667" s="45">
        <v>96.81</v>
      </c>
      <c r="G667" s="45">
        <v>101.9</v>
      </c>
    </row>
    <row r="668" spans="2:7">
      <c r="B668" s="44">
        <v>92813</v>
      </c>
      <c r="C668" s="44" t="s">
        <v>9859</v>
      </c>
      <c r="D668" s="48" t="s">
        <v>779</v>
      </c>
      <c r="E668" s="44" t="s">
        <v>119</v>
      </c>
      <c r="F668" s="45">
        <v>87.71</v>
      </c>
      <c r="G668" s="45">
        <v>92.34</v>
      </c>
    </row>
    <row r="669" spans="2:7">
      <c r="B669" s="44">
        <v>92827</v>
      </c>
      <c r="C669" s="44" t="s">
        <v>9859</v>
      </c>
      <c r="D669" s="48" t="s">
        <v>780</v>
      </c>
      <c r="E669" s="44" t="s">
        <v>119</v>
      </c>
      <c r="F669" s="45">
        <v>110.58</v>
      </c>
      <c r="G669" s="45">
        <v>116.39</v>
      </c>
    </row>
    <row r="670" spans="2:7">
      <c r="B670" s="44">
        <v>92814</v>
      </c>
      <c r="C670" s="44" t="s">
        <v>9859</v>
      </c>
      <c r="D670" s="48" t="s">
        <v>781</v>
      </c>
      <c r="E670" s="44" t="s">
        <v>119</v>
      </c>
      <c r="F670" s="45">
        <v>100.22</v>
      </c>
      <c r="G670" s="45">
        <v>105.46</v>
      </c>
    </row>
    <row r="671" spans="2:7">
      <c r="B671" s="44">
        <v>95570</v>
      </c>
      <c r="C671" s="44" t="s">
        <v>9859</v>
      </c>
      <c r="D671" s="48" t="s">
        <v>782</v>
      </c>
      <c r="E671" s="44" t="s">
        <v>119</v>
      </c>
      <c r="F671" s="45">
        <v>101.89</v>
      </c>
      <c r="G671" s="45">
        <v>103.61</v>
      </c>
    </row>
    <row r="672" spans="2:7">
      <c r="B672" s="44">
        <v>95567</v>
      </c>
      <c r="C672" s="44" t="s">
        <v>9859</v>
      </c>
      <c r="D672" s="48" t="s">
        <v>783</v>
      </c>
      <c r="E672" s="44" t="s">
        <v>119</v>
      </c>
      <c r="F672" s="45">
        <v>98.97</v>
      </c>
      <c r="G672" s="45">
        <v>100.52</v>
      </c>
    </row>
    <row r="673" spans="2:7">
      <c r="B673" s="44">
        <v>95571</v>
      </c>
      <c r="C673" s="44" t="s">
        <v>9859</v>
      </c>
      <c r="D673" s="48" t="s">
        <v>784</v>
      </c>
      <c r="E673" s="44" t="s">
        <v>119</v>
      </c>
      <c r="F673" s="45">
        <v>127.07</v>
      </c>
      <c r="G673" s="45">
        <v>129.46</v>
      </c>
    </row>
    <row r="674" spans="2:7">
      <c r="B674" s="44">
        <v>95568</v>
      </c>
      <c r="C674" s="44" t="s">
        <v>9859</v>
      </c>
      <c r="D674" s="48" t="s">
        <v>785</v>
      </c>
      <c r="E674" s="44" t="s">
        <v>119</v>
      </c>
      <c r="F674" s="45">
        <v>122.92</v>
      </c>
      <c r="G674" s="45">
        <v>125.07</v>
      </c>
    </row>
    <row r="675" spans="2:7">
      <c r="B675" s="44">
        <v>95572</v>
      </c>
      <c r="C675" s="44" t="s">
        <v>9859</v>
      </c>
      <c r="D675" s="48" t="s">
        <v>786</v>
      </c>
      <c r="E675" s="44" t="s">
        <v>119</v>
      </c>
      <c r="F675" s="45">
        <v>180.26</v>
      </c>
      <c r="G675" s="45">
        <v>183.32</v>
      </c>
    </row>
    <row r="676" spans="2:7">
      <c r="B676" s="44">
        <v>95569</v>
      </c>
      <c r="C676" s="44" t="s">
        <v>9859</v>
      </c>
      <c r="D676" s="48" t="s">
        <v>787</v>
      </c>
      <c r="E676" s="44" t="s">
        <v>119</v>
      </c>
      <c r="F676" s="45">
        <v>174.88</v>
      </c>
      <c r="G676" s="45">
        <v>177.64</v>
      </c>
    </row>
    <row r="677" spans="2:7">
      <c r="B677" s="44">
        <v>92863</v>
      </c>
      <c r="C677" s="44" t="s">
        <v>9859</v>
      </c>
      <c r="D677" s="48" t="s">
        <v>788</v>
      </c>
      <c r="E677" s="44" t="s">
        <v>119</v>
      </c>
      <c r="F677" s="45">
        <v>1324.05</v>
      </c>
      <c r="G677" s="45">
        <v>1327.49</v>
      </c>
    </row>
    <row r="678" spans="2:7">
      <c r="B678" s="44">
        <v>92847</v>
      </c>
      <c r="C678" s="44" t="s">
        <v>9859</v>
      </c>
      <c r="D678" s="48" t="s">
        <v>789</v>
      </c>
      <c r="E678" s="44" t="s">
        <v>119</v>
      </c>
      <c r="F678" s="45">
        <v>1312.46</v>
      </c>
      <c r="G678" s="45">
        <v>1315.26</v>
      </c>
    </row>
    <row r="679" spans="2:7">
      <c r="B679" s="44">
        <v>104936</v>
      </c>
      <c r="C679" s="44" t="s">
        <v>9859</v>
      </c>
      <c r="D679" s="48" t="s">
        <v>790</v>
      </c>
      <c r="E679" s="44" t="s">
        <v>119</v>
      </c>
      <c r="F679" s="45">
        <v>0</v>
      </c>
      <c r="G679" s="45">
        <v>0</v>
      </c>
    </row>
    <row r="680" spans="2:7">
      <c r="B680" s="44">
        <v>104932</v>
      </c>
      <c r="C680" s="44" t="s">
        <v>9859</v>
      </c>
      <c r="D680" s="48" t="s">
        <v>791</v>
      </c>
      <c r="E680" s="44" t="s">
        <v>119</v>
      </c>
      <c r="F680" s="45">
        <v>0</v>
      </c>
      <c r="G680" s="45">
        <v>0</v>
      </c>
    </row>
    <row r="681" spans="2:7">
      <c r="B681" s="44">
        <v>104938</v>
      </c>
      <c r="C681" s="44" t="s">
        <v>9859</v>
      </c>
      <c r="D681" s="48" t="s">
        <v>792</v>
      </c>
      <c r="E681" s="44" t="s">
        <v>119</v>
      </c>
      <c r="F681" s="45">
        <v>0</v>
      </c>
      <c r="G681" s="45">
        <v>0</v>
      </c>
    </row>
    <row r="682" spans="2:7">
      <c r="B682" s="44">
        <v>104934</v>
      </c>
      <c r="C682" s="44" t="s">
        <v>9859</v>
      </c>
      <c r="D682" s="48" t="s">
        <v>793</v>
      </c>
      <c r="E682" s="44" t="s">
        <v>119</v>
      </c>
      <c r="F682" s="45">
        <v>0</v>
      </c>
      <c r="G682" s="45">
        <v>0</v>
      </c>
    </row>
    <row r="683" spans="2:7">
      <c r="B683" s="44">
        <v>92849</v>
      </c>
      <c r="C683" s="44" t="s">
        <v>9859</v>
      </c>
      <c r="D683" s="48" t="s">
        <v>794</v>
      </c>
      <c r="E683" s="44" t="s">
        <v>119</v>
      </c>
      <c r="F683" s="45">
        <v>280.77999999999997</v>
      </c>
      <c r="G683" s="45">
        <v>281.63</v>
      </c>
    </row>
    <row r="684" spans="2:7">
      <c r="B684" s="44">
        <v>92833</v>
      </c>
      <c r="C684" s="44" t="s">
        <v>9859</v>
      </c>
      <c r="D684" s="48" t="s">
        <v>795</v>
      </c>
      <c r="E684" s="44" t="s">
        <v>119</v>
      </c>
      <c r="F684" s="45">
        <v>277.87</v>
      </c>
      <c r="G684" s="45">
        <v>278.57</v>
      </c>
    </row>
    <row r="685" spans="2:7">
      <c r="B685" s="44">
        <v>92851</v>
      </c>
      <c r="C685" s="44" t="s">
        <v>9859</v>
      </c>
      <c r="D685" s="48" t="s">
        <v>796</v>
      </c>
      <c r="E685" s="44" t="s">
        <v>119</v>
      </c>
      <c r="F685" s="45">
        <v>295.75</v>
      </c>
      <c r="G685" s="45">
        <v>296.98</v>
      </c>
    </row>
    <row r="686" spans="2:7">
      <c r="B686" s="44">
        <v>92835</v>
      </c>
      <c r="C686" s="44" t="s">
        <v>9859</v>
      </c>
      <c r="D686" s="48" t="s">
        <v>797</v>
      </c>
      <c r="E686" s="44" t="s">
        <v>119</v>
      </c>
      <c r="F686" s="45">
        <v>291.60000000000002</v>
      </c>
      <c r="G686" s="45">
        <v>292.61</v>
      </c>
    </row>
    <row r="687" spans="2:7">
      <c r="B687" s="44">
        <v>92853</v>
      </c>
      <c r="C687" s="44" t="s">
        <v>9859</v>
      </c>
      <c r="D687" s="48" t="s">
        <v>798</v>
      </c>
      <c r="E687" s="44" t="s">
        <v>119</v>
      </c>
      <c r="F687" s="45">
        <v>528.12</v>
      </c>
      <c r="G687" s="45">
        <v>529.74</v>
      </c>
    </row>
    <row r="688" spans="2:7">
      <c r="B688" s="44">
        <v>92837</v>
      </c>
      <c r="C688" s="44" t="s">
        <v>9859</v>
      </c>
      <c r="D688" s="48" t="s">
        <v>799</v>
      </c>
      <c r="E688" s="44" t="s">
        <v>119</v>
      </c>
      <c r="F688" s="45">
        <v>522.74</v>
      </c>
      <c r="G688" s="45">
        <v>524.04999999999995</v>
      </c>
    </row>
    <row r="689" spans="2:7">
      <c r="B689" s="44">
        <v>92855</v>
      </c>
      <c r="C689" s="44" t="s">
        <v>9859</v>
      </c>
      <c r="D689" s="48" t="s">
        <v>800</v>
      </c>
      <c r="E689" s="44" t="s">
        <v>119</v>
      </c>
      <c r="F689" s="45">
        <v>647.62</v>
      </c>
      <c r="G689" s="45">
        <v>649.59</v>
      </c>
    </row>
    <row r="690" spans="2:7">
      <c r="B690" s="44">
        <v>92839</v>
      </c>
      <c r="C690" s="44" t="s">
        <v>9859</v>
      </c>
      <c r="D690" s="48" t="s">
        <v>801</v>
      </c>
      <c r="E690" s="44" t="s">
        <v>119</v>
      </c>
      <c r="F690" s="45">
        <v>641</v>
      </c>
      <c r="G690" s="45">
        <v>642.61</v>
      </c>
    </row>
    <row r="691" spans="2:7">
      <c r="B691" s="44">
        <v>92857</v>
      </c>
      <c r="C691" s="44" t="s">
        <v>9859</v>
      </c>
      <c r="D691" s="48" t="s">
        <v>802</v>
      </c>
      <c r="E691" s="44" t="s">
        <v>119</v>
      </c>
      <c r="F691" s="45">
        <v>842.42</v>
      </c>
      <c r="G691" s="45">
        <v>844.76</v>
      </c>
    </row>
    <row r="692" spans="2:7">
      <c r="B692" s="44">
        <v>92841</v>
      </c>
      <c r="C692" s="44" t="s">
        <v>9859</v>
      </c>
      <c r="D692" s="48" t="s">
        <v>803</v>
      </c>
      <c r="E692" s="44" t="s">
        <v>119</v>
      </c>
      <c r="F692" s="45">
        <v>834.54</v>
      </c>
      <c r="G692" s="45">
        <v>836.46</v>
      </c>
    </row>
    <row r="693" spans="2:7">
      <c r="B693" s="44">
        <v>92859</v>
      </c>
      <c r="C693" s="44" t="s">
        <v>9859</v>
      </c>
      <c r="D693" s="48" t="s">
        <v>804</v>
      </c>
      <c r="E693" s="44" t="s">
        <v>119</v>
      </c>
      <c r="F693" s="45">
        <v>870.87</v>
      </c>
      <c r="G693" s="45">
        <v>873.58</v>
      </c>
    </row>
    <row r="694" spans="2:7">
      <c r="B694" s="44">
        <v>92843</v>
      </c>
      <c r="C694" s="44" t="s">
        <v>9859</v>
      </c>
      <c r="D694" s="48" t="s">
        <v>805</v>
      </c>
      <c r="E694" s="44" t="s">
        <v>119</v>
      </c>
      <c r="F694" s="45">
        <v>861.77</v>
      </c>
      <c r="G694" s="45">
        <v>863.99</v>
      </c>
    </row>
    <row r="695" spans="2:7">
      <c r="B695" s="44">
        <v>92861</v>
      </c>
      <c r="C695" s="44" t="s">
        <v>9859</v>
      </c>
      <c r="D695" s="48" t="s">
        <v>806</v>
      </c>
      <c r="E695" s="44" t="s">
        <v>119</v>
      </c>
      <c r="F695" s="45">
        <v>1293.1300000000001</v>
      </c>
      <c r="G695" s="45">
        <v>1296.21</v>
      </c>
    </row>
    <row r="696" spans="2:7">
      <c r="B696" s="44">
        <v>92845</v>
      </c>
      <c r="C696" s="44" t="s">
        <v>9859</v>
      </c>
      <c r="D696" s="48" t="s">
        <v>807</v>
      </c>
      <c r="E696" s="44" t="s">
        <v>119</v>
      </c>
      <c r="F696" s="45">
        <v>1282.78</v>
      </c>
      <c r="G696" s="45">
        <v>1285.3</v>
      </c>
    </row>
    <row r="697" spans="2:7">
      <c r="B697" s="44">
        <v>92226</v>
      </c>
      <c r="C697" s="44" t="s">
        <v>9859</v>
      </c>
      <c r="D697" s="48" t="s">
        <v>808</v>
      </c>
      <c r="E697" s="44" t="s">
        <v>119</v>
      </c>
      <c r="F697" s="45">
        <v>734.96</v>
      </c>
      <c r="G697" s="45">
        <v>741.5</v>
      </c>
    </row>
    <row r="698" spans="2:7">
      <c r="B698" s="44">
        <v>92216</v>
      </c>
      <c r="C698" s="44" t="s">
        <v>9859</v>
      </c>
      <c r="D698" s="48" t="s">
        <v>809</v>
      </c>
      <c r="E698" s="44" t="s">
        <v>119</v>
      </c>
      <c r="F698" s="45">
        <v>723.36</v>
      </c>
      <c r="G698" s="45">
        <v>729.28</v>
      </c>
    </row>
    <row r="699" spans="2:7">
      <c r="B699" s="44">
        <v>92829</v>
      </c>
      <c r="C699" s="44" t="s">
        <v>9859</v>
      </c>
      <c r="D699" s="48" t="s">
        <v>810</v>
      </c>
      <c r="E699" s="44" t="s">
        <v>119</v>
      </c>
      <c r="F699" s="45">
        <v>1064.9100000000001</v>
      </c>
      <c r="G699" s="45">
        <v>1072.8699999999999</v>
      </c>
    </row>
    <row r="700" spans="2:7">
      <c r="B700" s="44">
        <v>92816</v>
      </c>
      <c r="C700" s="44" t="s">
        <v>9859</v>
      </c>
      <c r="D700" s="48" t="s">
        <v>811</v>
      </c>
      <c r="E700" s="44" t="s">
        <v>119</v>
      </c>
      <c r="F700" s="45">
        <v>1050.83</v>
      </c>
      <c r="G700" s="45">
        <v>1058.03</v>
      </c>
    </row>
    <row r="701" spans="2:7">
      <c r="B701" s="44">
        <v>92831</v>
      </c>
      <c r="C701" s="44" t="s">
        <v>9859</v>
      </c>
      <c r="D701" s="48" t="s">
        <v>812</v>
      </c>
      <c r="E701" s="44" t="s">
        <v>119</v>
      </c>
      <c r="F701" s="45">
        <v>1518.88</v>
      </c>
      <c r="G701" s="45">
        <v>1529.06</v>
      </c>
    </row>
    <row r="702" spans="2:7">
      <c r="B702" s="44">
        <v>92818</v>
      </c>
      <c r="C702" s="44" t="s">
        <v>9859</v>
      </c>
      <c r="D702" s="48" t="s">
        <v>813</v>
      </c>
      <c r="E702" s="44" t="s">
        <v>119</v>
      </c>
      <c r="F702" s="45">
        <v>1501.09</v>
      </c>
      <c r="G702" s="45">
        <v>1510.3</v>
      </c>
    </row>
    <row r="703" spans="2:7">
      <c r="B703" s="44">
        <v>95566</v>
      </c>
      <c r="C703" s="44" t="s">
        <v>9859</v>
      </c>
      <c r="D703" s="48" t="s">
        <v>814</v>
      </c>
      <c r="E703" s="44" t="s">
        <v>119</v>
      </c>
      <c r="F703" s="45">
        <v>175.24</v>
      </c>
      <c r="G703" s="45">
        <v>176.96</v>
      </c>
    </row>
    <row r="704" spans="2:7">
      <c r="B704" s="44">
        <v>95565</v>
      </c>
      <c r="C704" s="44" t="s">
        <v>9859</v>
      </c>
      <c r="D704" s="48" t="s">
        <v>815</v>
      </c>
      <c r="E704" s="44" t="s">
        <v>119</v>
      </c>
      <c r="F704" s="45">
        <v>172.32</v>
      </c>
      <c r="G704" s="45">
        <v>173.87</v>
      </c>
    </row>
    <row r="705" spans="2:7">
      <c r="B705" s="44">
        <v>92219</v>
      </c>
      <c r="C705" s="44" t="s">
        <v>9859</v>
      </c>
      <c r="D705" s="48" t="s">
        <v>816</v>
      </c>
      <c r="E705" s="44" t="s">
        <v>119</v>
      </c>
      <c r="F705" s="45">
        <v>206.12</v>
      </c>
      <c r="G705" s="45">
        <v>208.51</v>
      </c>
    </row>
    <row r="706" spans="2:7">
      <c r="B706" s="44">
        <v>92210</v>
      </c>
      <c r="C706" s="44" t="s">
        <v>9859</v>
      </c>
      <c r="D706" s="48" t="s">
        <v>817</v>
      </c>
      <c r="E706" s="44" t="s">
        <v>119</v>
      </c>
      <c r="F706" s="45">
        <v>201.97</v>
      </c>
      <c r="G706" s="45">
        <v>204.12</v>
      </c>
    </row>
    <row r="707" spans="2:7">
      <c r="B707" s="44">
        <v>92220</v>
      </c>
      <c r="C707" s="44" t="s">
        <v>9859</v>
      </c>
      <c r="D707" s="48" t="s">
        <v>818</v>
      </c>
      <c r="E707" s="44" t="s">
        <v>119</v>
      </c>
      <c r="F707" s="45">
        <v>250.48</v>
      </c>
      <c r="G707" s="45">
        <v>253.54</v>
      </c>
    </row>
    <row r="708" spans="2:7">
      <c r="B708" s="44">
        <v>92211</v>
      </c>
      <c r="C708" s="44" t="s">
        <v>9859</v>
      </c>
      <c r="D708" s="48" t="s">
        <v>819</v>
      </c>
      <c r="E708" s="44" t="s">
        <v>119</v>
      </c>
      <c r="F708" s="45">
        <v>245.1</v>
      </c>
      <c r="G708" s="45">
        <v>247.86</v>
      </c>
    </row>
    <row r="709" spans="2:7">
      <c r="B709" s="44">
        <v>92221</v>
      </c>
      <c r="C709" s="44" t="s">
        <v>9859</v>
      </c>
      <c r="D709" s="48" t="s">
        <v>820</v>
      </c>
      <c r="E709" s="44" t="s">
        <v>119</v>
      </c>
      <c r="F709" s="45">
        <v>383.18</v>
      </c>
      <c r="G709" s="45">
        <v>386.93</v>
      </c>
    </row>
    <row r="710" spans="2:7">
      <c r="B710" s="44">
        <v>92212</v>
      </c>
      <c r="C710" s="44" t="s">
        <v>9859</v>
      </c>
      <c r="D710" s="48" t="s">
        <v>821</v>
      </c>
      <c r="E710" s="44" t="s">
        <v>119</v>
      </c>
      <c r="F710" s="45">
        <v>376.57</v>
      </c>
      <c r="G710" s="45">
        <v>379.95</v>
      </c>
    </row>
    <row r="711" spans="2:7">
      <c r="B711" s="44">
        <v>92222</v>
      </c>
      <c r="C711" s="44" t="s">
        <v>9859</v>
      </c>
      <c r="D711" s="48" t="s">
        <v>822</v>
      </c>
      <c r="E711" s="44" t="s">
        <v>119</v>
      </c>
      <c r="F711" s="45">
        <v>510.1</v>
      </c>
      <c r="G711" s="45">
        <v>514.52</v>
      </c>
    </row>
    <row r="712" spans="2:7">
      <c r="B712" s="44">
        <v>92213</v>
      </c>
      <c r="C712" s="44" t="s">
        <v>9859</v>
      </c>
      <c r="D712" s="48" t="s">
        <v>823</v>
      </c>
      <c r="E712" s="44" t="s">
        <v>119</v>
      </c>
      <c r="F712" s="45">
        <v>502.24</v>
      </c>
      <c r="G712" s="45">
        <v>506.22</v>
      </c>
    </row>
    <row r="713" spans="2:7">
      <c r="B713" s="44">
        <v>92223</v>
      </c>
      <c r="C713" s="44" t="s">
        <v>9859</v>
      </c>
      <c r="D713" s="48" t="s">
        <v>824</v>
      </c>
      <c r="E713" s="44" t="s">
        <v>119</v>
      </c>
      <c r="F713" s="45">
        <v>617.79</v>
      </c>
      <c r="G713" s="45">
        <v>622.88</v>
      </c>
    </row>
    <row r="714" spans="2:7">
      <c r="B714" s="44">
        <v>92214</v>
      </c>
      <c r="C714" s="44" t="s">
        <v>9859</v>
      </c>
      <c r="D714" s="48" t="s">
        <v>825</v>
      </c>
      <c r="E714" s="44" t="s">
        <v>119</v>
      </c>
      <c r="F714" s="45">
        <v>608.69000000000005</v>
      </c>
      <c r="G714" s="45">
        <v>613.32000000000005</v>
      </c>
    </row>
    <row r="715" spans="2:7">
      <c r="B715" s="44">
        <v>92224</v>
      </c>
      <c r="C715" s="44" t="s">
        <v>9859</v>
      </c>
      <c r="D715" s="48" t="s">
        <v>826</v>
      </c>
      <c r="E715" s="44" t="s">
        <v>119</v>
      </c>
      <c r="F715" s="45">
        <v>709.18</v>
      </c>
      <c r="G715" s="45">
        <v>714.99</v>
      </c>
    </row>
    <row r="716" spans="2:7">
      <c r="B716" s="44">
        <v>92215</v>
      </c>
      <c r="C716" s="44" t="s">
        <v>9859</v>
      </c>
      <c r="D716" s="48" t="s">
        <v>827</v>
      </c>
      <c r="E716" s="44" t="s">
        <v>119</v>
      </c>
      <c r="F716" s="45">
        <v>698.82</v>
      </c>
      <c r="G716" s="45">
        <v>704.06</v>
      </c>
    </row>
    <row r="717" spans="2:7">
      <c r="B717" s="44">
        <v>94342</v>
      </c>
      <c r="C717" s="44" t="s">
        <v>9859</v>
      </c>
      <c r="D717" s="48" t="s">
        <v>828</v>
      </c>
      <c r="E717" s="44" t="s">
        <v>198</v>
      </c>
      <c r="F717" s="45">
        <v>91.89</v>
      </c>
      <c r="G717" s="45">
        <v>94.37</v>
      </c>
    </row>
    <row r="718" spans="2:7">
      <c r="B718" s="44">
        <v>94319</v>
      </c>
      <c r="C718" s="44" t="s">
        <v>9859</v>
      </c>
      <c r="D718" s="48" t="s">
        <v>829</v>
      </c>
      <c r="E718" s="44" t="s">
        <v>198</v>
      </c>
      <c r="F718" s="45">
        <v>86.7</v>
      </c>
      <c r="G718" s="45">
        <v>89.18</v>
      </c>
    </row>
    <row r="719" spans="2:7">
      <c r="B719" s="44">
        <v>94304</v>
      </c>
      <c r="C719" s="44" t="s">
        <v>9859</v>
      </c>
      <c r="D719" s="48" t="s">
        <v>830</v>
      </c>
      <c r="E719" s="44" t="s">
        <v>198</v>
      </c>
      <c r="F719" s="45">
        <v>79.94</v>
      </c>
      <c r="G719" s="45">
        <v>80.98</v>
      </c>
    </row>
    <row r="720" spans="2:7">
      <c r="B720" s="44">
        <v>94306</v>
      </c>
      <c r="C720" s="44" t="s">
        <v>9859</v>
      </c>
      <c r="D720" s="48" t="s">
        <v>831</v>
      </c>
      <c r="E720" s="44" t="s">
        <v>198</v>
      </c>
      <c r="F720" s="45">
        <v>72.680000000000007</v>
      </c>
      <c r="G720" s="45">
        <v>73.47</v>
      </c>
    </row>
    <row r="721" spans="2:7">
      <c r="B721" s="44">
        <v>94327</v>
      </c>
      <c r="C721" s="44" t="s">
        <v>9859</v>
      </c>
      <c r="D721" s="48" t="s">
        <v>832</v>
      </c>
      <c r="E721" s="44" t="s">
        <v>198</v>
      </c>
      <c r="F721" s="45">
        <v>85.13</v>
      </c>
      <c r="G721" s="45">
        <v>86.17</v>
      </c>
    </row>
    <row r="722" spans="2:7">
      <c r="B722" s="44">
        <v>94329</v>
      </c>
      <c r="C722" s="44" t="s">
        <v>9859</v>
      </c>
      <c r="D722" s="48" t="s">
        <v>833</v>
      </c>
      <c r="E722" s="44" t="s">
        <v>198</v>
      </c>
      <c r="F722" s="45">
        <v>77.87</v>
      </c>
      <c r="G722" s="45">
        <v>78.66</v>
      </c>
    </row>
    <row r="723" spans="2:7">
      <c r="B723" s="44">
        <v>94333</v>
      </c>
      <c r="C723" s="44" t="s">
        <v>9859</v>
      </c>
      <c r="D723" s="48" t="s">
        <v>834</v>
      </c>
      <c r="E723" s="44" t="s">
        <v>198</v>
      </c>
      <c r="F723" s="45">
        <v>74.58</v>
      </c>
      <c r="G723" s="45">
        <v>75.27</v>
      </c>
    </row>
    <row r="724" spans="2:7">
      <c r="B724" s="44">
        <v>94310</v>
      </c>
      <c r="C724" s="44" t="s">
        <v>9859</v>
      </c>
      <c r="D724" s="48" t="s">
        <v>835</v>
      </c>
      <c r="E724" s="44" t="s">
        <v>198</v>
      </c>
      <c r="F724" s="45">
        <v>69.39</v>
      </c>
      <c r="G724" s="45">
        <v>70.08</v>
      </c>
    </row>
    <row r="725" spans="2:7">
      <c r="B725" s="44">
        <v>104739</v>
      </c>
      <c r="C725" s="44" t="s">
        <v>9859</v>
      </c>
      <c r="D725" s="48" t="s">
        <v>836</v>
      </c>
      <c r="E725" s="44" t="s">
        <v>198</v>
      </c>
      <c r="F725" s="45">
        <v>90.33</v>
      </c>
      <c r="G725" s="45">
        <v>91.79</v>
      </c>
    </row>
    <row r="726" spans="2:7">
      <c r="B726" s="44">
        <v>104738</v>
      </c>
      <c r="C726" s="44" t="s">
        <v>9859</v>
      </c>
      <c r="D726" s="48" t="s">
        <v>837</v>
      </c>
      <c r="E726" s="44" t="s">
        <v>198</v>
      </c>
      <c r="F726" s="45">
        <v>85.14</v>
      </c>
      <c r="G726" s="45">
        <v>86.6</v>
      </c>
    </row>
    <row r="727" spans="2:7">
      <c r="B727" s="44">
        <v>94316</v>
      </c>
      <c r="C727" s="44" t="s">
        <v>9859</v>
      </c>
      <c r="D727" s="48" t="s">
        <v>838</v>
      </c>
      <c r="E727" s="44" t="s">
        <v>198</v>
      </c>
      <c r="F727" s="45">
        <v>74.540000000000006</v>
      </c>
      <c r="G727" s="45">
        <v>75.59</v>
      </c>
    </row>
    <row r="728" spans="2:7">
      <c r="B728" s="44">
        <v>94318</v>
      </c>
      <c r="C728" s="44" t="s">
        <v>9859</v>
      </c>
      <c r="D728" s="48" t="s">
        <v>839</v>
      </c>
      <c r="E728" s="44" t="s">
        <v>198</v>
      </c>
      <c r="F728" s="45">
        <v>68.08</v>
      </c>
      <c r="G728" s="45">
        <v>68.819999999999993</v>
      </c>
    </row>
    <row r="729" spans="2:7">
      <c r="B729" s="44">
        <v>94339</v>
      </c>
      <c r="C729" s="44" t="s">
        <v>9859</v>
      </c>
      <c r="D729" s="48" t="s">
        <v>840</v>
      </c>
      <c r="E729" s="44" t="s">
        <v>198</v>
      </c>
      <c r="F729" s="45">
        <v>79.73</v>
      </c>
      <c r="G729" s="45">
        <v>80.78</v>
      </c>
    </row>
    <row r="730" spans="2:7">
      <c r="B730" s="44">
        <v>94341</v>
      </c>
      <c r="C730" s="44" t="s">
        <v>9859</v>
      </c>
      <c r="D730" s="48" t="s">
        <v>841</v>
      </c>
      <c r="E730" s="44" t="s">
        <v>198</v>
      </c>
      <c r="F730" s="45">
        <v>73.27</v>
      </c>
      <c r="G730" s="45">
        <v>74.010000000000005</v>
      </c>
    </row>
    <row r="731" spans="2:7">
      <c r="B731" s="44">
        <v>104742</v>
      </c>
      <c r="C731" s="44" t="s">
        <v>9859</v>
      </c>
      <c r="D731" s="48" t="s">
        <v>842</v>
      </c>
      <c r="E731" s="44" t="s">
        <v>110</v>
      </c>
      <c r="F731" s="45">
        <v>8.8800000000000008</v>
      </c>
      <c r="G731" s="45">
        <v>9.08</v>
      </c>
    </row>
    <row r="732" spans="2:7">
      <c r="B732" s="44">
        <v>93382</v>
      </c>
      <c r="C732" s="44" t="s">
        <v>9859</v>
      </c>
      <c r="D732" s="48" t="s">
        <v>843</v>
      </c>
      <c r="E732" s="44" t="s">
        <v>198</v>
      </c>
      <c r="F732" s="45">
        <v>32.869999999999997</v>
      </c>
      <c r="G732" s="45">
        <v>35.35</v>
      </c>
    </row>
    <row r="733" spans="2:7">
      <c r="B733" s="44">
        <v>104737</v>
      </c>
      <c r="C733" s="44" t="s">
        <v>9859</v>
      </c>
      <c r="D733" s="48" t="s">
        <v>844</v>
      </c>
      <c r="E733" s="44" t="s">
        <v>198</v>
      </c>
      <c r="F733" s="45">
        <v>27.87</v>
      </c>
      <c r="G733" s="45">
        <v>29.93</v>
      </c>
    </row>
    <row r="734" spans="2:7">
      <c r="B734" s="44">
        <v>93369</v>
      </c>
      <c r="C734" s="44" t="s">
        <v>9859</v>
      </c>
      <c r="D734" s="48" t="s">
        <v>845</v>
      </c>
      <c r="E734" s="44" t="s">
        <v>198</v>
      </c>
      <c r="F734" s="45">
        <v>18.850000000000001</v>
      </c>
      <c r="G734" s="45">
        <v>19.64</v>
      </c>
    </row>
    <row r="735" spans="2:7">
      <c r="B735" s="44">
        <v>93373</v>
      </c>
      <c r="C735" s="44" t="s">
        <v>9859</v>
      </c>
      <c r="D735" s="48" t="s">
        <v>846</v>
      </c>
      <c r="E735" s="44" t="s">
        <v>198</v>
      </c>
      <c r="F735" s="45">
        <v>15.56</v>
      </c>
      <c r="G735" s="45">
        <v>16.25</v>
      </c>
    </row>
    <row r="736" spans="2:7">
      <c r="B736" s="44">
        <v>93368</v>
      </c>
      <c r="C736" s="44" t="s">
        <v>9859</v>
      </c>
      <c r="D736" s="48" t="s">
        <v>847</v>
      </c>
      <c r="E736" s="44" t="s">
        <v>198</v>
      </c>
      <c r="F736" s="45">
        <v>22.88</v>
      </c>
      <c r="G736" s="45">
        <v>23.81</v>
      </c>
    </row>
    <row r="737" spans="2:7">
      <c r="B737" s="44">
        <v>104729</v>
      </c>
      <c r="C737" s="44" t="s">
        <v>9859</v>
      </c>
      <c r="D737" s="48" t="s">
        <v>848</v>
      </c>
      <c r="E737" s="44" t="s">
        <v>198</v>
      </c>
      <c r="F737" s="45">
        <v>18.25</v>
      </c>
      <c r="G737" s="45">
        <v>18.82</v>
      </c>
    </row>
    <row r="738" spans="2:7">
      <c r="B738" s="44">
        <v>93372</v>
      </c>
      <c r="C738" s="44" t="s">
        <v>9859</v>
      </c>
      <c r="D738" s="48" t="s">
        <v>849</v>
      </c>
      <c r="E738" s="44" t="s">
        <v>198</v>
      </c>
      <c r="F738" s="45">
        <v>18.12</v>
      </c>
      <c r="G738" s="45">
        <v>18.89</v>
      </c>
    </row>
    <row r="739" spans="2:7">
      <c r="B739" s="44">
        <v>104731</v>
      </c>
      <c r="C739" s="44" t="s">
        <v>9859</v>
      </c>
      <c r="D739" s="48" t="s">
        <v>850</v>
      </c>
      <c r="E739" s="44" t="s">
        <v>198</v>
      </c>
      <c r="F739" s="45">
        <v>13.5</v>
      </c>
      <c r="G739" s="45">
        <v>13.92</v>
      </c>
    </row>
    <row r="740" spans="2:7">
      <c r="B740" s="44">
        <v>93367</v>
      </c>
      <c r="C740" s="44" t="s">
        <v>9859</v>
      </c>
      <c r="D740" s="48" t="s">
        <v>851</v>
      </c>
      <c r="E740" s="44" t="s">
        <v>198</v>
      </c>
      <c r="F740" s="45">
        <v>26.11</v>
      </c>
      <c r="G740" s="45">
        <v>27.15</v>
      </c>
    </row>
    <row r="741" spans="2:7">
      <c r="B741" s="44">
        <v>104728</v>
      </c>
      <c r="C741" s="44" t="s">
        <v>9859</v>
      </c>
      <c r="D741" s="48" t="s">
        <v>852</v>
      </c>
      <c r="E741" s="44" t="s">
        <v>198</v>
      </c>
      <c r="F741" s="45">
        <v>21.44</v>
      </c>
      <c r="G741" s="45">
        <v>22.11</v>
      </c>
    </row>
    <row r="742" spans="2:7">
      <c r="B742" s="44">
        <v>104730</v>
      </c>
      <c r="C742" s="44" t="s">
        <v>9859</v>
      </c>
      <c r="D742" s="48" t="s">
        <v>853</v>
      </c>
      <c r="E742" s="44" t="s">
        <v>198</v>
      </c>
      <c r="F742" s="45">
        <v>14.22</v>
      </c>
      <c r="G742" s="45">
        <v>14.66</v>
      </c>
    </row>
    <row r="743" spans="2:7">
      <c r="B743" s="44">
        <v>104732</v>
      </c>
      <c r="C743" s="44" t="s">
        <v>9859</v>
      </c>
      <c r="D743" s="48" t="s">
        <v>854</v>
      </c>
      <c r="E743" s="44" t="s">
        <v>198</v>
      </c>
      <c r="F743" s="45">
        <v>10.94</v>
      </c>
      <c r="G743" s="45">
        <v>11.27</v>
      </c>
    </row>
    <row r="744" spans="2:7">
      <c r="B744" s="44">
        <v>104740</v>
      </c>
      <c r="C744" s="44" t="s">
        <v>9859</v>
      </c>
      <c r="D744" s="48" t="s">
        <v>855</v>
      </c>
      <c r="E744" s="44" t="s">
        <v>198</v>
      </c>
      <c r="F744" s="45">
        <v>31.31</v>
      </c>
      <c r="G744" s="45">
        <v>32.770000000000003</v>
      </c>
    </row>
    <row r="745" spans="2:7">
      <c r="B745" s="44">
        <v>104741</v>
      </c>
      <c r="C745" s="44" t="s">
        <v>9859</v>
      </c>
      <c r="D745" s="48" t="s">
        <v>856</v>
      </c>
      <c r="E745" s="44" t="s">
        <v>198</v>
      </c>
      <c r="F745" s="45">
        <v>26.31</v>
      </c>
      <c r="G745" s="45">
        <v>27.34</v>
      </c>
    </row>
    <row r="746" spans="2:7">
      <c r="B746" s="44">
        <v>93381</v>
      </c>
      <c r="C746" s="44" t="s">
        <v>9859</v>
      </c>
      <c r="D746" s="48" t="s">
        <v>857</v>
      </c>
      <c r="E746" s="44" t="s">
        <v>198</v>
      </c>
      <c r="F746" s="45">
        <v>14.25</v>
      </c>
      <c r="G746" s="45">
        <v>14.99</v>
      </c>
    </row>
    <row r="747" spans="2:7">
      <c r="B747" s="44">
        <v>93379</v>
      </c>
      <c r="C747" s="44" t="s">
        <v>9859</v>
      </c>
      <c r="D747" s="48" t="s">
        <v>858</v>
      </c>
      <c r="E747" s="44" t="s">
        <v>198</v>
      </c>
      <c r="F747" s="45">
        <v>20.71</v>
      </c>
      <c r="G747" s="45">
        <v>21.76</v>
      </c>
    </row>
    <row r="748" spans="2:7">
      <c r="B748" s="44">
        <v>93380</v>
      </c>
      <c r="C748" s="44" t="s">
        <v>9859</v>
      </c>
      <c r="D748" s="48" t="s">
        <v>859</v>
      </c>
      <c r="E748" s="44" t="s">
        <v>198</v>
      </c>
      <c r="F748" s="45">
        <v>17.600000000000001</v>
      </c>
      <c r="G748" s="45">
        <v>18.5</v>
      </c>
    </row>
    <row r="749" spans="2:7">
      <c r="B749" s="44">
        <v>93378</v>
      </c>
      <c r="C749" s="44" t="s">
        <v>9859</v>
      </c>
      <c r="D749" s="48" t="s">
        <v>860</v>
      </c>
      <c r="E749" s="44" t="s">
        <v>198</v>
      </c>
      <c r="F749" s="45">
        <v>26.95</v>
      </c>
      <c r="G749" s="45">
        <v>28.32</v>
      </c>
    </row>
    <row r="750" spans="2:7">
      <c r="B750" s="44">
        <v>104733</v>
      </c>
      <c r="C750" s="44" t="s">
        <v>9859</v>
      </c>
      <c r="D750" s="48" t="s">
        <v>861</v>
      </c>
      <c r="E750" s="44" t="s">
        <v>198</v>
      </c>
      <c r="F750" s="45">
        <v>21.94</v>
      </c>
      <c r="G750" s="45">
        <v>22.89</v>
      </c>
    </row>
    <row r="751" spans="2:7">
      <c r="B751" s="44">
        <v>104735</v>
      </c>
      <c r="C751" s="44" t="s">
        <v>9859</v>
      </c>
      <c r="D751" s="48" t="s">
        <v>862</v>
      </c>
      <c r="E751" s="44" t="s">
        <v>198</v>
      </c>
      <c r="F751" s="45">
        <v>12.89</v>
      </c>
      <c r="G751" s="45">
        <v>13.42</v>
      </c>
    </row>
    <row r="752" spans="2:7">
      <c r="B752" s="44">
        <v>104734</v>
      </c>
      <c r="C752" s="44" t="s">
        <v>9859</v>
      </c>
      <c r="D752" s="48" t="s">
        <v>863</v>
      </c>
      <c r="E752" s="44" t="s">
        <v>198</v>
      </c>
      <c r="F752" s="45">
        <v>15.89</v>
      </c>
      <c r="G752" s="45">
        <v>16.55</v>
      </c>
    </row>
    <row r="753" spans="2:7">
      <c r="B753" s="44">
        <v>104736</v>
      </c>
      <c r="C753" s="44" t="s">
        <v>9859</v>
      </c>
      <c r="D753" s="48" t="s">
        <v>864</v>
      </c>
      <c r="E753" s="44" t="s">
        <v>198</v>
      </c>
      <c r="F753" s="45">
        <v>9.61</v>
      </c>
      <c r="G753" s="45">
        <v>10</v>
      </c>
    </row>
    <row r="754" spans="2:7">
      <c r="B754" s="44">
        <v>105732</v>
      </c>
      <c r="C754" s="44" t="s">
        <v>9859</v>
      </c>
      <c r="D754" s="48" t="s">
        <v>865</v>
      </c>
      <c r="E754" s="44" t="s">
        <v>198</v>
      </c>
      <c r="F754" s="45">
        <v>203.62</v>
      </c>
      <c r="G754" s="45">
        <v>204.71</v>
      </c>
    </row>
    <row r="755" spans="2:7">
      <c r="B755" s="44">
        <v>96397</v>
      </c>
      <c r="C755" s="44" t="s">
        <v>9859</v>
      </c>
      <c r="D755" s="48" t="s">
        <v>866</v>
      </c>
      <c r="E755" s="44" t="s">
        <v>198</v>
      </c>
      <c r="F755" s="45">
        <v>198.85</v>
      </c>
      <c r="G755" s="45">
        <v>199.78</v>
      </c>
    </row>
    <row r="756" spans="2:7">
      <c r="B756" s="44">
        <v>105735</v>
      </c>
      <c r="C756" s="44" t="s">
        <v>9859</v>
      </c>
      <c r="D756" s="48" t="s">
        <v>867</v>
      </c>
      <c r="E756" s="44" t="s">
        <v>198</v>
      </c>
      <c r="F756" s="45">
        <v>196.45</v>
      </c>
      <c r="G756" s="45">
        <v>197.29</v>
      </c>
    </row>
    <row r="757" spans="2:7">
      <c r="B757" s="44">
        <v>105727</v>
      </c>
      <c r="C757" s="44" t="s">
        <v>9859</v>
      </c>
      <c r="D757" s="48" t="s">
        <v>868</v>
      </c>
      <c r="E757" s="44" t="s">
        <v>198</v>
      </c>
      <c r="F757" s="45">
        <v>146.53</v>
      </c>
      <c r="G757" s="45">
        <v>147.52000000000001</v>
      </c>
    </row>
    <row r="758" spans="2:7">
      <c r="B758" s="44">
        <v>96396</v>
      </c>
      <c r="C758" s="44" t="s">
        <v>9859</v>
      </c>
      <c r="D758" s="48" t="s">
        <v>869</v>
      </c>
      <c r="E758" s="44" t="s">
        <v>198</v>
      </c>
      <c r="F758" s="45">
        <v>142.87</v>
      </c>
      <c r="G758" s="45">
        <v>143.72</v>
      </c>
    </row>
    <row r="759" spans="2:7">
      <c r="B759" s="44">
        <v>105730</v>
      </c>
      <c r="C759" s="44" t="s">
        <v>9859</v>
      </c>
      <c r="D759" s="48" t="s">
        <v>870</v>
      </c>
      <c r="E759" s="44" t="s">
        <v>198</v>
      </c>
      <c r="F759" s="45">
        <v>141.01</v>
      </c>
      <c r="G759" s="45">
        <v>141.80000000000001</v>
      </c>
    </row>
    <row r="760" spans="2:7">
      <c r="B760" s="44">
        <v>105737</v>
      </c>
      <c r="C760" s="44" t="s">
        <v>9859</v>
      </c>
      <c r="D760" s="48" t="s">
        <v>871</v>
      </c>
      <c r="E760" s="44" t="s">
        <v>198</v>
      </c>
      <c r="F760" s="45">
        <v>276.08</v>
      </c>
      <c r="G760" s="45">
        <v>277.32</v>
      </c>
    </row>
    <row r="761" spans="2:7">
      <c r="B761" s="44">
        <v>96398</v>
      </c>
      <c r="C761" s="44" t="s">
        <v>9859</v>
      </c>
      <c r="D761" s="48" t="s">
        <v>872</v>
      </c>
      <c r="E761" s="44" t="s">
        <v>198</v>
      </c>
      <c r="F761" s="45">
        <v>272.52999999999997</v>
      </c>
      <c r="G761" s="45">
        <v>273.61</v>
      </c>
    </row>
    <row r="762" spans="2:7">
      <c r="B762" s="44">
        <v>105740</v>
      </c>
      <c r="C762" s="44" t="s">
        <v>9859</v>
      </c>
      <c r="D762" s="48" t="s">
        <v>873</v>
      </c>
      <c r="E762" s="44" t="s">
        <v>198</v>
      </c>
      <c r="F762" s="45">
        <v>270.62</v>
      </c>
      <c r="G762" s="45">
        <v>271.64</v>
      </c>
    </row>
    <row r="763" spans="2:7">
      <c r="B763" s="44">
        <v>105749</v>
      </c>
      <c r="C763" s="44" t="s">
        <v>9859</v>
      </c>
      <c r="D763" s="48" t="s">
        <v>874</v>
      </c>
      <c r="E763" s="44" t="s">
        <v>198</v>
      </c>
      <c r="F763" s="45">
        <v>132.91</v>
      </c>
      <c r="G763" s="45">
        <v>134</v>
      </c>
    </row>
    <row r="764" spans="2:7">
      <c r="B764" s="44">
        <v>96400</v>
      </c>
      <c r="C764" s="44" t="s">
        <v>9859</v>
      </c>
      <c r="D764" s="48" t="s">
        <v>875</v>
      </c>
      <c r="E764" s="44" t="s">
        <v>198</v>
      </c>
      <c r="F764" s="45">
        <v>130.93</v>
      </c>
      <c r="G764" s="45">
        <v>131.97999999999999</v>
      </c>
    </row>
    <row r="765" spans="2:7">
      <c r="B765" s="44">
        <v>105752</v>
      </c>
      <c r="C765" s="44" t="s">
        <v>9859</v>
      </c>
      <c r="D765" s="48" t="s">
        <v>876</v>
      </c>
      <c r="E765" s="44" t="s">
        <v>198</v>
      </c>
      <c r="F765" s="45">
        <v>129.19999999999999</v>
      </c>
      <c r="G765" s="45">
        <v>130.18</v>
      </c>
    </row>
    <row r="766" spans="2:7">
      <c r="B766" s="44">
        <v>105754</v>
      </c>
      <c r="C766" s="44" t="s">
        <v>9859</v>
      </c>
      <c r="D766" s="48" t="s">
        <v>877</v>
      </c>
      <c r="E766" s="44" t="s">
        <v>198</v>
      </c>
      <c r="F766" s="45">
        <v>127.55</v>
      </c>
      <c r="G766" s="45">
        <v>128.47999999999999</v>
      </c>
    </row>
    <row r="767" spans="2:7">
      <c r="B767" s="44">
        <v>105742</v>
      </c>
      <c r="C767" s="44" t="s">
        <v>9859</v>
      </c>
      <c r="D767" s="48" t="s">
        <v>878</v>
      </c>
      <c r="E767" s="44" t="s">
        <v>198</v>
      </c>
      <c r="F767" s="45">
        <v>101.04</v>
      </c>
      <c r="G767" s="45">
        <v>101.83</v>
      </c>
    </row>
    <row r="768" spans="2:7">
      <c r="B768" s="44">
        <v>96399</v>
      </c>
      <c r="C768" s="44" t="s">
        <v>9859</v>
      </c>
      <c r="D768" s="48" t="s">
        <v>879</v>
      </c>
      <c r="E768" s="44" t="s">
        <v>198</v>
      </c>
      <c r="F768" s="45">
        <v>99.25</v>
      </c>
      <c r="G768" s="45">
        <v>99.94</v>
      </c>
    </row>
    <row r="769" spans="2:7">
      <c r="B769" s="44">
        <v>105745</v>
      </c>
      <c r="C769" s="44" t="s">
        <v>9859</v>
      </c>
      <c r="D769" s="48" t="s">
        <v>880</v>
      </c>
      <c r="E769" s="44" t="s">
        <v>198</v>
      </c>
      <c r="F769" s="45">
        <v>97.41</v>
      </c>
      <c r="G769" s="45">
        <v>98.04</v>
      </c>
    </row>
    <row r="770" spans="2:7">
      <c r="B770" s="44">
        <v>105747</v>
      </c>
      <c r="C770" s="44" t="s">
        <v>9859</v>
      </c>
      <c r="D770" s="48" t="s">
        <v>881</v>
      </c>
      <c r="E770" s="44" t="s">
        <v>198</v>
      </c>
      <c r="F770" s="45">
        <v>95.57</v>
      </c>
      <c r="G770" s="45">
        <v>96.14</v>
      </c>
    </row>
    <row r="771" spans="2:7">
      <c r="B771" s="44">
        <v>105657</v>
      </c>
      <c r="C771" s="44" t="s">
        <v>9859</v>
      </c>
      <c r="D771" s="48" t="s">
        <v>882</v>
      </c>
      <c r="E771" s="44" t="s">
        <v>198</v>
      </c>
      <c r="F771" s="45">
        <v>155.21</v>
      </c>
      <c r="G771" s="45">
        <v>156.65</v>
      </c>
    </row>
    <row r="772" spans="2:7">
      <c r="B772" s="44">
        <v>100566</v>
      </c>
      <c r="C772" s="44" t="s">
        <v>9859</v>
      </c>
      <c r="D772" s="48" t="s">
        <v>883</v>
      </c>
      <c r="E772" s="44" t="s">
        <v>198</v>
      </c>
      <c r="F772" s="45">
        <v>147.44</v>
      </c>
      <c r="G772" s="45">
        <v>148.51</v>
      </c>
    </row>
    <row r="773" spans="2:7">
      <c r="B773" s="44">
        <v>105666</v>
      </c>
      <c r="C773" s="44" t="s">
        <v>9859</v>
      </c>
      <c r="D773" s="48" t="s">
        <v>884</v>
      </c>
      <c r="E773" s="44" t="s">
        <v>198</v>
      </c>
      <c r="F773" s="45">
        <v>143.54</v>
      </c>
      <c r="G773" s="45">
        <v>144.44</v>
      </c>
    </row>
    <row r="774" spans="2:7">
      <c r="B774" s="44">
        <v>105639</v>
      </c>
      <c r="C774" s="44" t="s">
        <v>9859</v>
      </c>
      <c r="D774" s="48" t="s">
        <v>885</v>
      </c>
      <c r="E774" s="44" t="s">
        <v>198</v>
      </c>
      <c r="F774" s="45">
        <v>175.59</v>
      </c>
      <c r="G774" s="45">
        <v>176.58</v>
      </c>
    </row>
    <row r="775" spans="2:7">
      <c r="B775" s="44">
        <v>105645</v>
      </c>
      <c r="C775" s="44" t="s">
        <v>9859</v>
      </c>
      <c r="D775" s="48" t="s">
        <v>886</v>
      </c>
      <c r="E775" s="44" t="s">
        <v>198</v>
      </c>
      <c r="F775" s="45">
        <v>171.93</v>
      </c>
      <c r="G775" s="45">
        <v>172.78</v>
      </c>
    </row>
    <row r="776" spans="2:7">
      <c r="B776" s="44">
        <v>105651</v>
      </c>
      <c r="C776" s="44" t="s">
        <v>9859</v>
      </c>
      <c r="D776" s="48" t="s">
        <v>887</v>
      </c>
      <c r="E776" s="44" t="s">
        <v>198</v>
      </c>
      <c r="F776" s="45">
        <v>170.07</v>
      </c>
      <c r="G776" s="45">
        <v>170.86</v>
      </c>
    </row>
    <row r="777" spans="2:7">
      <c r="B777" s="44">
        <v>105658</v>
      </c>
      <c r="C777" s="44" t="s">
        <v>9859</v>
      </c>
      <c r="D777" s="48" t="s">
        <v>888</v>
      </c>
      <c r="E777" s="44" t="s">
        <v>198</v>
      </c>
      <c r="F777" s="45">
        <v>181.86</v>
      </c>
      <c r="G777" s="45">
        <v>183.3</v>
      </c>
    </row>
    <row r="778" spans="2:7">
      <c r="B778" s="44">
        <v>100567</v>
      </c>
      <c r="C778" s="44" t="s">
        <v>9859</v>
      </c>
      <c r="D778" s="48" t="s">
        <v>889</v>
      </c>
      <c r="E778" s="44" t="s">
        <v>198</v>
      </c>
      <c r="F778" s="45">
        <v>174.09</v>
      </c>
      <c r="G778" s="45">
        <v>175.16</v>
      </c>
    </row>
    <row r="779" spans="2:7">
      <c r="B779" s="44">
        <v>105667</v>
      </c>
      <c r="C779" s="44" t="s">
        <v>9859</v>
      </c>
      <c r="D779" s="48" t="s">
        <v>890</v>
      </c>
      <c r="E779" s="44" t="s">
        <v>198</v>
      </c>
      <c r="F779" s="45">
        <v>170.19</v>
      </c>
      <c r="G779" s="45">
        <v>171.09</v>
      </c>
    </row>
    <row r="780" spans="2:7">
      <c r="B780" s="44">
        <v>105640</v>
      </c>
      <c r="C780" s="44" t="s">
        <v>9859</v>
      </c>
      <c r="D780" s="48" t="s">
        <v>891</v>
      </c>
      <c r="E780" s="44" t="s">
        <v>198</v>
      </c>
      <c r="F780" s="45">
        <v>200.5</v>
      </c>
      <c r="G780" s="45">
        <v>201.49</v>
      </c>
    </row>
    <row r="781" spans="2:7">
      <c r="B781" s="44">
        <v>105646</v>
      </c>
      <c r="C781" s="44" t="s">
        <v>9859</v>
      </c>
      <c r="D781" s="48" t="s">
        <v>892</v>
      </c>
      <c r="E781" s="44" t="s">
        <v>198</v>
      </c>
      <c r="F781" s="45">
        <v>196.84</v>
      </c>
      <c r="G781" s="45">
        <v>197.69</v>
      </c>
    </row>
    <row r="782" spans="2:7">
      <c r="B782" s="44">
        <v>105652</v>
      </c>
      <c r="C782" s="44" t="s">
        <v>9859</v>
      </c>
      <c r="D782" s="48" t="s">
        <v>893</v>
      </c>
      <c r="E782" s="44" t="s">
        <v>198</v>
      </c>
      <c r="F782" s="45">
        <v>194.98</v>
      </c>
      <c r="G782" s="45">
        <v>195.77</v>
      </c>
    </row>
    <row r="783" spans="2:7">
      <c r="B783" s="44">
        <v>105659</v>
      </c>
      <c r="C783" s="44" t="s">
        <v>9859</v>
      </c>
      <c r="D783" s="48" t="s">
        <v>894</v>
      </c>
      <c r="E783" s="44" t="s">
        <v>198</v>
      </c>
      <c r="F783" s="45">
        <v>208.13</v>
      </c>
      <c r="G783" s="45">
        <v>209.57</v>
      </c>
    </row>
    <row r="784" spans="2:7">
      <c r="B784" s="44">
        <v>100568</v>
      </c>
      <c r="C784" s="44" t="s">
        <v>9859</v>
      </c>
      <c r="D784" s="48" t="s">
        <v>895</v>
      </c>
      <c r="E784" s="44" t="s">
        <v>198</v>
      </c>
      <c r="F784" s="45">
        <v>200.36</v>
      </c>
      <c r="G784" s="45">
        <v>201.43</v>
      </c>
    </row>
    <row r="785" spans="2:7">
      <c r="B785" s="44">
        <v>105668</v>
      </c>
      <c r="C785" s="44" t="s">
        <v>9859</v>
      </c>
      <c r="D785" s="48" t="s">
        <v>896</v>
      </c>
      <c r="E785" s="44" t="s">
        <v>198</v>
      </c>
      <c r="F785" s="45">
        <v>196.46</v>
      </c>
      <c r="G785" s="45">
        <v>197.36</v>
      </c>
    </row>
    <row r="786" spans="2:7">
      <c r="B786" s="44">
        <v>105641</v>
      </c>
      <c r="C786" s="44" t="s">
        <v>9859</v>
      </c>
      <c r="D786" s="48" t="s">
        <v>897</v>
      </c>
      <c r="E786" s="44" t="s">
        <v>198</v>
      </c>
      <c r="F786" s="45">
        <v>225.4</v>
      </c>
      <c r="G786" s="45">
        <v>226.39</v>
      </c>
    </row>
    <row r="787" spans="2:7">
      <c r="B787" s="44">
        <v>105647</v>
      </c>
      <c r="C787" s="44" t="s">
        <v>9859</v>
      </c>
      <c r="D787" s="48" t="s">
        <v>898</v>
      </c>
      <c r="E787" s="44" t="s">
        <v>198</v>
      </c>
      <c r="F787" s="45">
        <v>221.74</v>
      </c>
      <c r="G787" s="45">
        <v>222.59</v>
      </c>
    </row>
    <row r="788" spans="2:7">
      <c r="B788" s="44">
        <v>105653</v>
      </c>
      <c r="C788" s="44" t="s">
        <v>9859</v>
      </c>
      <c r="D788" s="48" t="s">
        <v>899</v>
      </c>
      <c r="E788" s="44" t="s">
        <v>198</v>
      </c>
      <c r="F788" s="45">
        <v>219.88</v>
      </c>
      <c r="G788" s="45">
        <v>220.67</v>
      </c>
    </row>
    <row r="789" spans="2:7">
      <c r="B789" s="44">
        <v>105710</v>
      </c>
      <c r="C789" s="44" t="s">
        <v>9859</v>
      </c>
      <c r="D789" s="48" t="s">
        <v>900</v>
      </c>
      <c r="E789" s="44" t="s">
        <v>198</v>
      </c>
      <c r="F789" s="45">
        <v>98.34</v>
      </c>
      <c r="G789" s="45">
        <v>99.79</v>
      </c>
    </row>
    <row r="790" spans="2:7">
      <c r="B790" s="44">
        <v>100564</v>
      </c>
      <c r="C790" s="44" t="s">
        <v>9859</v>
      </c>
      <c r="D790" s="48" t="s">
        <v>901</v>
      </c>
      <c r="E790" s="44" t="s">
        <v>198</v>
      </c>
      <c r="F790" s="45">
        <v>90.56</v>
      </c>
      <c r="G790" s="45">
        <v>91.65</v>
      </c>
    </row>
    <row r="791" spans="2:7">
      <c r="B791" s="44">
        <v>105711</v>
      </c>
      <c r="C791" s="44" t="s">
        <v>9859</v>
      </c>
      <c r="D791" s="48" t="s">
        <v>902</v>
      </c>
      <c r="E791" s="44" t="s">
        <v>198</v>
      </c>
      <c r="F791" s="45">
        <v>86.67</v>
      </c>
      <c r="G791" s="45">
        <v>87.58</v>
      </c>
    </row>
    <row r="792" spans="2:7">
      <c r="B792" s="44">
        <v>105705</v>
      </c>
      <c r="C792" s="44" t="s">
        <v>9859</v>
      </c>
      <c r="D792" s="48" t="s">
        <v>903</v>
      </c>
      <c r="E792" s="44" t="s">
        <v>198</v>
      </c>
      <c r="F792" s="45">
        <v>125.78</v>
      </c>
      <c r="G792" s="45">
        <v>126.77</v>
      </c>
    </row>
    <row r="793" spans="2:7">
      <c r="B793" s="44">
        <v>105706</v>
      </c>
      <c r="C793" s="44" t="s">
        <v>9859</v>
      </c>
      <c r="D793" s="48" t="s">
        <v>904</v>
      </c>
      <c r="E793" s="44" t="s">
        <v>198</v>
      </c>
      <c r="F793" s="45">
        <v>122.12</v>
      </c>
      <c r="G793" s="45">
        <v>122.97</v>
      </c>
    </row>
    <row r="794" spans="2:7">
      <c r="B794" s="44">
        <v>105708</v>
      </c>
      <c r="C794" s="44" t="s">
        <v>9859</v>
      </c>
      <c r="D794" s="48" t="s">
        <v>905</v>
      </c>
      <c r="E794" s="44" t="s">
        <v>198</v>
      </c>
      <c r="F794" s="45">
        <v>120.26</v>
      </c>
      <c r="G794" s="45">
        <v>121.05</v>
      </c>
    </row>
    <row r="795" spans="2:7">
      <c r="B795" s="44">
        <v>105690</v>
      </c>
      <c r="C795" s="44" t="s">
        <v>9859</v>
      </c>
      <c r="D795" s="48" t="s">
        <v>906</v>
      </c>
      <c r="E795" s="44" t="s">
        <v>198</v>
      </c>
      <c r="F795" s="45">
        <v>144.94</v>
      </c>
      <c r="G795" s="45">
        <v>146.38</v>
      </c>
    </row>
    <row r="796" spans="2:7">
      <c r="B796" s="44">
        <v>100569</v>
      </c>
      <c r="C796" s="44" t="s">
        <v>9859</v>
      </c>
      <c r="D796" s="48" t="s">
        <v>907</v>
      </c>
      <c r="E796" s="44" t="s">
        <v>198</v>
      </c>
      <c r="F796" s="45">
        <v>137.16999999999999</v>
      </c>
      <c r="G796" s="45">
        <v>138.24</v>
      </c>
    </row>
    <row r="797" spans="2:7">
      <c r="B797" s="44">
        <v>105699</v>
      </c>
      <c r="C797" s="44" t="s">
        <v>9859</v>
      </c>
      <c r="D797" s="48" t="s">
        <v>908</v>
      </c>
      <c r="E797" s="44" t="s">
        <v>198</v>
      </c>
      <c r="F797" s="45">
        <v>133.27000000000001</v>
      </c>
      <c r="G797" s="45">
        <v>134.16999999999999</v>
      </c>
    </row>
    <row r="798" spans="2:7">
      <c r="B798" s="44">
        <v>105672</v>
      </c>
      <c r="C798" s="44" t="s">
        <v>9859</v>
      </c>
      <c r="D798" s="48" t="s">
        <v>909</v>
      </c>
      <c r="E798" s="44" t="s">
        <v>198</v>
      </c>
      <c r="F798" s="45">
        <v>159.97999999999999</v>
      </c>
      <c r="G798" s="45">
        <v>160.97</v>
      </c>
    </row>
    <row r="799" spans="2:7">
      <c r="B799" s="44">
        <v>105678</v>
      </c>
      <c r="C799" s="44" t="s">
        <v>9859</v>
      </c>
      <c r="D799" s="48" t="s">
        <v>910</v>
      </c>
      <c r="E799" s="44" t="s">
        <v>198</v>
      </c>
      <c r="F799" s="45">
        <v>156.32</v>
      </c>
      <c r="G799" s="45">
        <v>157.16999999999999</v>
      </c>
    </row>
    <row r="800" spans="2:7">
      <c r="B800" s="44">
        <v>105684</v>
      </c>
      <c r="C800" s="44" t="s">
        <v>9859</v>
      </c>
      <c r="D800" s="48" t="s">
        <v>911</v>
      </c>
      <c r="E800" s="44" t="s">
        <v>198</v>
      </c>
      <c r="F800" s="45">
        <v>154.46</v>
      </c>
      <c r="G800" s="45">
        <v>155.25</v>
      </c>
    </row>
    <row r="801" spans="2:7">
      <c r="B801" s="44">
        <v>105691</v>
      </c>
      <c r="C801" s="44" t="s">
        <v>9859</v>
      </c>
      <c r="D801" s="48" t="s">
        <v>912</v>
      </c>
      <c r="E801" s="44" t="s">
        <v>198</v>
      </c>
      <c r="F801" s="45">
        <v>171.8</v>
      </c>
      <c r="G801" s="45">
        <v>173.24</v>
      </c>
    </row>
    <row r="802" spans="2:7">
      <c r="B802" s="44">
        <v>100570</v>
      </c>
      <c r="C802" s="44" t="s">
        <v>9859</v>
      </c>
      <c r="D802" s="48" t="s">
        <v>913</v>
      </c>
      <c r="E802" s="44" t="s">
        <v>198</v>
      </c>
      <c r="F802" s="45">
        <v>164.03</v>
      </c>
      <c r="G802" s="45">
        <v>165.1</v>
      </c>
    </row>
    <row r="803" spans="2:7">
      <c r="B803" s="44">
        <v>105700</v>
      </c>
      <c r="C803" s="44" t="s">
        <v>9859</v>
      </c>
      <c r="D803" s="48" t="s">
        <v>914</v>
      </c>
      <c r="E803" s="44" t="s">
        <v>198</v>
      </c>
      <c r="F803" s="45">
        <v>160.13</v>
      </c>
      <c r="G803" s="45">
        <v>161.03</v>
      </c>
    </row>
    <row r="804" spans="2:7">
      <c r="B804" s="44">
        <v>105673</v>
      </c>
      <c r="C804" s="44" t="s">
        <v>9859</v>
      </c>
      <c r="D804" s="48" t="s">
        <v>915</v>
      </c>
      <c r="E804" s="44" t="s">
        <v>198</v>
      </c>
      <c r="F804" s="45">
        <v>185.21</v>
      </c>
      <c r="G804" s="45">
        <v>186.2</v>
      </c>
    </row>
    <row r="805" spans="2:7">
      <c r="B805" s="44">
        <v>105679</v>
      </c>
      <c r="C805" s="44" t="s">
        <v>9859</v>
      </c>
      <c r="D805" s="48" t="s">
        <v>916</v>
      </c>
      <c r="E805" s="44" t="s">
        <v>198</v>
      </c>
      <c r="F805" s="45">
        <v>181.55</v>
      </c>
      <c r="G805" s="45">
        <v>182.4</v>
      </c>
    </row>
    <row r="806" spans="2:7">
      <c r="B806" s="44">
        <v>105685</v>
      </c>
      <c r="C806" s="44" t="s">
        <v>9859</v>
      </c>
      <c r="D806" s="48" t="s">
        <v>917</v>
      </c>
      <c r="E806" s="44" t="s">
        <v>198</v>
      </c>
      <c r="F806" s="45">
        <v>179.69</v>
      </c>
      <c r="G806" s="45">
        <v>180.48</v>
      </c>
    </row>
    <row r="807" spans="2:7">
      <c r="B807" s="44">
        <v>105692</v>
      </c>
      <c r="C807" s="44" t="s">
        <v>9859</v>
      </c>
      <c r="D807" s="48" t="s">
        <v>918</v>
      </c>
      <c r="E807" s="44" t="s">
        <v>198</v>
      </c>
      <c r="F807" s="45">
        <v>198.29</v>
      </c>
      <c r="G807" s="45">
        <v>199.73</v>
      </c>
    </row>
    <row r="808" spans="2:7">
      <c r="B808" s="44">
        <v>100571</v>
      </c>
      <c r="C808" s="44" t="s">
        <v>9859</v>
      </c>
      <c r="D808" s="48" t="s">
        <v>919</v>
      </c>
      <c r="E808" s="44" t="s">
        <v>198</v>
      </c>
      <c r="F808" s="45">
        <v>190.52</v>
      </c>
      <c r="G808" s="45">
        <v>191.59</v>
      </c>
    </row>
    <row r="809" spans="2:7">
      <c r="B809" s="44">
        <v>105701</v>
      </c>
      <c r="C809" s="44" t="s">
        <v>9859</v>
      </c>
      <c r="D809" s="48" t="s">
        <v>920</v>
      </c>
      <c r="E809" s="44" t="s">
        <v>198</v>
      </c>
      <c r="F809" s="45">
        <v>186.62</v>
      </c>
      <c r="G809" s="45">
        <v>187.52</v>
      </c>
    </row>
    <row r="810" spans="2:7">
      <c r="B810" s="44">
        <v>105674</v>
      </c>
      <c r="C810" s="44" t="s">
        <v>9859</v>
      </c>
      <c r="D810" s="48" t="s">
        <v>921</v>
      </c>
      <c r="E810" s="44" t="s">
        <v>198</v>
      </c>
      <c r="F810" s="45">
        <v>210.44</v>
      </c>
      <c r="G810" s="45">
        <v>211.43</v>
      </c>
    </row>
    <row r="811" spans="2:7">
      <c r="B811" s="44">
        <v>105680</v>
      </c>
      <c r="C811" s="44" t="s">
        <v>9859</v>
      </c>
      <c r="D811" s="48" t="s">
        <v>922</v>
      </c>
      <c r="E811" s="44" t="s">
        <v>198</v>
      </c>
      <c r="F811" s="45">
        <v>206.78</v>
      </c>
      <c r="G811" s="45">
        <v>207.63</v>
      </c>
    </row>
    <row r="812" spans="2:7">
      <c r="B812" s="44">
        <v>105686</v>
      </c>
      <c r="C812" s="44" t="s">
        <v>9859</v>
      </c>
      <c r="D812" s="48" t="s">
        <v>923</v>
      </c>
      <c r="E812" s="44" t="s">
        <v>198</v>
      </c>
      <c r="F812" s="45">
        <v>204.92</v>
      </c>
      <c r="G812" s="45">
        <v>205.71</v>
      </c>
    </row>
    <row r="813" spans="2:7">
      <c r="B813" s="44">
        <v>105718</v>
      </c>
      <c r="C813" s="44" t="s">
        <v>9859</v>
      </c>
      <c r="D813" s="48" t="s">
        <v>924</v>
      </c>
      <c r="E813" s="44" t="s">
        <v>198</v>
      </c>
      <c r="F813" s="45">
        <v>87.64</v>
      </c>
      <c r="G813" s="45">
        <v>89.09</v>
      </c>
    </row>
    <row r="814" spans="2:7">
      <c r="B814" s="44">
        <v>100565</v>
      </c>
      <c r="C814" s="44" t="s">
        <v>9859</v>
      </c>
      <c r="D814" s="48" t="s">
        <v>925</v>
      </c>
      <c r="E814" s="44" t="s">
        <v>198</v>
      </c>
      <c r="F814" s="45">
        <v>79.86</v>
      </c>
      <c r="G814" s="45">
        <v>80.95</v>
      </c>
    </row>
    <row r="815" spans="2:7">
      <c r="B815" s="44">
        <v>105581</v>
      </c>
      <c r="C815" s="44" t="s">
        <v>9859</v>
      </c>
      <c r="D815" s="48" t="s">
        <v>926</v>
      </c>
      <c r="E815" s="44" t="s">
        <v>198</v>
      </c>
      <c r="F815" s="45">
        <v>75.97</v>
      </c>
      <c r="G815" s="45">
        <v>76.88</v>
      </c>
    </row>
    <row r="816" spans="2:7">
      <c r="B816" s="44">
        <v>105713</v>
      </c>
      <c r="C816" s="44" t="s">
        <v>9859</v>
      </c>
      <c r="D816" s="48" t="s">
        <v>927</v>
      </c>
      <c r="E816" s="44" t="s">
        <v>198</v>
      </c>
      <c r="F816" s="45">
        <v>109.52</v>
      </c>
      <c r="G816" s="45">
        <v>110.51</v>
      </c>
    </row>
    <row r="817" spans="2:7">
      <c r="B817" s="44">
        <v>105714</v>
      </c>
      <c r="C817" s="44" t="s">
        <v>9859</v>
      </c>
      <c r="D817" s="48" t="s">
        <v>928</v>
      </c>
      <c r="E817" s="44" t="s">
        <v>198</v>
      </c>
      <c r="F817" s="45">
        <v>105.86</v>
      </c>
      <c r="G817" s="45">
        <v>106.71</v>
      </c>
    </row>
    <row r="818" spans="2:7">
      <c r="B818" s="44">
        <v>105716</v>
      </c>
      <c r="C818" s="44" t="s">
        <v>9859</v>
      </c>
      <c r="D818" s="48" t="s">
        <v>929</v>
      </c>
      <c r="E818" s="44" t="s">
        <v>198</v>
      </c>
      <c r="F818" s="45">
        <v>104</v>
      </c>
      <c r="G818" s="45">
        <v>104.79</v>
      </c>
    </row>
    <row r="819" spans="2:7">
      <c r="B819" s="44">
        <v>105624</v>
      </c>
      <c r="C819" s="44" t="s">
        <v>9859</v>
      </c>
      <c r="D819" s="48" t="s">
        <v>930</v>
      </c>
      <c r="E819" s="44" t="s">
        <v>198</v>
      </c>
      <c r="F819" s="45">
        <v>108.36</v>
      </c>
      <c r="G819" s="45">
        <v>109.16</v>
      </c>
    </row>
    <row r="820" spans="2:7">
      <c r="B820" s="44">
        <v>96391</v>
      </c>
      <c r="C820" s="44" t="s">
        <v>9859</v>
      </c>
      <c r="D820" s="48" t="s">
        <v>931</v>
      </c>
      <c r="E820" s="44" t="s">
        <v>198</v>
      </c>
      <c r="F820" s="45">
        <v>102.11</v>
      </c>
      <c r="G820" s="45">
        <v>102.62</v>
      </c>
    </row>
    <row r="821" spans="2:7">
      <c r="B821" s="44">
        <v>105632</v>
      </c>
      <c r="C821" s="44" t="s">
        <v>9859</v>
      </c>
      <c r="D821" s="48" t="s">
        <v>932</v>
      </c>
      <c r="E821" s="44" t="s">
        <v>198</v>
      </c>
      <c r="F821" s="45">
        <v>101.12</v>
      </c>
      <c r="G821" s="45">
        <v>101.64</v>
      </c>
    </row>
    <row r="822" spans="2:7">
      <c r="B822" s="44">
        <v>105601</v>
      </c>
      <c r="C822" s="44" t="s">
        <v>9859</v>
      </c>
      <c r="D822" s="48" t="s">
        <v>933</v>
      </c>
      <c r="E822" s="44" t="s">
        <v>198</v>
      </c>
      <c r="F822" s="45">
        <v>101.62</v>
      </c>
      <c r="G822" s="45">
        <v>102.33</v>
      </c>
    </row>
    <row r="823" spans="2:7">
      <c r="B823" s="44">
        <v>105609</v>
      </c>
      <c r="C823" s="44" t="s">
        <v>9859</v>
      </c>
      <c r="D823" s="48" t="s">
        <v>934</v>
      </c>
      <c r="E823" s="44" t="s">
        <v>198</v>
      </c>
      <c r="F823" s="45">
        <v>99.22</v>
      </c>
      <c r="G823" s="45">
        <v>99.87</v>
      </c>
    </row>
    <row r="824" spans="2:7">
      <c r="B824" s="44">
        <v>105617</v>
      </c>
      <c r="C824" s="44" t="s">
        <v>9859</v>
      </c>
      <c r="D824" s="48" t="s">
        <v>935</v>
      </c>
      <c r="E824" s="44" t="s">
        <v>198</v>
      </c>
      <c r="F824" s="45">
        <v>97.5</v>
      </c>
      <c r="G824" s="45">
        <v>98.09</v>
      </c>
    </row>
    <row r="825" spans="2:7">
      <c r="B825" s="44">
        <v>105625</v>
      </c>
      <c r="C825" s="44" t="s">
        <v>9859</v>
      </c>
      <c r="D825" s="48" t="s">
        <v>936</v>
      </c>
      <c r="E825" s="44" t="s">
        <v>198</v>
      </c>
      <c r="F825" s="45">
        <v>135.91999999999999</v>
      </c>
      <c r="G825" s="45">
        <v>136.72</v>
      </c>
    </row>
    <row r="826" spans="2:7">
      <c r="B826" s="44">
        <v>96392</v>
      </c>
      <c r="C826" s="44" t="s">
        <v>9859</v>
      </c>
      <c r="D826" s="48" t="s">
        <v>937</v>
      </c>
      <c r="E826" s="44" t="s">
        <v>198</v>
      </c>
      <c r="F826" s="45">
        <v>129.66999999999999</v>
      </c>
      <c r="G826" s="45">
        <v>130.18</v>
      </c>
    </row>
    <row r="827" spans="2:7">
      <c r="B827" s="44">
        <v>105633</v>
      </c>
      <c r="C827" s="44" t="s">
        <v>9859</v>
      </c>
      <c r="D827" s="48" t="s">
        <v>938</v>
      </c>
      <c r="E827" s="44" t="s">
        <v>198</v>
      </c>
      <c r="F827" s="45">
        <v>128.68</v>
      </c>
      <c r="G827" s="45">
        <v>129.19999999999999</v>
      </c>
    </row>
    <row r="828" spans="2:7">
      <c r="B828" s="44">
        <v>105602</v>
      </c>
      <c r="C828" s="44" t="s">
        <v>9859</v>
      </c>
      <c r="D828" s="48" t="s">
        <v>939</v>
      </c>
      <c r="E828" s="44" t="s">
        <v>198</v>
      </c>
      <c r="F828" s="45">
        <v>128.47</v>
      </c>
      <c r="G828" s="45">
        <v>129.18</v>
      </c>
    </row>
    <row r="829" spans="2:7">
      <c r="B829" s="44">
        <v>105610</v>
      </c>
      <c r="C829" s="44" t="s">
        <v>9859</v>
      </c>
      <c r="D829" s="48" t="s">
        <v>940</v>
      </c>
      <c r="E829" s="44" t="s">
        <v>198</v>
      </c>
      <c r="F829" s="45">
        <v>126.07</v>
      </c>
      <c r="G829" s="45">
        <v>126.72</v>
      </c>
    </row>
    <row r="830" spans="2:7">
      <c r="B830" s="44">
        <v>105618</v>
      </c>
      <c r="C830" s="44" t="s">
        <v>9859</v>
      </c>
      <c r="D830" s="48" t="s">
        <v>941</v>
      </c>
      <c r="E830" s="44" t="s">
        <v>198</v>
      </c>
      <c r="F830" s="45">
        <v>124.35</v>
      </c>
      <c r="G830" s="45">
        <v>124.94</v>
      </c>
    </row>
    <row r="831" spans="2:7">
      <c r="B831" s="44">
        <v>105571</v>
      </c>
      <c r="C831" s="44" t="s">
        <v>9859</v>
      </c>
      <c r="D831" s="48" t="s">
        <v>942</v>
      </c>
      <c r="E831" s="44" t="s">
        <v>198</v>
      </c>
      <c r="F831" s="45">
        <v>51.73</v>
      </c>
      <c r="G831" s="45">
        <v>52.53</v>
      </c>
    </row>
    <row r="832" spans="2:7">
      <c r="B832" s="44">
        <v>96389</v>
      </c>
      <c r="C832" s="44" t="s">
        <v>9859</v>
      </c>
      <c r="D832" s="48" t="s">
        <v>943</v>
      </c>
      <c r="E832" s="44" t="s">
        <v>198</v>
      </c>
      <c r="F832" s="45">
        <v>45.48</v>
      </c>
      <c r="G832" s="45">
        <v>45.99</v>
      </c>
    </row>
    <row r="833" spans="2:7">
      <c r="B833" s="44">
        <v>105575</v>
      </c>
      <c r="C833" s="44" t="s">
        <v>9859</v>
      </c>
      <c r="D833" s="48" t="s">
        <v>944</v>
      </c>
      <c r="E833" s="44" t="s">
        <v>198</v>
      </c>
      <c r="F833" s="45">
        <v>44.49</v>
      </c>
      <c r="G833" s="45">
        <v>45.01</v>
      </c>
    </row>
    <row r="834" spans="2:7">
      <c r="B834" s="44">
        <v>105599</v>
      </c>
      <c r="C834" s="44" t="s">
        <v>9859</v>
      </c>
      <c r="D834" s="48" t="s">
        <v>945</v>
      </c>
      <c r="E834" s="44" t="s">
        <v>198</v>
      </c>
      <c r="F834" s="45">
        <v>47.9</v>
      </c>
      <c r="G834" s="45">
        <v>48.61</v>
      </c>
    </row>
    <row r="835" spans="2:7">
      <c r="B835" s="44">
        <v>105607</v>
      </c>
      <c r="C835" s="44" t="s">
        <v>9859</v>
      </c>
      <c r="D835" s="48" t="s">
        <v>946</v>
      </c>
      <c r="E835" s="44" t="s">
        <v>198</v>
      </c>
      <c r="F835" s="45">
        <v>45.5</v>
      </c>
      <c r="G835" s="45">
        <v>46.15</v>
      </c>
    </row>
    <row r="836" spans="2:7">
      <c r="B836" s="44">
        <v>105615</v>
      </c>
      <c r="C836" s="44" t="s">
        <v>9859</v>
      </c>
      <c r="D836" s="48" t="s">
        <v>947</v>
      </c>
      <c r="E836" s="44" t="s">
        <v>198</v>
      </c>
      <c r="F836" s="45">
        <v>43.78</v>
      </c>
      <c r="G836" s="45">
        <v>44.37</v>
      </c>
    </row>
    <row r="837" spans="2:7">
      <c r="B837" s="44">
        <v>105623</v>
      </c>
      <c r="C837" s="44" t="s">
        <v>9859</v>
      </c>
      <c r="D837" s="48" t="s">
        <v>948</v>
      </c>
      <c r="E837" s="44" t="s">
        <v>198</v>
      </c>
      <c r="F837" s="45">
        <v>80.430000000000007</v>
      </c>
      <c r="G837" s="45">
        <v>81.23</v>
      </c>
    </row>
    <row r="838" spans="2:7">
      <c r="B838" s="44">
        <v>96390</v>
      </c>
      <c r="C838" s="44" t="s">
        <v>9859</v>
      </c>
      <c r="D838" s="48" t="s">
        <v>949</v>
      </c>
      <c r="E838" s="44" t="s">
        <v>198</v>
      </c>
      <c r="F838" s="45">
        <v>74.180000000000007</v>
      </c>
      <c r="G838" s="45">
        <v>74.69</v>
      </c>
    </row>
    <row r="839" spans="2:7">
      <c r="B839" s="44">
        <v>105631</v>
      </c>
      <c r="C839" s="44" t="s">
        <v>9859</v>
      </c>
      <c r="D839" s="48" t="s">
        <v>950</v>
      </c>
      <c r="E839" s="44" t="s">
        <v>198</v>
      </c>
      <c r="F839" s="45">
        <v>73.19</v>
      </c>
      <c r="G839" s="45">
        <v>73.709999999999994</v>
      </c>
    </row>
    <row r="840" spans="2:7">
      <c r="B840" s="44">
        <v>105600</v>
      </c>
      <c r="C840" s="44" t="s">
        <v>9859</v>
      </c>
      <c r="D840" s="48" t="s">
        <v>951</v>
      </c>
      <c r="E840" s="44" t="s">
        <v>198</v>
      </c>
      <c r="F840" s="45">
        <v>74.760000000000005</v>
      </c>
      <c r="G840" s="45">
        <v>75.47</v>
      </c>
    </row>
    <row r="841" spans="2:7">
      <c r="B841" s="44">
        <v>105608</v>
      </c>
      <c r="C841" s="44" t="s">
        <v>9859</v>
      </c>
      <c r="D841" s="48" t="s">
        <v>952</v>
      </c>
      <c r="E841" s="44" t="s">
        <v>198</v>
      </c>
      <c r="F841" s="45">
        <v>72.36</v>
      </c>
      <c r="G841" s="45">
        <v>73.010000000000005</v>
      </c>
    </row>
    <row r="842" spans="2:7">
      <c r="B842" s="44">
        <v>105616</v>
      </c>
      <c r="C842" s="44" t="s">
        <v>9859</v>
      </c>
      <c r="D842" s="48" t="s">
        <v>953</v>
      </c>
      <c r="E842" s="44" t="s">
        <v>198</v>
      </c>
      <c r="F842" s="45">
        <v>70.64</v>
      </c>
      <c r="G842" s="45">
        <v>71.23</v>
      </c>
    </row>
    <row r="843" spans="2:7">
      <c r="B843" s="44">
        <v>105585</v>
      </c>
      <c r="C843" s="44" t="s">
        <v>9859</v>
      </c>
      <c r="D843" s="48" t="s">
        <v>954</v>
      </c>
      <c r="E843" s="44" t="s">
        <v>198</v>
      </c>
      <c r="F843" s="45">
        <v>107.09</v>
      </c>
      <c r="G843" s="45">
        <v>108.93</v>
      </c>
    </row>
    <row r="844" spans="2:7">
      <c r="B844" s="44">
        <v>100572</v>
      </c>
      <c r="C844" s="44" t="s">
        <v>9859</v>
      </c>
      <c r="D844" s="48" t="s">
        <v>955</v>
      </c>
      <c r="E844" s="44" t="s">
        <v>198</v>
      </c>
      <c r="F844" s="45">
        <v>96.41</v>
      </c>
      <c r="G844" s="45">
        <v>97.78</v>
      </c>
    </row>
    <row r="845" spans="2:7">
      <c r="B845" s="44">
        <v>105588</v>
      </c>
      <c r="C845" s="44" t="s">
        <v>9859</v>
      </c>
      <c r="D845" s="48" t="s">
        <v>956</v>
      </c>
      <c r="E845" s="44" t="s">
        <v>198</v>
      </c>
      <c r="F845" s="45">
        <v>95.36</v>
      </c>
      <c r="G845" s="45">
        <v>96.7</v>
      </c>
    </row>
    <row r="846" spans="2:7">
      <c r="B846" s="44">
        <v>105583</v>
      </c>
      <c r="C846" s="44" t="s">
        <v>9859</v>
      </c>
      <c r="D846" s="48" t="s">
        <v>957</v>
      </c>
      <c r="E846" s="44" t="s">
        <v>198</v>
      </c>
      <c r="F846" s="45">
        <v>132.27000000000001</v>
      </c>
      <c r="G846" s="45">
        <v>133.52000000000001</v>
      </c>
    </row>
    <row r="847" spans="2:7">
      <c r="B847" s="44">
        <v>105719</v>
      </c>
      <c r="C847" s="44" t="s">
        <v>9859</v>
      </c>
      <c r="D847" s="48" t="s">
        <v>958</v>
      </c>
      <c r="E847" s="44" t="s">
        <v>198</v>
      </c>
      <c r="F847" s="45">
        <v>126.44</v>
      </c>
      <c r="G847" s="45">
        <v>127.47</v>
      </c>
    </row>
    <row r="848" spans="2:7">
      <c r="B848" s="44">
        <v>105721</v>
      </c>
      <c r="C848" s="44" t="s">
        <v>9859</v>
      </c>
      <c r="D848" s="48" t="s">
        <v>959</v>
      </c>
      <c r="E848" s="44" t="s">
        <v>198</v>
      </c>
      <c r="F848" s="45">
        <v>126.72</v>
      </c>
      <c r="G848" s="45">
        <v>127.77</v>
      </c>
    </row>
    <row r="849" spans="2:7">
      <c r="B849" s="44">
        <v>105592</v>
      </c>
      <c r="C849" s="44" t="s">
        <v>9859</v>
      </c>
      <c r="D849" s="48" t="s">
        <v>960</v>
      </c>
      <c r="E849" s="44" t="s">
        <v>198</v>
      </c>
      <c r="F849" s="45">
        <v>96.39</v>
      </c>
      <c r="G849" s="45">
        <v>98.23</v>
      </c>
    </row>
    <row r="850" spans="2:7">
      <c r="B850" s="44">
        <v>100573</v>
      </c>
      <c r="C850" s="44" t="s">
        <v>9859</v>
      </c>
      <c r="D850" s="48" t="s">
        <v>961</v>
      </c>
      <c r="E850" s="44" t="s">
        <v>198</v>
      </c>
      <c r="F850" s="45">
        <v>85.71</v>
      </c>
      <c r="G850" s="45">
        <v>87.08</v>
      </c>
    </row>
    <row r="851" spans="2:7">
      <c r="B851" s="44">
        <v>105595</v>
      </c>
      <c r="C851" s="44" t="s">
        <v>9859</v>
      </c>
      <c r="D851" s="48" t="s">
        <v>962</v>
      </c>
      <c r="E851" s="44" t="s">
        <v>198</v>
      </c>
      <c r="F851" s="45">
        <v>84.66</v>
      </c>
      <c r="G851" s="45">
        <v>86</v>
      </c>
    </row>
    <row r="852" spans="2:7">
      <c r="B852" s="44">
        <v>105590</v>
      </c>
      <c r="C852" s="44" t="s">
        <v>9859</v>
      </c>
      <c r="D852" s="48" t="s">
        <v>963</v>
      </c>
      <c r="E852" s="44" t="s">
        <v>198</v>
      </c>
      <c r="F852" s="45">
        <v>116.01</v>
      </c>
      <c r="G852" s="45">
        <v>117.26</v>
      </c>
    </row>
    <row r="853" spans="2:7">
      <c r="B853" s="44">
        <v>105723</v>
      </c>
      <c r="C853" s="44" t="s">
        <v>9859</v>
      </c>
      <c r="D853" s="48" t="s">
        <v>964</v>
      </c>
      <c r="E853" s="44" t="s">
        <v>198</v>
      </c>
      <c r="F853" s="45">
        <v>110.18</v>
      </c>
      <c r="G853" s="45">
        <v>111.21</v>
      </c>
    </row>
    <row r="854" spans="2:7">
      <c r="B854" s="44">
        <v>105725</v>
      </c>
      <c r="C854" s="44" t="s">
        <v>9859</v>
      </c>
      <c r="D854" s="48" t="s">
        <v>965</v>
      </c>
      <c r="E854" s="44" t="s">
        <v>198</v>
      </c>
      <c r="F854" s="45">
        <v>110.46</v>
      </c>
      <c r="G854" s="45">
        <v>111.51</v>
      </c>
    </row>
    <row r="855" spans="2:7">
      <c r="B855" s="44">
        <v>105566</v>
      </c>
      <c r="C855" s="44" t="s">
        <v>9859</v>
      </c>
      <c r="D855" s="48" t="s">
        <v>966</v>
      </c>
      <c r="E855" s="44" t="s">
        <v>198</v>
      </c>
      <c r="F855" s="45">
        <v>12</v>
      </c>
      <c r="G855" s="45">
        <v>12.35</v>
      </c>
    </row>
    <row r="856" spans="2:7">
      <c r="B856" s="44">
        <v>96388</v>
      </c>
      <c r="C856" s="44" t="s">
        <v>9859</v>
      </c>
      <c r="D856" s="48" t="s">
        <v>967</v>
      </c>
      <c r="E856" s="44" t="s">
        <v>198</v>
      </c>
      <c r="F856" s="45">
        <v>9.6</v>
      </c>
      <c r="G856" s="45">
        <v>9.8800000000000008</v>
      </c>
    </row>
    <row r="857" spans="2:7">
      <c r="B857" s="44">
        <v>105569</v>
      </c>
      <c r="C857" s="44" t="s">
        <v>9859</v>
      </c>
      <c r="D857" s="48" t="s">
        <v>968</v>
      </c>
      <c r="E857" s="44" t="s">
        <v>198</v>
      </c>
      <c r="F857" s="45">
        <v>7.96</v>
      </c>
      <c r="G857" s="45">
        <v>8.18</v>
      </c>
    </row>
    <row r="858" spans="2:7">
      <c r="B858" s="44">
        <v>101767</v>
      </c>
      <c r="C858" s="44" t="s">
        <v>9859</v>
      </c>
      <c r="D858" s="48" t="s">
        <v>969</v>
      </c>
      <c r="E858" s="44" t="s">
        <v>198</v>
      </c>
      <c r="F858" s="45">
        <v>32.56</v>
      </c>
      <c r="G858" s="45">
        <v>33.909999999999997</v>
      </c>
    </row>
    <row r="859" spans="2:7">
      <c r="B859" s="44">
        <v>101768</v>
      </c>
      <c r="C859" s="44" t="s">
        <v>9859</v>
      </c>
      <c r="D859" s="48" t="s">
        <v>970</v>
      </c>
      <c r="E859" s="44" t="s">
        <v>198</v>
      </c>
      <c r="F859" s="45">
        <v>27.62</v>
      </c>
      <c r="G859" s="45">
        <v>28.61</v>
      </c>
    </row>
    <row r="860" spans="2:7">
      <c r="B860" s="44">
        <v>100574</v>
      </c>
      <c r="C860" s="44" t="s">
        <v>9859</v>
      </c>
      <c r="D860" s="48" t="s">
        <v>971</v>
      </c>
      <c r="E860" s="44" t="s">
        <v>198</v>
      </c>
      <c r="F860" s="45">
        <v>1.51</v>
      </c>
      <c r="G860" s="45">
        <v>1.56</v>
      </c>
    </row>
    <row r="861" spans="2:7">
      <c r="B861" s="44">
        <v>102470</v>
      </c>
      <c r="C861" s="44" t="s">
        <v>9859</v>
      </c>
      <c r="D861" s="48" t="s">
        <v>972</v>
      </c>
      <c r="E861" s="44" t="s">
        <v>110</v>
      </c>
      <c r="F861" s="45">
        <v>0</v>
      </c>
      <c r="G861" s="45">
        <v>0</v>
      </c>
    </row>
    <row r="862" spans="2:7">
      <c r="B862" s="44">
        <v>105756</v>
      </c>
      <c r="C862" s="44" t="s">
        <v>9859</v>
      </c>
      <c r="D862" s="48" t="s">
        <v>973</v>
      </c>
      <c r="E862" s="44" t="s">
        <v>110</v>
      </c>
      <c r="F862" s="45">
        <v>0</v>
      </c>
      <c r="G862" s="45">
        <v>0</v>
      </c>
    </row>
    <row r="863" spans="2:7">
      <c r="B863" s="44">
        <v>104375</v>
      </c>
      <c r="C863" s="44" t="s">
        <v>9859</v>
      </c>
      <c r="D863" s="48" t="s">
        <v>974</v>
      </c>
      <c r="E863" s="44" t="s">
        <v>110</v>
      </c>
      <c r="F863" s="45">
        <v>0</v>
      </c>
      <c r="G863" s="45">
        <v>0</v>
      </c>
    </row>
    <row r="864" spans="2:7">
      <c r="B864" s="44">
        <v>105757</v>
      </c>
      <c r="C864" s="44" t="s">
        <v>9859</v>
      </c>
      <c r="D864" s="48" t="s">
        <v>975</v>
      </c>
      <c r="E864" s="44" t="s">
        <v>110</v>
      </c>
      <c r="F864" s="45">
        <v>0</v>
      </c>
      <c r="G864" s="45">
        <v>0</v>
      </c>
    </row>
    <row r="865" spans="2:7">
      <c r="B865" s="44">
        <v>105562</v>
      </c>
      <c r="C865" s="44" t="s">
        <v>9859</v>
      </c>
      <c r="D865" s="48" t="s">
        <v>976</v>
      </c>
      <c r="E865" s="44" t="s">
        <v>198</v>
      </c>
      <c r="F865" s="45">
        <v>8.7799999999999994</v>
      </c>
      <c r="G865" s="45">
        <v>9.0299999999999994</v>
      </c>
    </row>
    <row r="866" spans="2:7">
      <c r="B866" s="44">
        <v>105563</v>
      </c>
      <c r="C866" s="44" t="s">
        <v>9859</v>
      </c>
      <c r="D866" s="48" t="s">
        <v>977</v>
      </c>
      <c r="E866" s="44" t="s">
        <v>198</v>
      </c>
      <c r="F866" s="45">
        <v>7.08</v>
      </c>
      <c r="G866" s="45">
        <v>7.28</v>
      </c>
    </row>
    <row r="867" spans="2:7">
      <c r="B867" s="44">
        <v>105565</v>
      </c>
      <c r="C867" s="44" t="s">
        <v>9859</v>
      </c>
      <c r="D867" s="48" t="s">
        <v>978</v>
      </c>
      <c r="E867" s="44" t="s">
        <v>198</v>
      </c>
      <c r="F867" s="45">
        <v>6.57</v>
      </c>
      <c r="G867" s="45">
        <v>6.75</v>
      </c>
    </row>
    <row r="868" spans="2:7">
      <c r="B868" s="44">
        <v>105557</v>
      </c>
      <c r="C868" s="44" t="s">
        <v>9859</v>
      </c>
      <c r="D868" s="48" t="s">
        <v>979</v>
      </c>
      <c r="E868" s="44" t="s">
        <v>198</v>
      </c>
      <c r="F868" s="45">
        <v>16.920000000000002</v>
      </c>
      <c r="G868" s="45">
        <v>17.510000000000002</v>
      </c>
    </row>
    <row r="869" spans="2:7">
      <c r="B869" s="44">
        <v>105558</v>
      </c>
      <c r="C869" s="44" t="s">
        <v>9859</v>
      </c>
      <c r="D869" s="48" t="s">
        <v>980</v>
      </c>
      <c r="E869" s="44" t="s">
        <v>198</v>
      </c>
      <c r="F869" s="45">
        <v>14.58</v>
      </c>
      <c r="G869" s="45">
        <v>15.08</v>
      </c>
    </row>
    <row r="870" spans="2:7">
      <c r="B870" s="44">
        <v>105560</v>
      </c>
      <c r="C870" s="44" t="s">
        <v>9859</v>
      </c>
      <c r="D870" s="48" t="s">
        <v>981</v>
      </c>
      <c r="E870" s="44" t="s">
        <v>198</v>
      </c>
      <c r="F870" s="45">
        <v>13.29</v>
      </c>
      <c r="G870" s="45">
        <v>13.78</v>
      </c>
    </row>
    <row r="871" spans="2:7">
      <c r="B871" s="44">
        <v>96386</v>
      </c>
      <c r="C871" s="44" t="s">
        <v>9859</v>
      </c>
      <c r="D871" s="48" t="s">
        <v>982</v>
      </c>
      <c r="E871" s="44" t="s">
        <v>198</v>
      </c>
      <c r="F871" s="45">
        <v>7.02</v>
      </c>
      <c r="G871" s="45">
        <v>7.23</v>
      </c>
    </row>
    <row r="872" spans="2:7">
      <c r="B872" s="44">
        <v>105564</v>
      </c>
      <c r="C872" s="44" t="s">
        <v>9859</v>
      </c>
      <c r="D872" s="48" t="s">
        <v>983</v>
      </c>
      <c r="E872" s="44" t="s">
        <v>198</v>
      </c>
      <c r="F872" s="45">
        <v>6.52</v>
      </c>
      <c r="G872" s="45">
        <v>6.71</v>
      </c>
    </row>
    <row r="873" spans="2:7">
      <c r="B873" s="44">
        <v>105561</v>
      </c>
      <c r="C873" s="44" t="s">
        <v>9859</v>
      </c>
      <c r="D873" s="48" t="s">
        <v>984</v>
      </c>
      <c r="E873" s="44" t="s">
        <v>198</v>
      </c>
      <c r="F873" s="45">
        <v>8.6</v>
      </c>
      <c r="G873" s="45">
        <v>8.85</v>
      </c>
    </row>
    <row r="874" spans="2:7">
      <c r="B874" s="44">
        <v>96385</v>
      </c>
      <c r="C874" s="44" t="s">
        <v>9859</v>
      </c>
      <c r="D874" s="48" t="s">
        <v>985</v>
      </c>
      <c r="E874" s="44" t="s">
        <v>198</v>
      </c>
      <c r="F874" s="45">
        <v>13.15</v>
      </c>
      <c r="G874" s="45">
        <v>13.6</v>
      </c>
    </row>
    <row r="875" spans="2:7">
      <c r="B875" s="44">
        <v>105556</v>
      </c>
      <c r="C875" s="44" t="s">
        <v>9859</v>
      </c>
      <c r="D875" s="48" t="s">
        <v>986</v>
      </c>
      <c r="E875" s="44" t="s">
        <v>198</v>
      </c>
      <c r="F875" s="45">
        <v>14.77</v>
      </c>
      <c r="G875" s="45">
        <v>15.28</v>
      </c>
    </row>
    <row r="876" spans="2:7">
      <c r="B876" s="44">
        <v>105559</v>
      </c>
      <c r="C876" s="44" t="s">
        <v>9859</v>
      </c>
      <c r="D876" s="48" t="s">
        <v>987</v>
      </c>
      <c r="E876" s="44" t="s">
        <v>198</v>
      </c>
      <c r="F876" s="45">
        <v>11.15</v>
      </c>
      <c r="G876" s="45">
        <v>11.54</v>
      </c>
    </row>
    <row r="877" spans="2:7">
      <c r="B877" s="44">
        <v>105733</v>
      </c>
      <c r="C877" s="44" t="s">
        <v>9859</v>
      </c>
      <c r="D877" s="48" t="s">
        <v>988</v>
      </c>
      <c r="E877" s="44" t="s">
        <v>198</v>
      </c>
      <c r="F877" s="45">
        <v>211.88</v>
      </c>
      <c r="G877" s="45">
        <v>213.31</v>
      </c>
    </row>
    <row r="878" spans="2:7">
      <c r="B878" s="44">
        <v>105734</v>
      </c>
      <c r="C878" s="44" t="s">
        <v>9859</v>
      </c>
      <c r="D878" s="48" t="s">
        <v>989</v>
      </c>
      <c r="E878" s="44" t="s">
        <v>198</v>
      </c>
      <c r="F878" s="45">
        <v>205.28</v>
      </c>
      <c r="G878" s="45">
        <v>206.46</v>
      </c>
    </row>
    <row r="879" spans="2:7">
      <c r="B879" s="44">
        <v>105736</v>
      </c>
      <c r="C879" s="44" t="s">
        <v>9859</v>
      </c>
      <c r="D879" s="48" t="s">
        <v>990</v>
      </c>
      <c r="E879" s="44" t="s">
        <v>198</v>
      </c>
      <c r="F879" s="45">
        <v>201.96</v>
      </c>
      <c r="G879" s="45">
        <v>203.02</v>
      </c>
    </row>
    <row r="880" spans="2:7">
      <c r="B880" s="44">
        <v>105728</v>
      </c>
      <c r="C880" s="44" t="s">
        <v>9859</v>
      </c>
      <c r="D880" s="48" t="s">
        <v>991</v>
      </c>
      <c r="E880" s="44" t="s">
        <v>198</v>
      </c>
      <c r="F880" s="45">
        <v>153.41</v>
      </c>
      <c r="G880" s="45">
        <v>154.69999999999999</v>
      </c>
    </row>
    <row r="881" spans="2:7">
      <c r="B881" s="44">
        <v>105729</v>
      </c>
      <c r="C881" s="44" t="s">
        <v>9859</v>
      </c>
      <c r="D881" s="48" t="s">
        <v>992</v>
      </c>
      <c r="E881" s="44" t="s">
        <v>198</v>
      </c>
      <c r="F881" s="45">
        <v>148.37</v>
      </c>
      <c r="G881" s="45">
        <v>149.46</v>
      </c>
    </row>
    <row r="882" spans="2:7">
      <c r="B882" s="44">
        <v>105731</v>
      </c>
      <c r="C882" s="44" t="s">
        <v>9859</v>
      </c>
      <c r="D882" s="48" t="s">
        <v>993</v>
      </c>
      <c r="E882" s="44" t="s">
        <v>198</v>
      </c>
      <c r="F882" s="45">
        <v>145.84</v>
      </c>
      <c r="G882" s="45">
        <v>146.81</v>
      </c>
    </row>
    <row r="883" spans="2:7">
      <c r="B883" s="44">
        <v>105738</v>
      </c>
      <c r="C883" s="44" t="s">
        <v>9859</v>
      </c>
      <c r="D883" s="48" t="s">
        <v>994</v>
      </c>
      <c r="E883" s="44" t="s">
        <v>198</v>
      </c>
      <c r="F883" s="45">
        <v>282.97000000000003</v>
      </c>
      <c r="G883" s="45">
        <v>284.49</v>
      </c>
    </row>
    <row r="884" spans="2:7">
      <c r="B884" s="44">
        <v>105739</v>
      </c>
      <c r="C884" s="44" t="s">
        <v>9859</v>
      </c>
      <c r="D884" s="48" t="s">
        <v>995</v>
      </c>
      <c r="E884" s="44" t="s">
        <v>198</v>
      </c>
      <c r="F884" s="45">
        <v>278.02999999999997</v>
      </c>
      <c r="G884" s="45">
        <v>279.35000000000002</v>
      </c>
    </row>
    <row r="885" spans="2:7">
      <c r="B885" s="44">
        <v>105741</v>
      </c>
      <c r="C885" s="44" t="s">
        <v>9859</v>
      </c>
      <c r="D885" s="48" t="s">
        <v>996</v>
      </c>
      <c r="E885" s="44" t="s">
        <v>198</v>
      </c>
      <c r="F885" s="45">
        <v>275.45</v>
      </c>
      <c r="G885" s="45">
        <v>276.64999999999998</v>
      </c>
    </row>
    <row r="886" spans="2:7">
      <c r="B886" s="44">
        <v>105750</v>
      </c>
      <c r="C886" s="44" t="s">
        <v>9859</v>
      </c>
      <c r="D886" s="48" t="s">
        <v>997</v>
      </c>
      <c r="E886" s="44" t="s">
        <v>198</v>
      </c>
      <c r="F886" s="45">
        <v>144.13</v>
      </c>
      <c r="G886" s="45">
        <v>145.72</v>
      </c>
    </row>
    <row r="887" spans="2:7">
      <c r="B887" s="44">
        <v>105751</v>
      </c>
      <c r="C887" s="44" t="s">
        <v>9859</v>
      </c>
      <c r="D887" s="48" t="s">
        <v>998</v>
      </c>
      <c r="E887" s="44" t="s">
        <v>198</v>
      </c>
      <c r="F887" s="45">
        <v>141.56</v>
      </c>
      <c r="G887" s="45">
        <v>143.06</v>
      </c>
    </row>
    <row r="888" spans="2:7">
      <c r="B888" s="44">
        <v>105753</v>
      </c>
      <c r="C888" s="44" t="s">
        <v>9859</v>
      </c>
      <c r="D888" s="48" t="s">
        <v>999</v>
      </c>
      <c r="E888" s="44" t="s">
        <v>198</v>
      </c>
      <c r="F888" s="45">
        <v>139.19999999999999</v>
      </c>
      <c r="G888" s="45">
        <v>140.62</v>
      </c>
    </row>
    <row r="889" spans="2:7">
      <c r="B889" s="44">
        <v>105755</v>
      </c>
      <c r="C889" s="44" t="s">
        <v>9859</v>
      </c>
      <c r="D889" s="48" t="s">
        <v>1000</v>
      </c>
      <c r="E889" s="44" t="s">
        <v>198</v>
      </c>
      <c r="F889" s="45">
        <v>136.93</v>
      </c>
      <c r="G889" s="45">
        <v>138.28</v>
      </c>
    </row>
    <row r="890" spans="2:7">
      <c r="B890" s="44">
        <v>105743</v>
      </c>
      <c r="C890" s="44" t="s">
        <v>9859</v>
      </c>
      <c r="D890" s="48" t="s">
        <v>1001</v>
      </c>
      <c r="E890" s="44" t="s">
        <v>198</v>
      </c>
      <c r="F890" s="45">
        <v>108.96</v>
      </c>
      <c r="G890" s="45">
        <v>110.1</v>
      </c>
    </row>
    <row r="891" spans="2:7">
      <c r="B891" s="44">
        <v>105744</v>
      </c>
      <c r="C891" s="44" t="s">
        <v>9859</v>
      </c>
      <c r="D891" s="48" t="s">
        <v>1002</v>
      </c>
      <c r="E891" s="44" t="s">
        <v>198</v>
      </c>
      <c r="F891" s="45">
        <v>106.44</v>
      </c>
      <c r="G891" s="45">
        <v>107.46</v>
      </c>
    </row>
    <row r="892" spans="2:7">
      <c r="B892" s="44">
        <v>105746</v>
      </c>
      <c r="C892" s="44" t="s">
        <v>9859</v>
      </c>
      <c r="D892" s="48" t="s">
        <v>1003</v>
      </c>
      <c r="E892" s="44" t="s">
        <v>198</v>
      </c>
      <c r="F892" s="45">
        <v>103.87</v>
      </c>
      <c r="G892" s="45">
        <v>104.8</v>
      </c>
    </row>
    <row r="893" spans="2:7">
      <c r="B893" s="44">
        <v>105748</v>
      </c>
      <c r="C893" s="44" t="s">
        <v>9859</v>
      </c>
      <c r="D893" s="48" t="s">
        <v>1004</v>
      </c>
      <c r="E893" s="44" t="s">
        <v>198</v>
      </c>
      <c r="F893" s="45">
        <v>101.31</v>
      </c>
      <c r="G893" s="45">
        <v>102.13</v>
      </c>
    </row>
    <row r="894" spans="2:7">
      <c r="B894" s="44">
        <v>105660</v>
      </c>
      <c r="C894" s="44" t="s">
        <v>9859</v>
      </c>
      <c r="D894" s="48" t="s">
        <v>1005</v>
      </c>
      <c r="E894" s="44" t="s">
        <v>198</v>
      </c>
      <c r="F894" s="45">
        <v>168.37</v>
      </c>
      <c r="G894" s="45">
        <v>170.42</v>
      </c>
    </row>
    <row r="895" spans="2:7">
      <c r="B895" s="44">
        <v>105663</v>
      </c>
      <c r="C895" s="44" t="s">
        <v>9859</v>
      </c>
      <c r="D895" s="48" t="s">
        <v>1006</v>
      </c>
      <c r="E895" s="44" t="s">
        <v>198</v>
      </c>
      <c r="F895" s="45">
        <v>157.44999999999999</v>
      </c>
      <c r="G895" s="45">
        <v>159.02000000000001</v>
      </c>
    </row>
    <row r="896" spans="2:7">
      <c r="B896" s="44">
        <v>105669</v>
      </c>
      <c r="C896" s="44" t="s">
        <v>9859</v>
      </c>
      <c r="D896" s="48" t="s">
        <v>1007</v>
      </c>
      <c r="E896" s="44" t="s">
        <v>198</v>
      </c>
      <c r="F896" s="45">
        <v>151.97999999999999</v>
      </c>
      <c r="G896" s="45">
        <v>153.30000000000001</v>
      </c>
    </row>
    <row r="897" spans="2:7">
      <c r="B897" s="44">
        <v>105642</v>
      </c>
      <c r="C897" s="44" t="s">
        <v>9859</v>
      </c>
      <c r="D897" s="48" t="s">
        <v>1008</v>
      </c>
      <c r="E897" s="44" t="s">
        <v>198</v>
      </c>
      <c r="F897" s="45">
        <v>182.47</v>
      </c>
      <c r="G897" s="45">
        <v>183.76</v>
      </c>
    </row>
    <row r="898" spans="2:7">
      <c r="B898" s="44">
        <v>105648</v>
      </c>
      <c r="C898" s="44" t="s">
        <v>9859</v>
      </c>
      <c r="D898" s="48" t="s">
        <v>1009</v>
      </c>
      <c r="E898" s="44" t="s">
        <v>198</v>
      </c>
      <c r="F898" s="45">
        <v>177.43</v>
      </c>
      <c r="G898" s="45">
        <v>178.52</v>
      </c>
    </row>
    <row r="899" spans="2:7">
      <c r="B899" s="44">
        <v>105654</v>
      </c>
      <c r="C899" s="44" t="s">
        <v>9859</v>
      </c>
      <c r="D899" s="48" t="s">
        <v>1010</v>
      </c>
      <c r="E899" s="44" t="s">
        <v>198</v>
      </c>
      <c r="F899" s="45">
        <v>174.9</v>
      </c>
      <c r="G899" s="45">
        <v>175.87</v>
      </c>
    </row>
    <row r="900" spans="2:7">
      <c r="B900" s="44">
        <v>105661</v>
      </c>
      <c r="C900" s="44" t="s">
        <v>9859</v>
      </c>
      <c r="D900" s="48" t="s">
        <v>1011</v>
      </c>
      <c r="E900" s="44" t="s">
        <v>198</v>
      </c>
      <c r="F900" s="45">
        <v>195.02</v>
      </c>
      <c r="G900" s="45">
        <v>197.07</v>
      </c>
    </row>
    <row r="901" spans="2:7">
      <c r="B901" s="44">
        <v>105664</v>
      </c>
      <c r="C901" s="44" t="s">
        <v>9859</v>
      </c>
      <c r="D901" s="48" t="s">
        <v>1012</v>
      </c>
      <c r="E901" s="44" t="s">
        <v>198</v>
      </c>
      <c r="F901" s="45">
        <v>184.1</v>
      </c>
      <c r="G901" s="45">
        <v>185.67</v>
      </c>
    </row>
    <row r="902" spans="2:7">
      <c r="B902" s="44">
        <v>105670</v>
      </c>
      <c r="C902" s="44" t="s">
        <v>9859</v>
      </c>
      <c r="D902" s="48" t="s">
        <v>1013</v>
      </c>
      <c r="E902" s="44" t="s">
        <v>198</v>
      </c>
      <c r="F902" s="45">
        <v>178.63</v>
      </c>
      <c r="G902" s="45">
        <v>179.95</v>
      </c>
    </row>
    <row r="903" spans="2:7">
      <c r="B903" s="44">
        <v>105643</v>
      </c>
      <c r="C903" s="44" t="s">
        <v>9859</v>
      </c>
      <c r="D903" s="48" t="s">
        <v>1014</v>
      </c>
      <c r="E903" s="44" t="s">
        <v>198</v>
      </c>
      <c r="F903" s="45">
        <v>207.38</v>
      </c>
      <c r="G903" s="45">
        <v>208.67</v>
      </c>
    </row>
    <row r="904" spans="2:7">
      <c r="B904" s="44">
        <v>105649</v>
      </c>
      <c r="C904" s="44" t="s">
        <v>9859</v>
      </c>
      <c r="D904" s="48" t="s">
        <v>1015</v>
      </c>
      <c r="E904" s="44" t="s">
        <v>198</v>
      </c>
      <c r="F904" s="45">
        <v>202.34</v>
      </c>
      <c r="G904" s="45">
        <v>203.43</v>
      </c>
    </row>
    <row r="905" spans="2:7">
      <c r="B905" s="44">
        <v>105655</v>
      </c>
      <c r="C905" s="44" t="s">
        <v>9859</v>
      </c>
      <c r="D905" s="48" t="s">
        <v>1016</v>
      </c>
      <c r="E905" s="44" t="s">
        <v>198</v>
      </c>
      <c r="F905" s="45">
        <v>199.81</v>
      </c>
      <c r="G905" s="45">
        <v>200.78</v>
      </c>
    </row>
    <row r="906" spans="2:7">
      <c r="B906" s="44">
        <v>105662</v>
      </c>
      <c r="C906" s="44" t="s">
        <v>9859</v>
      </c>
      <c r="D906" s="48" t="s">
        <v>1017</v>
      </c>
      <c r="E906" s="44" t="s">
        <v>198</v>
      </c>
      <c r="F906" s="45">
        <v>221.29</v>
      </c>
      <c r="G906" s="45">
        <v>223.34</v>
      </c>
    </row>
    <row r="907" spans="2:7">
      <c r="B907" s="44">
        <v>105665</v>
      </c>
      <c r="C907" s="44" t="s">
        <v>9859</v>
      </c>
      <c r="D907" s="48" t="s">
        <v>1018</v>
      </c>
      <c r="E907" s="44" t="s">
        <v>198</v>
      </c>
      <c r="F907" s="45">
        <v>210.37</v>
      </c>
      <c r="G907" s="45">
        <v>211.94</v>
      </c>
    </row>
    <row r="908" spans="2:7">
      <c r="B908" s="44">
        <v>105671</v>
      </c>
      <c r="C908" s="44" t="s">
        <v>9859</v>
      </c>
      <c r="D908" s="48" t="s">
        <v>1019</v>
      </c>
      <c r="E908" s="44" t="s">
        <v>198</v>
      </c>
      <c r="F908" s="45">
        <v>204.9</v>
      </c>
      <c r="G908" s="45">
        <v>206.22</v>
      </c>
    </row>
    <row r="909" spans="2:7">
      <c r="B909" s="44">
        <v>105644</v>
      </c>
      <c r="C909" s="44" t="s">
        <v>9859</v>
      </c>
      <c r="D909" s="48" t="s">
        <v>1020</v>
      </c>
      <c r="E909" s="44" t="s">
        <v>198</v>
      </c>
      <c r="F909" s="45">
        <v>232.28</v>
      </c>
      <c r="G909" s="45">
        <v>233.57</v>
      </c>
    </row>
    <row r="910" spans="2:7">
      <c r="B910" s="44">
        <v>105650</v>
      </c>
      <c r="C910" s="44" t="s">
        <v>9859</v>
      </c>
      <c r="D910" s="48" t="s">
        <v>1021</v>
      </c>
      <c r="E910" s="44" t="s">
        <v>198</v>
      </c>
      <c r="F910" s="45">
        <v>227.24</v>
      </c>
      <c r="G910" s="45">
        <v>228.33</v>
      </c>
    </row>
    <row r="911" spans="2:7">
      <c r="B911" s="44">
        <v>105656</v>
      </c>
      <c r="C911" s="44" t="s">
        <v>9859</v>
      </c>
      <c r="D911" s="48" t="s">
        <v>1022</v>
      </c>
      <c r="E911" s="44" t="s">
        <v>198</v>
      </c>
      <c r="F911" s="45">
        <v>224.71</v>
      </c>
      <c r="G911" s="45">
        <v>225.68</v>
      </c>
    </row>
    <row r="912" spans="2:7">
      <c r="B912" s="44">
        <v>105577</v>
      </c>
      <c r="C912" s="44" t="s">
        <v>9859</v>
      </c>
      <c r="D912" s="48" t="s">
        <v>1023</v>
      </c>
      <c r="E912" s="44" t="s">
        <v>198</v>
      </c>
      <c r="F912" s="45">
        <v>111.5</v>
      </c>
      <c r="G912" s="45">
        <v>113.56</v>
      </c>
    </row>
    <row r="913" spans="2:7">
      <c r="B913" s="44">
        <v>105578</v>
      </c>
      <c r="C913" s="44" t="s">
        <v>9859</v>
      </c>
      <c r="D913" s="48" t="s">
        <v>1024</v>
      </c>
      <c r="E913" s="44" t="s">
        <v>198</v>
      </c>
      <c r="F913" s="45">
        <v>100.58</v>
      </c>
      <c r="G913" s="45">
        <v>102.16</v>
      </c>
    </row>
    <row r="914" spans="2:7">
      <c r="B914" s="44">
        <v>105712</v>
      </c>
      <c r="C914" s="44" t="s">
        <v>9859</v>
      </c>
      <c r="D914" s="48" t="s">
        <v>1025</v>
      </c>
      <c r="E914" s="44" t="s">
        <v>198</v>
      </c>
      <c r="F914" s="45">
        <v>95.11</v>
      </c>
      <c r="G914" s="45">
        <v>96.44</v>
      </c>
    </row>
    <row r="915" spans="2:7">
      <c r="B915" s="44">
        <v>105637</v>
      </c>
      <c r="C915" s="44" t="s">
        <v>9859</v>
      </c>
      <c r="D915" s="48" t="s">
        <v>1026</v>
      </c>
      <c r="E915" s="44" t="s">
        <v>198</v>
      </c>
      <c r="F915" s="45">
        <v>132.66</v>
      </c>
      <c r="G915" s="45">
        <v>133.94999999999999</v>
      </c>
    </row>
    <row r="916" spans="2:7">
      <c r="B916" s="44">
        <v>105707</v>
      </c>
      <c r="C916" s="44" t="s">
        <v>9859</v>
      </c>
      <c r="D916" s="48" t="s">
        <v>1027</v>
      </c>
      <c r="E916" s="44" t="s">
        <v>198</v>
      </c>
      <c r="F916" s="45">
        <v>127.62</v>
      </c>
      <c r="G916" s="45">
        <v>128.71</v>
      </c>
    </row>
    <row r="917" spans="2:7">
      <c r="B917" s="44">
        <v>105709</v>
      </c>
      <c r="C917" s="44" t="s">
        <v>9859</v>
      </c>
      <c r="D917" s="48" t="s">
        <v>1028</v>
      </c>
      <c r="E917" s="44" t="s">
        <v>198</v>
      </c>
      <c r="F917" s="45">
        <v>125.09</v>
      </c>
      <c r="G917" s="45">
        <v>126.06</v>
      </c>
    </row>
    <row r="918" spans="2:7">
      <c r="B918" s="44">
        <v>105693</v>
      </c>
      <c r="C918" s="44" t="s">
        <v>9859</v>
      </c>
      <c r="D918" s="48" t="s">
        <v>1029</v>
      </c>
      <c r="E918" s="44" t="s">
        <v>198</v>
      </c>
      <c r="F918" s="45">
        <v>158.1</v>
      </c>
      <c r="G918" s="45">
        <v>160.15</v>
      </c>
    </row>
    <row r="919" spans="2:7">
      <c r="B919" s="44">
        <v>105696</v>
      </c>
      <c r="C919" s="44" t="s">
        <v>9859</v>
      </c>
      <c r="D919" s="48" t="s">
        <v>1030</v>
      </c>
      <c r="E919" s="44" t="s">
        <v>198</v>
      </c>
      <c r="F919" s="45">
        <v>147.18</v>
      </c>
      <c r="G919" s="45">
        <v>148.75</v>
      </c>
    </row>
    <row r="920" spans="2:7">
      <c r="B920" s="44">
        <v>105702</v>
      </c>
      <c r="C920" s="44" t="s">
        <v>9859</v>
      </c>
      <c r="D920" s="48" t="s">
        <v>1031</v>
      </c>
      <c r="E920" s="44" t="s">
        <v>198</v>
      </c>
      <c r="F920" s="45">
        <v>141.71</v>
      </c>
      <c r="G920" s="45">
        <v>143.03</v>
      </c>
    </row>
    <row r="921" spans="2:7">
      <c r="B921" s="44">
        <v>105675</v>
      </c>
      <c r="C921" s="44" t="s">
        <v>9859</v>
      </c>
      <c r="D921" s="48" t="s">
        <v>1032</v>
      </c>
      <c r="E921" s="44" t="s">
        <v>198</v>
      </c>
      <c r="F921" s="45">
        <v>166.86</v>
      </c>
      <c r="G921" s="45">
        <v>168.15</v>
      </c>
    </row>
    <row r="922" spans="2:7">
      <c r="B922" s="44">
        <v>105681</v>
      </c>
      <c r="C922" s="44" t="s">
        <v>9859</v>
      </c>
      <c r="D922" s="48" t="s">
        <v>1033</v>
      </c>
      <c r="E922" s="44" t="s">
        <v>198</v>
      </c>
      <c r="F922" s="45">
        <v>161.82</v>
      </c>
      <c r="G922" s="45">
        <v>162.91</v>
      </c>
    </row>
    <row r="923" spans="2:7">
      <c r="B923" s="44">
        <v>105687</v>
      </c>
      <c r="C923" s="44" t="s">
        <v>9859</v>
      </c>
      <c r="D923" s="48" t="s">
        <v>1034</v>
      </c>
      <c r="E923" s="44" t="s">
        <v>198</v>
      </c>
      <c r="F923" s="45">
        <v>159.29</v>
      </c>
      <c r="G923" s="45">
        <v>160.26</v>
      </c>
    </row>
    <row r="924" spans="2:7">
      <c r="B924" s="44">
        <v>105694</v>
      </c>
      <c r="C924" s="44" t="s">
        <v>9859</v>
      </c>
      <c r="D924" s="48" t="s">
        <v>1035</v>
      </c>
      <c r="E924" s="44" t="s">
        <v>198</v>
      </c>
      <c r="F924" s="45">
        <v>184.96</v>
      </c>
      <c r="G924" s="45">
        <v>187.01</v>
      </c>
    </row>
    <row r="925" spans="2:7">
      <c r="B925" s="44">
        <v>105697</v>
      </c>
      <c r="C925" s="44" t="s">
        <v>9859</v>
      </c>
      <c r="D925" s="48" t="s">
        <v>1036</v>
      </c>
      <c r="E925" s="44" t="s">
        <v>198</v>
      </c>
      <c r="F925" s="45">
        <v>174.04</v>
      </c>
      <c r="G925" s="45">
        <v>175.61</v>
      </c>
    </row>
    <row r="926" spans="2:7">
      <c r="B926" s="44">
        <v>105703</v>
      </c>
      <c r="C926" s="44" t="s">
        <v>9859</v>
      </c>
      <c r="D926" s="48" t="s">
        <v>1037</v>
      </c>
      <c r="E926" s="44" t="s">
        <v>198</v>
      </c>
      <c r="F926" s="45">
        <v>168.57</v>
      </c>
      <c r="G926" s="45">
        <v>169.89</v>
      </c>
    </row>
    <row r="927" spans="2:7">
      <c r="B927" s="44">
        <v>105676</v>
      </c>
      <c r="C927" s="44" t="s">
        <v>9859</v>
      </c>
      <c r="D927" s="48" t="s">
        <v>1038</v>
      </c>
      <c r="E927" s="44" t="s">
        <v>198</v>
      </c>
      <c r="F927" s="45">
        <v>192.09</v>
      </c>
      <c r="G927" s="45">
        <v>193.38</v>
      </c>
    </row>
    <row r="928" spans="2:7">
      <c r="B928" s="44">
        <v>105682</v>
      </c>
      <c r="C928" s="44" t="s">
        <v>9859</v>
      </c>
      <c r="D928" s="48" t="s">
        <v>1039</v>
      </c>
      <c r="E928" s="44" t="s">
        <v>198</v>
      </c>
      <c r="F928" s="45">
        <v>187.05</v>
      </c>
      <c r="G928" s="45">
        <v>188.14</v>
      </c>
    </row>
    <row r="929" spans="2:7">
      <c r="B929" s="44">
        <v>105688</v>
      </c>
      <c r="C929" s="44" t="s">
        <v>9859</v>
      </c>
      <c r="D929" s="48" t="s">
        <v>1040</v>
      </c>
      <c r="E929" s="44" t="s">
        <v>198</v>
      </c>
      <c r="F929" s="45">
        <v>184.52</v>
      </c>
      <c r="G929" s="45">
        <v>185.49</v>
      </c>
    </row>
    <row r="930" spans="2:7">
      <c r="B930" s="44">
        <v>105695</v>
      </c>
      <c r="C930" s="44" t="s">
        <v>9859</v>
      </c>
      <c r="D930" s="48" t="s">
        <v>1041</v>
      </c>
      <c r="E930" s="44" t="s">
        <v>198</v>
      </c>
      <c r="F930" s="45">
        <v>211.45</v>
      </c>
      <c r="G930" s="45">
        <v>213.5</v>
      </c>
    </row>
    <row r="931" spans="2:7">
      <c r="B931" s="44">
        <v>105698</v>
      </c>
      <c r="C931" s="44" t="s">
        <v>9859</v>
      </c>
      <c r="D931" s="48" t="s">
        <v>1042</v>
      </c>
      <c r="E931" s="44" t="s">
        <v>198</v>
      </c>
      <c r="F931" s="45">
        <v>200.53</v>
      </c>
      <c r="G931" s="45">
        <v>202.1</v>
      </c>
    </row>
    <row r="932" spans="2:7">
      <c r="B932" s="44">
        <v>105704</v>
      </c>
      <c r="C932" s="44" t="s">
        <v>9859</v>
      </c>
      <c r="D932" s="48" t="s">
        <v>1043</v>
      </c>
      <c r="E932" s="44" t="s">
        <v>198</v>
      </c>
      <c r="F932" s="45">
        <v>195.06</v>
      </c>
      <c r="G932" s="45">
        <v>196.38</v>
      </c>
    </row>
    <row r="933" spans="2:7">
      <c r="B933" s="44">
        <v>105677</v>
      </c>
      <c r="C933" s="44" t="s">
        <v>9859</v>
      </c>
      <c r="D933" s="48" t="s">
        <v>1044</v>
      </c>
      <c r="E933" s="44" t="s">
        <v>198</v>
      </c>
      <c r="F933" s="45">
        <v>217.32</v>
      </c>
      <c r="G933" s="45">
        <v>218.61</v>
      </c>
    </row>
    <row r="934" spans="2:7">
      <c r="B934" s="44">
        <v>105683</v>
      </c>
      <c r="C934" s="44" t="s">
        <v>9859</v>
      </c>
      <c r="D934" s="48" t="s">
        <v>1045</v>
      </c>
      <c r="E934" s="44" t="s">
        <v>198</v>
      </c>
      <c r="F934" s="45">
        <v>212.28</v>
      </c>
      <c r="G934" s="45">
        <v>213.37</v>
      </c>
    </row>
    <row r="935" spans="2:7">
      <c r="B935" s="44">
        <v>105689</v>
      </c>
      <c r="C935" s="44" t="s">
        <v>9859</v>
      </c>
      <c r="D935" s="48" t="s">
        <v>1046</v>
      </c>
      <c r="E935" s="44" t="s">
        <v>198</v>
      </c>
      <c r="F935" s="45">
        <v>209.75</v>
      </c>
      <c r="G935" s="45">
        <v>210.72</v>
      </c>
    </row>
    <row r="936" spans="2:7">
      <c r="B936" s="44">
        <v>105579</v>
      </c>
      <c r="C936" s="44" t="s">
        <v>9859</v>
      </c>
      <c r="D936" s="48" t="s">
        <v>1047</v>
      </c>
      <c r="E936" s="44" t="s">
        <v>198</v>
      </c>
      <c r="F936" s="45">
        <v>100.8</v>
      </c>
      <c r="G936" s="45">
        <v>102.86</v>
      </c>
    </row>
    <row r="937" spans="2:7">
      <c r="B937" s="44">
        <v>105580</v>
      </c>
      <c r="C937" s="44" t="s">
        <v>9859</v>
      </c>
      <c r="D937" s="48" t="s">
        <v>1048</v>
      </c>
      <c r="E937" s="44" t="s">
        <v>198</v>
      </c>
      <c r="F937" s="45">
        <v>89.88</v>
      </c>
      <c r="G937" s="45">
        <v>91.46</v>
      </c>
    </row>
    <row r="938" spans="2:7">
      <c r="B938" s="44">
        <v>105582</v>
      </c>
      <c r="C938" s="44" t="s">
        <v>9859</v>
      </c>
      <c r="D938" s="48" t="s">
        <v>1049</v>
      </c>
      <c r="E938" s="44" t="s">
        <v>198</v>
      </c>
      <c r="F938" s="45">
        <v>84.41</v>
      </c>
      <c r="G938" s="45">
        <v>85.74</v>
      </c>
    </row>
    <row r="939" spans="2:7">
      <c r="B939" s="44">
        <v>105638</v>
      </c>
      <c r="C939" s="44" t="s">
        <v>9859</v>
      </c>
      <c r="D939" s="48" t="s">
        <v>1050</v>
      </c>
      <c r="E939" s="44" t="s">
        <v>198</v>
      </c>
      <c r="F939" s="45">
        <v>116.4</v>
      </c>
      <c r="G939" s="45">
        <v>117.69</v>
      </c>
    </row>
    <row r="940" spans="2:7">
      <c r="B940" s="44">
        <v>105715</v>
      </c>
      <c r="C940" s="44" t="s">
        <v>9859</v>
      </c>
      <c r="D940" s="48" t="s">
        <v>1051</v>
      </c>
      <c r="E940" s="44" t="s">
        <v>198</v>
      </c>
      <c r="F940" s="45">
        <v>111.36</v>
      </c>
      <c r="G940" s="45">
        <v>112.45</v>
      </c>
    </row>
    <row r="941" spans="2:7">
      <c r="B941" s="44">
        <v>105717</v>
      </c>
      <c r="C941" s="44" t="s">
        <v>9859</v>
      </c>
      <c r="D941" s="48" t="s">
        <v>1052</v>
      </c>
      <c r="E941" s="44" t="s">
        <v>198</v>
      </c>
      <c r="F941" s="45">
        <v>108.83</v>
      </c>
      <c r="G941" s="45">
        <v>109.8</v>
      </c>
    </row>
    <row r="942" spans="2:7">
      <c r="B942" s="44">
        <v>105626</v>
      </c>
      <c r="C942" s="44" t="s">
        <v>9859</v>
      </c>
      <c r="D942" s="48" t="s">
        <v>1053</v>
      </c>
      <c r="E942" s="44" t="s">
        <v>198</v>
      </c>
      <c r="F942" s="45">
        <v>115.87</v>
      </c>
      <c r="G942" s="45">
        <v>117.04</v>
      </c>
    </row>
    <row r="943" spans="2:7">
      <c r="B943" s="44">
        <v>105629</v>
      </c>
      <c r="C943" s="44" t="s">
        <v>9859</v>
      </c>
      <c r="D943" s="48" t="s">
        <v>1054</v>
      </c>
      <c r="E943" s="44" t="s">
        <v>198</v>
      </c>
      <c r="F943" s="45">
        <v>107.11</v>
      </c>
      <c r="G943" s="45">
        <v>107.9</v>
      </c>
    </row>
    <row r="944" spans="2:7">
      <c r="B944" s="44">
        <v>105635</v>
      </c>
      <c r="C944" s="44" t="s">
        <v>9859</v>
      </c>
      <c r="D944" s="48" t="s">
        <v>1055</v>
      </c>
      <c r="E944" s="44" t="s">
        <v>198</v>
      </c>
      <c r="F944" s="45">
        <v>105.9</v>
      </c>
      <c r="G944" s="45">
        <v>106.67</v>
      </c>
    </row>
    <row r="945" spans="2:7">
      <c r="B945" s="44">
        <v>105605</v>
      </c>
      <c r="C945" s="44" t="s">
        <v>9859</v>
      </c>
      <c r="D945" s="48" t="s">
        <v>1056</v>
      </c>
      <c r="E945" s="44" t="s">
        <v>198</v>
      </c>
      <c r="F945" s="45">
        <v>105.59</v>
      </c>
      <c r="G945" s="45">
        <v>106.46</v>
      </c>
    </row>
    <row r="946" spans="2:7">
      <c r="B946" s="44">
        <v>105613</v>
      </c>
      <c r="C946" s="44" t="s">
        <v>9859</v>
      </c>
      <c r="D946" s="48" t="s">
        <v>1057</v>
      </c>
      <c r="E946" s="44" t="s">
        <v>198</v>
      </c>
      <c r="F946" s="45">
        <v>102.31</v>
      </c>
      <c r="G946" s="45">
        <v>103.1</v>
      </c>
    </row>
    <row r="947" spans="2:7">
      <c r="B947" s="44">
        <v>105621</v>
      </c>
      <c r="C947" s="44" t="s">
        <v>9859</v>
      </c>
      <c r="D947" s="48" t="s">
        <v>1058</v>
      </c>
      <c r="E947" s="44" t="s">
        <v>198</v>
      </c>
      <c r="F947" s="45">
        <v>99.97</v>
      </c>
      <c r="G947" s="45">
        <v>100.67</v>
      </c>
    </row>
    <row r="948" spans="2:7">
      <c r="B948" s="44">
        <v>105627</v>
      </c>
      <c r="C948" s="44" t="s">
        <v>9859</v>
      </c>
      <c r="D948" s="48" t="s">
        <v>1059</v>
      </c>
      <c r="E948" s="44" t="s">
        <v>198</v>
      </c>
      <c r="F948" s="45">
        <v>143.43</v>
      </c>
      <c r="G948" s="45">
        <v>144.6</v>
      </c>
    </row>
    <row r="949" spans="2:7">
      <c r="B949" s="44">
        <v>105630</v>
      </c>
      <c r="C949" s="44" t="s">
        <v>9859</v>
      </c>
      <c r="D949" s="48" t="s">
        <v>1060</v>
      </c>
      <c r="E949" s="44" t="s">
        <v>198</v>
      </c>
      <c r="F949" s="45">
        <v>134.66999999999999</v>
      </c>
      <c r="G949" s="45">
        <v>135.46</v>
      </c>
    </row>
    <row r="950" spans="2:7">
      <c r="B950" s="44">
        <v>105636</v>
      </c>
      <c r="C950" s="44" t="s">
        <v>9859</v>
      </c>
      <c r="D950" s="48" t="s">
        <v>1061</v>
      </c>
      <c r="E950" s="44" t="s">
        <v>198</v>
      </c>
      <c r="F950" s="45">
        <v>133.46</v>
      </c>
      <c r="G950" s="45">
        <v>134.22999999999999</v>
      </c>
    </row>
    <row r="951" spans="2:7">
      <c r="B951" s="44">
        <v>105606</v>
      </c>
      <c r="C951" s="44" t="s">
        <v>9859</v>
      </c>
      <c r="D951" s="48" t="s">
        <v>1062</v>
      </c>
      <c r="E951" s="44" t="s">
        <v>198</v>
      </c>
      <c r="F951" s="45">
        <v>132.44</v>
      </c>
      <c r="G951" s="45">
        <v>133.31</v>
      </c>
    </row>
    <row r="952" spans="2:7">
      <c r="B952" s="44">
        <v>105614</v>
      </c>
      <c r="C952" s="44" t="s">
        <v>9859</v>
      </c>
      <c r="D952" s="48" t="s">
        <v>1063</v>
      </c>
      <c r="E952" s="44" t="s">
        <v>198</v>
      </c>
      <c r="F952" s="45">
        <v>129.16</v>
      </c>
      <c r="G952" s="45">
        <v>129.94999999999999</v>
      </c>
    </row>
    <row r="953" spans="2:7">
      <c r="B953" s="44">
        <v>105622</v>
      </c>
      <c r="C953" s="44" t="s">
        <v>9859</v>
      </c>
      <c r="D953" s="48" t="s">
        <v>1064</v>
      </c>
      <c r="E953" s="44" t="s">
        <v>198</v>
      </c>
      <c r="F953" s="45">
        <v>126.82</v>
      </c>
      <c r="G953" s="45">
        <v>127.52</v>
      </c>
    </row>
    <row r="954" spans="2:7">
      <c r="B954" s="44">
        <v>105572</v>
      </c>
      <c r="C954" s="44" t="s">
        <v>9859</v>
      </c>
      <c r="D954" s="48" t="s">
        <v>1065</v>
      </c>
      <c r="E954" s="44" t="s">
        <v>198</v>
      </c>
      <c r="F954" s="45">
        <v>59.24</v>
      </c>
      <c r="G954" s="45">
        <v>60.41</v>
      </c>
    </row>
    <row r="955" spans="2:7">
      <c r="B955" s="44">
        <v>105574</v>
      </c>
      <c r="C955" s="44" t="s">
        <v>9859</v>
      </c>
      <c r="D955" s="48" t="s">
        <v>1066</v>
      </c>
      <c r="E955" s="44" t="s">
        <v>198</v>
      </c>
      <c r="F955" s="45">
        <v>50.48</v>
      </c>
      <c r="G955" s="45">
        <v>51.27</v>
      </c>
    </row>
    <row r="956" spans="2:7">
      <c r="B956" s="44">
        <v>105576</v>
      </c>
      <c r="C956" s="44" t="s">
        <v>9859</v>
      </c>
      <c r="D956" s="48" t="s">
        <v>1067</v>
      </c>
      <c r="E956" s="44" t="s">
        <v>198</v>
      </c>
      <c r="F956" s="45">
        <v>49.27</v>
      </c>
      <c r="G956" s="45">
        <v>50.04</v>
      </c>
    </row>
    <row r="957" spans="2:7">
      <c r="B957" s="44">
        <v>105603</v>
      </c>
      <c r="C957" s="44" t="s">
        <v>9859</v>
      </c>
      <c r="D957" s="48" t="s">
        <v>1068</v>
      </c>
      <c r="E957" s="44" t="s">
        <v>198</v>
      </c>
      <c r="F957" s="45">
        <v>51.87</v>
      </c>
      <c r="G957" s="45">
        <v>52.74</v>
      </c>
    </row>
    <row r="958" spans="2:7">
      <c r="B958" s="44">
        <v>105611</v>
      </c>
      <c r="C958" s="44" t="s">
        <v>9859</v>
      </c>
      <c r="D958" s="48" t="s">
        <v>1069</v>
      </c>
      <c r="E958" s="44" t="s">
        <v>198</v>
      </c>
      <c r="F958" s="45">
        <v>48.59</v>
      </c>
      <c r="G958" s="45">
        <v>49.38</v>
      </c>
    </row>
    <row r="959" spans="2:7">
      <c r="B959" s="44">
        <v>105619</v>
      </c>
      <c r="C959" s="44" t="s">
        <v>9859</v>
      </c>
      <c r="D959" s="48" t="s">
        <v>1070</v>
      </c>
      <c r="E959" s="44" t="s">
        <v>198</v>
      </c>
      <c r="F959" s="45">
        <v>46.25</v>
      </c>
      <c r="G959" s="45">
        <v>46.95</v>
      </c>
    </row>
    <row r="960" spans="2:7">
      <c r="B960" s="44">
        <v>105573</v>
      </c>
      <c r="C960" s="44" t="s">
        <v>9859</v>
      </c>
      <c r="D960" s="48" t="s">
        <v>1071</v>
      </c>
      <c r="E960" s="44" t="s">
        <v>198</v>
      </c>
      <c r="F960" s="45">
        <v>87.94</v>
      </c>
      <c r="G960" s="45">
        <v>89.11</v>
      </c>
    </row>
    <row r="961" spans="2:7">
      <c r="B961" s="44">
        <v>105628</v>
      </c>
      <c r="C961" s="44" t="s">
        <v>9859</v>
      </c>
      <c r="D961" s="48" t="s">
        <v>1072</v>
      </c>
      <c r="E961" s="44" t="s">
        <v>198</v>
      </c>
      <c r="F961" s="45">
        <v>79.180000000000007</v>
      </c>
      <c r="G961" s="45">
        <v>79.97</v>
      </c>
    </row>
    <row r="962" spans="2:7">
      <c r="B962" s="44">
        <v>105634</v>
      </c>
      <c r="C962" s="44" t="s">
        <v>9859</v>
      </c>
      <c r="D962" s="48" t="s">
        <v>1073</v>
      </c>
      <c r="E962" s="44" t="s">
        <v>198</v>
      </c>
      <c r="F962" s="45">
        <v>77.97</v>
      </c>
      <c r="G962" s="45">
        <v>78.739999999999995</v>
      </c>
    </row>
    <row r="963" spans="2:7">
      <c r="B963" s="44">
        <v>105604</v>
      </c>
      <c r="C963" s="44" t="s">
        <v>9859</v>
      </c>
      <c r="D963" s="48" t="s">
        <v>1074</v>
      </c>
      <c r="E963" s="44" t="s">
        <v>198</v>
      </c>
      <c r="F963" s="45">
        <v>78.73</v>
      </c>
      <c r="G963" s="45">
        <v>79.599999999999994</v>
      </c>
    </row>
    <row r="964" spans="2:7">
      <c r="B964" s="44">
        <v>105612</v>
      </c>
      <c r="C964" s="44" t="s">
        <v>9859</v>
      </c>
      <c r="D964" s="48" t="s">
        <v>1075</v>
      </c>
      <c r="E964" s="44" t="s">
        <v>198</v>
      </c>
      <c r="F964" s="45">
        <v>75.45</v>
      </c>
      <c r="G964" s="45">
        <v>76.239999999999995</v>
      </c>
    </row>
    <row r="965" spans="2:7">
      <c r="B965" s="44">
        <v>105620</v>
      </c>
      <c r="C965" s="44" t="s">
        <v>9859</v>
      </c>
      <c r="D965" s="48" t="s">
        <v>1076</v>
      </c>
      <c r="E965" s="44" t="s">
        <v>198</v>
      </c>
      <c r="F965" s="45">
        <v>73.11</v>
      </c>
      <c r="G965" s="45">
        <v>73.81</v>
      </c>
    </row>
    <row r="966" spans="2:7">
      <c r="B966" s="44">
        <v>105586</v>
      </c>
      <c r="C966" s="44" t="s">
        <v>9859</v>
      </c>
      <c r="D966" s="48" t="s">
        <v>1077</v>
      </c>
      <c r="E966" s="44" t="s">
        <v>198</v>
      </c>
      <c r="F966" s="45">
        <v>124.06</v>
      </c>
      <c r="G966" s="45">
        <v>126.72</v>
      </c>
    </row>
    <row r="967" spans="2:7">
      <c r="B967" s="44">
        <v>105587</v>
      </c>
      <c r="C967" s="44" t="s">
        <v>9859</v>
      </c>
      <c r="D967" s="48" t="s">
        <v>1078</v>
      </c>
      <c r="E967" s="44" t="s">
        <v>198</v>
      </c>
      <c r="F967" s="45">
        <v>108.97</v>
      </c>
      <c r="G967" s="45">
        <v>110.96</v>
      </c>
    </row>
    <row r="968" spans="2:7">
      <c r="B968" s="44">
        <v>105589</v>
      </c>
      <c r="C968" s="44" t="s">
        <v>9859</v>
      </c>
      <c r="D968" s="48" t="s">
        <v>1079</v>
      </c>
      <c r="E968" s="44" t="s">
        <v>198</v>
      </c>
      <c r="F968" s="45">
        <v>107.61</v>
      </c>
      <c r="G968" s="45">
        <v>109.52</v>
      </c>
    </row>
    <row r="969" spans="2:7">
      <c r="B969" s="44">
        <v>105584</v>
      </c>
      <c r="C969" s="44" t="s">
        <v>9859</v>
      </c>
      <c r="D969" s="48" t="s">
        <v>1080</v>
      </c>
      <c r="E969" s="44" t="s">
        <v>198</v>
      </c>
      <c r="F969" s="45">
        <v>141.94999999999999</v>
      </c>
      <c r="G969" s="45">
        <v>143.59</v>
      </c>
    </row>
    <row r="970" spans="2:7">
      <c r="B970" s="44">
        <v>105720</v>
      </c>
      <c r="C970" s="44" t="s">
        <v>9859</v>
      </c>
      <c r="D970" s="48" t="s">
        <v>1081</v>
      </c>
      <c r="E970" s="44" t="s">
        <v>198</v>
      </c>
      <c r="F970" s="45">
        <v>133.82</v>
      </c>
      <c r="G970" s="45">
        <v>135.15</v>
      </c>
    </row>
    <row r="971" spans="2:7">
      <c r="B971" s="44">
        <v>105722</v>
      </c>
      <c r="C971" s="44" t="s">
        <v>9859</v>
      </c>
      <c r="D971" s="48" t="s">
        <v>1082</v>
      </c>
      <c r="E971" s="44" t="s">
        <v>198</v>
      </c>
      <c r="F971" s="45">
        <v>134.33000000000001</v>
      </c>
      <c r="G971" s="45">
        <v>135.66999999999999</v>
      </c>
    </row>
    <row r="972" spans="2:7">
      <c r="B972" s="44">
        <v>105593</v>
      </c>
      <c r="C972" s="44" t="s">
        <v>9859</v>
      </c>
      <c r="D972" s="48" t="s">
        <v>1083</v>
      </c>
      <c r="E972" s="44" t="s">
        <v>198</v>
      </c>
      <c r="F972" s="45">
        <v>113.36</v>
      </c>
      <c r="G972" s="45">
        <v>116.02</v>
      </c>
    </row>
    <row r="973" spans="2:7">
      <c r="B973" s="44">
        <v>105594</v>
      </c>
      <c r="C973" s="44" t="s">
        <v>9859</v>
      </c>
      <c r="D973" s="48" t="s">
        <v>1084</v>
      </c>
      <c r="E973" s="44" t="s">
        <v>198</v>
      </c>
      <c r="F973" s="45">
        <v>98.27</v>
      </c>
      <c r="G973" s="45">
        <v>100.26</v>
      </c>
    </row>
    <row r="974" spans="2:7">
      <c r="B974" s="44">
        <v>105596</v>
      </c>
      <c r="C974" s="44" t="s">
        <v>9859</v>
      </c>
      <c r="D974" s="48" t="s">
        <v>1085</v>
      </c>
      <c r="E974" s="44" t="s">
        <v>198</v>
      </c>
      <c r="F974" s="45">
        <v>96.91</v>
      </c>
      <c r="G974" s="45">
        <v>98.82</v>
      </c>
    </row>
    <row r="975" spans="2:7">
      <c r="B975" s="44">
        <v>105591</v>
      </c>
      <c r="C975" s="44" t="s">
        <v>9859</v>
      </c>
      <c r="D975" s="48" t="s">
        <v>1086</v>
      </c>
      <c r="E975" s="44" t="s">
        <v>198</v>
      </c>
      <c r="F975" s="45">
        <v>125.69</v>
      </c>
      <c r="G975" s="45">
        <v>127.33</v>
      </c>
    </row>
    <row r="976" spans="2:7">
      <c r="B976" s="44">
        <v>105724</v>
      </c>
      <c r="C976" s="44" t="s">
        <v>9859</v>
      </c>
      <c r="D976" s="48" t="s">
        <v>1087</v>
      </c>
      <c r="E976" s="44" t="s">
        <v>198</v>
      </c>
      <c r="F976" s="45">
        <v>117.56</v>
      </c>
      <c r="G976" s="45">
        <v>118.89</v>
      </c>
    </row>
    <row r="977" spans="2:7">
      <c r="B977" s="44">
        <v>105726</v>
      </c>
      <c r="C977" s="44" t="s">
        <v>9859</v>
      </c>
      <c r="D977" s="48" t="s">
        <v>1088</v>
      </c>
      <c r="E977" s="44" t="s">
        <v>198</v>
      </c>
      <c r="F977" s="45">
        <v>118.07</v>
      </c>
      <c r="G977" s="45">
        <v>119.41</v>
      </c>
    </row>
    <row r="978" spans="2:7">
      <c r="B978" s="44">
        <v>105567</v>
      </c>
      <c r="C978" s="44" t="s">
        <v>9859</v>
      </c>
      <c r="D978" s="48" t="s">
        <v>1089</v>
      </c>
      <c r="E978" s="44" t="s">
        <v>198</v>
      </c>
      <c r="F978" s="45">
        <v>15.97</v>
      </c>
      <c r="G978" s="45">
        <v>16.47</v>
      </c>
    </row>
    <row r="979" spans="2:7">
      <c r="B979" s="44">
        <v>105568</v>
      </c>
      <c r="C979" s="44" t="s">
        <v>9859</v>
      </c>
      <c r="D979" s="48" t="s">
        <v>1090</v>
      </c>
      <c r="E979" s="44" t="s">
        <v>198</v>
      </c>
      <c r="F979" s="45">
        <v>12.69</v>
      </c>
      <c r="G979" s="45">
        <v>13.11</v>
      </c>
    </row>
    <row r="980" spans="2:7">
      <c r="B980" s="44">
        <v>105570</v>
      </c>
      <c r="C980" s="44" t="s">
        <v>9859</v>
      </c>
      <c r="D980" s="48" t="s">
        <v>1091</v>
      </c>
      <c r="E980" s="44" t="s">
        <v>198</v>
      </c>
      <c r="F980" s="45">
        <v>10.49</v>
      </c>
      <c r="G980" s="45">
        <v>10.82</v>
      </c>
    </row>
    <row r="981" spans="2:7">
      <c r="B981" s="44">
        <v>100575</v>
      </c>
      <c r="C981" s="44" t="s">
        <v>9859</v>
      </c>
      <c r="D981" s="48" t="s">
        <v>1092</v>
      </c>
      <c r="E981" s="44" t="s">
        <v>110</v>
      </c>
      <c r="F981" s="45">
        <v>0.63</v>
      </c>
      <c r="G981" s="45">
        <v>0.67</v>
      </c>
    </row>
    <row r="982" spans="2:7">
      <c r="B982" s="44">
        <v>100577</v>
      </c>
      <c r="C982" s="44" t="s">
        <v>9859</v>
      </c>
      <c r="D982" s="48" t="s">
        <v>1093</v>
      </c>
      <c r="E982" s="44" t="s">
        <v>110</v>
      </c>
      <c r="F982" s="45">
        <v>1.53</v>
      </c>
      <c r="G982" s="45">
        <v>1.59</v>
      </c>
    </row>
    <row r="983" spans="2:7">
      <c r="B983" s="44">
        <v>105598</v>
      </c>
      <c r="C983" s="44" t="s">
        <v>9859</v>
      </c>
      <c r="D983" s="48" t="s">
        <v>1094</v>
      </c>
      <c r="E983" s="44" t="s">
        <v>110</v>
      </c>
      <c r="F983" s="45">
        <v>2.06</v>
      </c>
      <c r="G983" s="45">
        <v>2.12</v>
      </c>
    </row>
    <row r="984" spans="2:7">
      <c r="B984" s="44">
        <v>100576</v>
      </c>
      <c r="C984" s="44" t="s">
        <v>9859</v>
      </c>
      <c r="D984" s="48" t="s">
        <v>1095</v>
      </c>
      <c r="E984" s="44" t="s">
        <v>110</v>
      </c>
      <c r="F984" s="45">
        <v>3.03</v>
      </c>
      <c r="G984" s="45">
        <v>3.16</v>
      </c>
    </row>
    <row r="985" spans="2:7">
      <c r="B985" s="44">
        <v>105597</v>
      </c>
      <c r="C985" s="44" t="s">
        <v>9859</v>
      </c>
      <c r="D985" s="48" t="s">
        <v>1096</v>
      </c>
      <c r="E985" s="44" t="s">
        <v>110</v>
      </c>
      <c r="F985" s="45">
        <v>4.17</v>
      </c>
      <c r="G985" s="45">
        <v>4.34</v>
      </c>
    </row>
    <row r="986" spans="2:7">
      <c r="B986" s="44">
        <v>102730</v>
      </c>
      <c r="C986" s="44" t="s">
        <v>9859</v>
      </c>
      <c r="D986" s="48" t="s">
        <v>1097</v>
      </c>
      <c r="E986" s="44" t="s">
        <v>377</v>
      </c>
      <c r="F986" s="45">
        <v>10.39</v>
      </c>
      <c r="G986" s="45">
        <v>10.64</v>
      </c>
    </row>
    <row r="987" spans="2:7">
      <c r="B987" s="44">
        <v>102731</v>
      </c>
      <c r="C987" s="44" t="s">
        <v>9859</v>
      </c>
      <c r="D987" s="48" t="s">
        <v>1098</v>
      </c>
      <c r="E987" s="44" t="s">
        <v>377</v>
      </c>
      <c r="F987" s="45">
        <v>8.6199999999999992</v>
      </c>
      <c r="G987" s="45">
        <v>8.7799999999999994</v>
      </c>
    </row>
    <row r="988" spans="2:7">
      <c r="B988" s="44">
        <v>102732</v>
      </c>
      <c r="C988" s="44" t="s">
        <v>9859</v>
      </c>
      <c r="D988" s="48" t="s">
        <v>1099</v>
      </c>
      <c r="E988" s="44" t="s">
        <v>377</v>
      </c>
      <c r="F988" s="45">
        <v>7.89</v>
      </c>
      <c r="G988" s="45">
        <v>7.99</v>
      </c>
    </row>
    <row r="989" spans="2:7">
      <c r="B989" s="44">
        <v>102733</v>
      </c>
      <c r="C989" s="44" t="s">
        <v>9859</v>
      </c>
      <c r="D989" s="48" t="s">
        <v>1100</v>
      </c>
      <c r="E989" s="44" t="s">
        <v>377</v>
      </c>
      <c r="F989" s="45">
        <v>8.51</v>
      </c>
      <c r="G989" s="45">
        <v>8.57</v>
      </c>
    </row>
    <row r="990" spans="2:7">
      <c r="B990" s="44">
        <v>102728</v>
      </c>
      <c r="C990" s="44" t="s">
        <v>9859</v>
      </c>
      <c r="D990" s="48" t="s">
        <v>1101</v>
      </c>
      <c r="E990" s="44" t="s">
        <v>377</v>
      </c>
      <c r="F990" s="45">
        <v>13.44</v>
      </c>
      <c r="G990" s="45">
        <v>13.93</v>
      </c>
    </row>
    <row r="991" spans="2:7">
      <c r="B991" s="44">
        <v>102729</v>
      </c>
      <c r="C991" s="44" t="s">
        <v>9859</v>
      </c>
      <c r="D991" s="48" t="s">
        <v>1102</v>
      </c>
      <c r="E991" s="44" t="s">
        <v>377</v>
      </c>
      <c r="F991" s="45">
        <v>11.99</v>
      </c>
      <c r="G991" s="45">
        <v>12.33</v>
      </c>
    </row>
    <row r="992" spans="2:7">
      <c r="B992" s="44">
        <v>102734</v>
      </c>
      <c r="C992" s="44" t="s">
        <v>9859</v>
      </c>
      <c r="D992" s="48" t="s">
        <v>1103</v>
      </c>
      <c r="E992" s="44" t="s">
        <v>377</v>
      </c>
      <c r="F992" s="45">
        <v>12.26</v>
      </c>
      <c r="G992" s="45">
        <v>12.62</v>
      </c>
    </row>
    <row r="993" spans="2:7">
      <c r="B993" s="44">
        <v>102735</v>
      </c>
      <c r="C993" s="44" t="s">
        <v>9859</v>
      </c>
      <c r="D993" s="48" t="s">
        <v>1104</v>
      </c>
      <c r="E993" s="44" t="s">
        <v>377</v>
      </c>
      <c r="F993" s="45">
        <v>10.98</v>
      </c>
      <c r="G993" s="45">
        <v>11.23</v>
      </c>
    </row>
    <row r="994" spans="2:7">
      <c r="B994" s="44">
        <v>102765</v>
      </c>
      <c r="C994" s="44" t="s">
        <v>9859</v>
      </c>
      <c r="D994" s="48" t="s">
        <v>1105</v>
      </c>
      <c r="E994" s="44" t="s">
        <v>112</v>
      </c>
      <c r="F994" s="45">
        <v>15184.48</v>
      </c>
      <c r="G994" s="45">
        <v>15656.74</v>
      </c>
    </row>
    <row r="995" spans="2:7">
      <c r="B995" s="44">
        <v>102795</v>
      </c>
      <c r="C995" s="44" t="s">
        <v>9859</v>
      </c>
      <c r="D995" s="48" t="s">
        <v>1106</v>
      </c>
      <c r="E995" s="44" t="s">
        <v>112</v>
      </c>
      <c r="F995" s="45">
        <v>31853.119999999999</v>
      </c>
      <c r="G995" s="45">
        <v>32670.28</v>
      </c>
    </row>
    <row r="996" spans="2:7">
      <c r="B996" s="44">
        <v>102766</v>
      </c>
      <c r="C996" s="44" t="s">
        <v>9859</v>
      </c>
      <c r="D996" s="48" t="s">
        <v>1107</v>
      </c>
      <c r="E996" s="44" t="s">
        <v>112</v>
      </c>
      <c r="F996" s="45">
        <v>22637.75</v>
      </c>
      <c r="G996" s="45">
        <v>23297.53</v>
      </c>
    </row>
    <row r="997" spans="2:7">
      <c r="B997" s="44">
        <v>102796</v>
      </c>
      <c r="C997" s="44" t="s">
        <v>9859</v>
      </c>
      <c r="D997" s="48" t="s">
        <v>1108</v>
      </c>
      <c r="E997" s="44" t="s">
        <v>112</v>
      </c>
      <c r="F997" s="45">
        <v>51105.56</v>
      </c>
      <c r="G997" s="45">
        <v>52347.55</v>
      </c>
    </row>
    <row r="998" spans="2:7">
      <c r="B998" s="44">
        <v>102767</v>
      </c>
      <c r="C998" s="44" t="s">
        <v>9859</v>
      </c>
      <c r="D998" s="48" t="s">
        <v>1109</v>
      </c>
      <c r="E998" s="44" t="s">
        <v>112</v>
      </c>
      <c r="F998" s="45">
        <v>31469.22</v>
      </c>
      <c r="G998" s="45">
        <v>32362.91</v>
      </c>
    </row>
    <row r="999" spans="2:7">
      <c r="B999" s="44">
        <v>102797</v>
      </c>
      <c r="C999" s="44" t="s">
        <v>9859</v>
      </c>
      <c r="D999" s="48" t="s">
        <v>1110</v>
      </c>
      <c r="E999" s="44" t="s">
        <v>112</v>
      </c>
      <c r="F999" s="45">
        <v>72362.7</v>
      </c>
      <c r="G999" s="45">
        <v>74081.75</v>
      </c>
    </row>
    <row r="1000" spans="2:7">
      <c r="B1000" s="44">
        <v>102768</v>
      </c>
      <c r="C1000" s="44" t="s">
        <v>9859</v>
      </c>
      <c r="D1000" s="48" t="s">
        <v>1111</v>
      </c>
      <c r="E1000" s="44" t="s">
        <v>112</v>
      </c>
      <c r="F1000" s="45">
        <v>43546.92</v>
      </c>
      <c r="G1000" s="45">
        <v>44705.27</v>
      </c>
    </row>
    <row r="1001" spans="2:7">
      <c r="B1001" s="44">
        <v>102798</v>
      </c>
      <c r="C1001" s="44" t="s">
        <v>9859</v>
      </c>
      <c r="D1001" s="48" t="s">
        <v>1112</v>
      </c>
      <c r="E1001" s="44" t="s">
        <v>112</v>
      </c>
      <c r="F1001" s="45">
        <v>88393.78</v>
      </c>
      <c r="G1001" s="45">
        <v>90464.55</v>
      </c>
    </row>
    <row r="1002" spans="2:7">
      <c r="B1002" s="44">
        <v>102744</v>
      </c>
      <c r="C1002" s="44" t="s">
        <v>9859</v>
      </c>
      <c r="D1002" s="48" t="s">
        <v>1113</v>
      </c>
      <c r="E1002" s="44" t="s">
        <v>112</v>
      </c>
      <c r="F1002" s="45">
        <v>6288.12</v>
      </c>
      <c r="G1002" s="45">
        <v>6471.02</v>
      </c>
    </row>
    <row r="1003" spans="2:7">
      <c r="B1003" s="44">
        <v>102755</v>
      </c>
      <c r="C1003" s="44" t="s">
        <v>9859</v>
      </c>
      <c r="D1003" s="48" t="s">
        <v>1114</v>
      </c>
      <c r="E1003" s="44" t="s">
        <v>112</v>
      </c>
      <c r="F1003" s="45">
        <v>9649.0499999999993</v>
      </c>
      <c r="G1003" s="45">
        <v>9914.42</v>
      </c>
    </row>
    <row r="1004" spans="2:7">
      <c r="B1004" s="44">
        <v>102782</v>
      </c>
      <c r="C1004" s="44" t="s">
        <v>9859</v>
      </c>
      <c r="D1004" s="48" t="s">
        <v>1115</v>
      </c>
      <c r="E1004" s="44" t="s">
        <v>112</v>
      </c>
      <c r="F1004" s="45">
        <v>15551.46</v>
      </c>
      <c r="G1004" s="45">
        <v>15957.76</v>
      </c>
    </row>
    <row r="1005" spans="2:7">
      <c r="B1005" s="44">
        <v>102745</v>
      </c>
      <c r="C1005" s="44" t="s">
        <v>9859</v>
      </c>
      <c r="D1005" s="48" t="s">
        <v>1116</v>
      </c>
      <c r="E1005" s="44" t="s">
        <v>112</v>
      </c>
      <c r="F1005" s="45">
        <v>8802.84</v>
      </c>
      <c r="G1005" s="45">
        <v>9053.7800000000007</v>
      </c>
    </row>
    <row r="1006" spans="2:7">
      <c r="B1006" s="44">
        <v>102756</v>
      </c>
      <c r="C1006" s="44" t="s">
        <v>9859</v>
      </c>
      <c r="D1006" s="48" t="s">
        <v>1117</v>
      </c>
      <c r="E1006" s="44" t="s">
        <v>112</v>
      </c>
      <c r="F1006" s="45">
        <v>14260.64</v>
      </c>
      <c r="G1006" s="45">
        <v>14642.52</v>
      </c>
    </row>
    <row r="1007" spans="2:7">
      <c r="B1007" s="44">
        <v>102783</v>
      </c>
      <c r="C1007" s="44" t="s">
        <v>9859</v>
      </c>
      <c r="D1007" s="48" t="s">
        <v>1118</v>
      </c>
      <c r="E1007" s="44" t="s">
        <v>112</v>
      </c>
      <c r="F1007" s="45">
        <v>20600.39</v>
      </c>
      <c r="G1007" s="45">
        <v>21147.16</v>
      </c>
    </row>
    <row r="1008" spans="2:7">
      <c r="B1008" s="44">
        <v>102746</v>
      </c>
      <c r="C1008" s="44" t="s">
        <v>9859</v>
      </c>
      <c r="D1008" s="48" t="s">
        <v>1119</v>
      </c>
      <c r="E1008" s="44" t="s">
        <v>112</v>
      </c>
      <c r="F1008" s="45">
        <v>15198.76</v>
      </c>
      <c r="G1008" s="45">
        <v>15622.7</v>
      </c>
    </row>
    <row r="1009" spans="2:7">
      <c r="B1009" s="44">
        <v>102757</v>
      </c>
      <c r="C1009" s="44" t="s">
        <v>9859</v>
      </c>
      <c r="D1009" s="48" t="s">
        <v>1120</v>
      </c>
      <c r="E1009" s="44" t="s">
        <v>112</v>
      </c>
      <c r="F1009" s="45">
        <v>26412.29</v>
      </c>
      <c r="G1009" s="45">
        <v>27101.3</v>
      </c>
    </row>
    <row r="1010" spans="2:7">
      <c r="B1010" s="44">
        <v>102784</v>
      </c>
      <c r="C1010" s="44" t="s">
        <v>9859</v>
      </c>
      <c r="D1010" s="48" t="s">
        <v>1121</v>
      </c>
      <c r="E1010" s="44" t="s">
        <v>112</v>
      </c>
      <c r="F1010" s="45">
        <v>31448.55</v>
      </c>
      <c r="G1010" s="45">
        <v>32079.07</v>
      </c>
    </row>
    <row r="1011" spans="2:7">
      <c r="B1011" s="44">
        <v>102779</v>
      </c>
      <c r="C1011" s="44" t="s">
        <v>9859</v>
      </c>
      <c r="D1011" s="48" t="s">
        <v>1122</v>
      </c>
      <c r="E1011" s="44" t="s">
        <v>112</v>
      </c>
      <c r="F1011" s="45">
        <v>8264.1200000000008</v>
      </c>
      <c r="G1011" s="45">
        <v>8493.76</v>
      </c>
    </row>
    <row r="1012" spans="2:7">
      <c r="B1012" s="44">
        <v>102780</v>
      </c>
      <c r="C1012" s="44" t="s">
        <v>9859</v>
      </c>
      <c r="D1012" s="48" t="s">
        <v>1123</v>
      </c>
      <c r="E1012" s="44" t="s">
        <v>112</v>
      </c>
      <c r="F1012" s="45">
        <v>9513.0300000000007</v>
      </c>
      <c r="G1012" s="45">
        <v>9777.36</v>
      </c>
    </row>
    <row r="1013" spans="2:7">
      <c r="B1013" s="44">
        <v>102743</v>
      </c>
      <c r="C1013" s="44" t="s">
        <v>9859</v>
      </c>
      <c r="D1013" s="48" t="s">
        <v>1124</v>
      </c>
      <c r="E1013" s="44" t="s">
        <v>112</v>
      </c>
      <c r="F1013" s="45">
        <v>4215.83</v>
      </c>
      <c r="G1013" s="45">
        <v>4341.0600000000004</v>
      </c>
    </row>
    <row r="1014" spans="2:7">
      <c r="B1014" s="44">
        <v>102781</v>
      </c>
      <c r="C1014" s="44" t="s">
        <v>9859</v>
      </c>
      <c r="D1014" s="48" t="s">
        <v>1125</v>
      </c>
      <c r="E1014" s="44" t="s">
        <v>112</v>
      </c>
      <c r="F1014" s="45">
        <v>14057.06</v>
      </c>
      <c r="G1014" s="45">
        <v>14447.82</v>
      </c>
    </row>
    <row r="1015" spans="2:7">
      <c r="B1015" s="44">
        <v>102761</v>
      </c>
      <c r="C1015" s="44" t="s">
        <v>9859</v>
      </c>
      <c r="D1015" s="48" t="s">
        <v>1126</v>
      </c>
      <c r="E1015" s="44" t="s">
        <v>112</v>
      </c>
      <c r="F1015" s="45">
        <v>12168.6</v>
      </c>
      <c r="G1015" s="45">
        <v>12549.61</v>
      </c>
    </row>
    <row r="1016" spans="2:7">
      <c r="B1016" s="44">
        <v>102791</v>
      </c>
      <c r="C1016" s="44" t="s">
        <v>9859</v>
      </c>
      <c r="D1016" s="48" t="s">
        <v>1127</v>
      </c>
      <c r="E1016" s="44" t="s">
        <v>112</v>
      </c>
      <c r="F1016" s="45">
        <v>29821.79</v>
      </c>
      <c r="G1016" s="45">
        <v>30585.86</v>
      </c>
    </row>
    <row r="1017" spans="2:7">
      <c r="B1017" s="44">
        <v>102762</v>
      </c>
      <c r="C1017" s="44" t="s">
        <v>9859</v>
      </c>
      <c r="D1017" s="48" t="s">
        <v>1128</v>
      </c>
      <c r="E1017" s="44" t="s">
        <v>112</v>
      </c>
      <c r="F1017" s="45">
        <v>18608.89</v>
      </c>
      <c r="G1017" s="45">
        <v>19153.82</v>
      </c>
    </row>
    <row r="1018" spans="2:7">
      <c r="B1018" s="44">
        <v>102792</v>
      </c>
      <c r="C1018" s="44" t="s">
        <v>9859</v>
      </c>
      <c r="D1018" s="48" t="s">
        <v>1129</v>
      </c>
      <c r="E1018" s="44" t="s">
        <v>112</v>
      </c>
      <c r="F1018" s="45">
        <v>48291.62</v>
      </c>
      <c r="G1018" s="45">
        <v>49471.79</v>
      </c>
    </row>
    <row r="1019" spans="2:7">
      <c r="B1019" s="44">
        <v>102763</v>
      </c>
      <c r="C1019" s="44" t="s">
        <v>9859</v>
      </c>
      <c r="D1019" s="48" t="s">
        <v>1130</v>
      </c>
      <c r="E1019" s="44" t="s">
        <v>112</v>
      </c>
      <c r="F1019" s="45">
        <v>25736.66</v>
      </c>
      <c r="G1019" s="45">
        <v>26472.97</v>
      </c>
    </row>
    <row r="1020" spans="2:7">
      <c r="B1020" s="44">
        <v>102793</v>
      </c>
      <c r="C1020" s="44" t="s">
        <v>9859</v>
      </c>
      <c r="D1020" s="48" t="s">
        <v>1131</v>
      </c>
      <c r="E1020" s="44" t="s">
        <v>112</v>
      </c>
      <c r="F1020" s="45">
        <v>64733.760000000002</v>
      </c>
      <c r="G1020" s="45">
        <v>66224.77</v>
      </c>
    </row>
    <row r="1021" spans="2:7">
      <c r="B1021" s="44">
        <v>102764</v>
      </c>
      <c r="C1021" s="44" t="s">
        <v>9859</v>
      </c>
      <c r="D1021" s="48" t="s">
        <v>1132</v>
      </c>
      <c r="E1021" s="44" t="s">
        <v>112</v>
      </c>
      <c r="F1021" s="45">
        <v>35948.67</v>
      </c>
      <c r="G1021" s="45">
        <v>36912.57</v>
      </c>
    </row>
    <row r="1022" spans="2:7">
      <c r="B1022" s="44">
        <v>102794</v>
      </c>
      <c r="C1022" s="44" t="s">
        <v>9859</v>
      </c>
      <c r="D1022" s="48" t="s">
        <v>1133</v>
      </c>
      <c r="E1022" s="44" t="s">
        <v>112</v>
      </c>
      <c r="F1022" s="45">
        <v>92479.05</v>
      </c>
      <c r="G1022" s="45">
        <v>94566.46</v>
      </c>
    </row>
    <row r="1023" spans="2:7">
      <c r="B1023" s="44">
        <v>102740</v>
      </c>
      <c r="C1023" s="44" t="s">
        <v>9859</v>
      </c>
      <c r="D1023" s="48" t="s">
        <v>1134</v>
      </c>
      <c r="E1023" s="44" t="s">
        <v>112</v>
      </c>
      <c r="F1023" s="45">
        <v>5187.24</v>
      </c>
      <c r="G1023" s="45">
        <v>5339.02</v>
      </c>
    </row>
    <row r="1024" spans="2:7">
      <c r="B1024" s="44">
        <v>102752</v>
      </c>
      <c r="C1024" s="44" t="s">
        <v>9859</v>
      </c>
      <c r="D1024" s="48" t="s">
        <v>1135</v>
      </c>
      <c r="E1024" s="44" t="s">
        <v>112</v>
      </c>
      <c r="F1024" s="45">
        <v>6924.49</v>
      </c>
      <c r="G1024" s="45">
        <v>7119.24</v>
      </c>
    </row>
    <row r="1025" spans="2:7">
      <c r="B1025" s="44">
        <v>102776</v>
      </c>
      <c r="C1025" s="44" t="s">
        <v>9859</v>
      </c>
      <c r="D1025" s="48" t="s">
        <v>1136</v>
      </c>
      <c r="E1025" s="44" t="s">
        <v>112</v>
      </c>
      <c r="F1025" s="45">
        <v>12303.26</v>
      </c>
      <c r="G1025" s="45">
        <v>12645.28</v>
      </c>
    </row>
    <row r="1026" spans="2:7">
      <c r="B1026" s="44">
        <v>102741</v>
      </c>
      <c r="C1026" s="44" t="s">
        <v>9859</v>
      </c>
      <c r="D1026" s="48" t="s">
        <v>1137</v>
      </c>
      <c r="E1026" s="44" t="s">
        <v>112</v>
      </c>
      <c r="F1026" s="45">
        <v>7253.18</v>
      </c>
      <c r="G1026" s="45">
        <v>7461.39</v>
      </c>
    </row>
    <row r="1027" spans="2:7">
      <c r="B1027" s="44">
        <v>102753</v>
      </c>
      <c r="C1027" s="44" t="s">
        <v>9859</v>
      </c>
      <c r="D1027" s="48" t="s">
        <v>1138</v>
      </c>
      <c r="E1027" s="44" t="s">
        <v>112</v>
      </c>
      <c r="F1027" s="45">
        <v>10202.040000000001</v>
      </c>
      <c r="G1027" s="45">
        <v>10481.75</v>
      </c>
    </row>
    <row r="1028" spans="2:7">
      <c r="B1028" s="44">
        <v>102777</v>
      </c>
      <c r="C1028" s="44" t="s">
        <v>9859</v>
      </c>
      <c r="D1028" s="48" t="s">
        <v>1139</v>
      </c>
      <c r="E1028" s="44" t="s">
        <v>112</v>
      </c>
      <c r="F1028" s="45">
        <v>18601.09</v>
      </c>
      <c r="G1028" s="45">
        <v>19118.28</v>
      </c>
    </row>
    <row r="1029" spans="2:7">
      <c r="B1029" s="44">
        <v>102742</v>
      </c>
      <c r="C1029" s="44" t="s">
        <v>9859</v>
      </c>
      <c r="D1029" s="48" t="s">
        <v>1140</v>
      </c>
      <c r="E1029" s="44" t="s">
        <v>112</v>
      </c>
      <c r="F1029" s="45">
        <v>12510.94</v>
      </c>
      <c r="G1029" s="45">
        <v>12862.86</v>
      </c>
    </row>
    <row r="1030" spans="2:7">
      <c r="B1030" s="44">
        <v>102754</v>
      </c>
      <c r="C1030" s="44" t="s">
        <v>9859</v>
      </c>
      <c r="D1030" s="48" t="s">
        <v>1141</v>
      </c>
      <c r="E1030" s="44" t="s">
        <v>112</v>
      </c>
      <c r="F1030" s="45">
        <v>19308.95</v>
      </c>
      <c r="G1030" s="45">
        <v>19824.990000000002</v>
      </c>
    </row>
    <row r="1031" spans="2:7">
      <c r="B1031" s="44">
        <v>102778</v>
      </c>
      <c r="C1031" s="44" t="s">
        <v>9859</v>
      </c>
      <c r="D1031" s="48" t="s">
        <v>1142</v>
      </c>
      <c r="E1031" s="44" t="s">
        <v>112</v>
      </c>
      <c r="F1031" s="45">
        <v>27166.06</v>
      </c>
      <c r="G1031" s="45">
        <v>27758.81</v>
      </c>
    </row>
    <row r="1032" spans="2:7">
      <c r="B1032" s="44">
        <v>102737</v>
      </c>
      <c r="C1032" s="44" t="s">
        <v>9859</v>
      </c>
      <c r="D1032" s="48" t="s">
        <v>1143</v>
      </c>
      <c r="E1032" s="44" t="s">
        <v>112</v>
      </c>
      <c r="F1032" s="45">
        <v>1025.57</v>
      </c>
      <c r="G1032" s="45">
        <v>1057.97</v>
      </c>
    </row>
    <row r="1033" spans="2:7">
      <c r="B1033" s="44">
        <v>102773</v>
      </c>
      <c r="C1033" s="44" t="s">
        <v>9859</v>
      </c>
      <c r="D1033" s="48" t="s">
        <v>1144</v>
      </c>
      <c r="E1033" s="44" t="s">
        <v>112</v>
      </c>
      <c r="F1033" s="45">
        <v>8264.1200000000008</v>
      </c>
      <c r="G1033" s="45">
        <v>8493.76</v>
      </c>
    </row>
    <row r="1034" spans="2:7">
      <c r="B1034" s="44">
        <v>102738</v>
      </c>
      <c r="C1034" s="44" t="s">
        <v>9859</v>
      </c>
      <c r="D1034" s="48" t="s">
        <v>1145</v>
      </c>
      <c r="E1034" s="44" t="s">
        <v>112</v>
      </c>
      <c r="F1034" s="45">
        <v>2084.23</v>
      </c>
      <c r="G1034" s="45">
        <v>2147.71</v>
      </c>
    </row>
    <row r="1035" spans="2:7">
      <c r="B1035" s="44">
        <v>102750</v>
      </c>
      <c r="C1035" s="44" t="s">
        <v>9859</v>
      </c>
      <c r="D1035" s="48" t="s">
        <v>1146</v>
      </c>
      <c r="E1035" s="44" t="s">
        <v>112</v>
      </c>
      <c r="F1035" s="45">
        <v>2534.33</v>
      </c>
      <c r="G1035" s="45">
        <v>2610.44</v>
      </c>
    </row>
    <row r="1036" spans="2:7">
      <c r="B1036" s="44">
        <v>102774</v>
      </c>
      <c r="C1036" s="44" t="s">
        <v>9859</v>
      </c>
      <c r="D1036" s="48" t="s">
        <v>1147</v>
      </c>
      <c r="E1036" s="44" t="s">
        <v>112</v>
      </c>
      <c r="F1036" s="45">
        <v>8264.1200000000008</v>
      </c>
      <c r="G1036" s="45">
        <v>8493.76</v>
      </c>
    </row>
    <row r="1037" spans="2:7">
      <c r="B1037" s="44">
        <v>102739</v>
      </c>
      <c r="C1037" s="44" t="s">
        <v>9859</v>
      </c>
      <c r="D1037" s="48" t="s">
        <v>1148</v>
      </c>
      <c r="E1037" s="44" t="s">
        <v>112</v>
      </c>
      <c r="F1037" s="45">
        <v>3474.95</v>
      </c>
      <c r="G1037" s="45">
        <v>3578.67</v>
      </c>
    </row>
    <row r="1038" spans="2:7">
      <c r="B1038" s="44">
        <v>102751</v>
      </c>
      <c r="C1038" s="44" t="s">
        <v>9859</v>
      </c>
      <c r="D1038" s="48" t="s">
        <v>1149</v>
      </c>
      <c r="E1038" s="44" t="s">
        <v>112</v>
      </c>
      <c r="F1038" s="45">
        <v>4370.2700000000004</v>
      </c>
      <c r="G1038" s="45">
        <v>4496.75</v>
      </c>
    </row>
    <row r="1039" spans="2:7">
      <c r="B1039" s="44">
        <v>102775</v>
      </c>
      <c r="C1039" s="44" t="s">
        <v>9859</v>
      </c>
      <c r="D1039" s="48" t="s">
        <v>1150</v>
      </c>
      <c r="E1039" s="44" t="s">
        <v>112</v>
      </c>
      <c r="F1039" s="45">
        <v>12303.26</v>
      </c>
      <c r="G1039" s="45">
        <v>12645.28</v>
      </c>
    </row>
    <row r="1040" spans="2:7">
      <c r="B1040" s="44">
        <v>102769</v>
      </c>
      <c r="C1040" s="44" t="s">
        <v>9859</v>
      </c>
      <c r="D1040" s="48" t="s">
        <v>1151</v>
      </c>
      <c r="E1040" s="44" t="s">
        <v>112</v>
      </c>
      <c r="F1040" s="45">
        <v>17547.52</v>
      </c>
      <c r="G1040" s="45">
        <v>18082.650000000001</v>
      </c>
    </row>
    <row r="1041" spans="2:7">
      <c r="B1041" s="44">
        <v>102799</v>
      </c>
      <c r="C1041" s="44" t="s">
        <v>9859</v>
      </c>
      <c r="D1041" s="48" t="s">
        <v>1152</v>
      </c>
      <c r="E1041" s="44" t="s">
        <v>112</v>
      </c>
      <c r="F1041" s="45">
        <v>32526.31</v>
      </c>
      <c r="G1041" s="45">
        <v>33362.199999999997</v>
      </c>
    </row>
    <row r="1042" spans="2:7">
      <c r="B1042" s="44">
        <v>102770</v>
      </c>
      <c r="C1042" s="44" t="s">
        <v>9859</v>
      </c>
      <c r="D1042" s="48" t="s">
        <v>1153</v>
      </c>
      <c r="E1042" s="44" t="s">
        <v>112</v>
      </c>
      <c r="F1042" s="45">
        <v>26708.92</v>
      </c>
      <c r="G1042" s="45">
        <v>27483.95</v>
      </c>
    </row>
    <row r="1043" spans="2:7">
      <c r="B1043" s="44">
        <v>102800</v>
      </c>
      <c r="C1043" s="44" t="s">
        <v>9859</v>
      </c>
      <c r="D1043" s="48" t="s">
        <v>1154</v>
      </c>
      <c r="E1043" s="44" t="s">
        <v>112</v>
      </c>
      <c r="F1043" s="45">
        <v>56139.8</v>
      </c>
      <c r="G1043" s="45">
        <v>57508.63</v>
      </c>
    </row>
    <row r="1044" spans="2:7">
      <c r="B1044" s="44">
        <v>102771</v>
      </c>
      <c r="C1044" s="44" t="s">
        <v>9859</v>
      </c>
      <c r="D1044" s="48" t="s">
        <v>1155</v>
      </c>
      <c r="E1044" s="44" t="s">
        <v>112</v>
      </c>
      <c r="F1044" s="45">
        <v>37113.85</v>
      </c>
      <c r="G1044" s="45">
        <v>38162.99</v>
      </c>
    </row>
    <row r="1045" spans="2:7">
      <c r="B1045" s="44">
        <v>102801</v>
      </c>
      <c r="C1045" s="44" t="s">
        <v>9859</v>
      </c>
      <c r="D1045" s="48" t="s">
        <v>1156</v>
      </c>
      <c r="E1045" s="44" t="s">
        <v>112</v>
      </c>
      <c r="F1045" s="45">
        <v>78451.3</v>
      </c>
      <c r="G1045" s="45">
        <v>80306.98</v>
      </c>
    </row>
    <row r="1046" spans="2:7">
      <c r="B1046" s="44">
        <v>102772</v>
      </c>
      <c r="C1046" s="44" t="s">
        <v>9859</v>
      </c>
      <c r="D1046" s="48" t="s">
        <v>1157</v>
      </c>
      <c r="E1046" s="44" t="s">
        <v>112</v>
      </c>
      <c r="F1046" s="45">
        <v>51623.519999999997</v>
      </c>
      <c r="G1046" s="45">
        <v>52984.51</v>
      </c>
    </row>
    <row r="1047" spans="2:7">
      <c r="B1047" s="44">
        <v>102802</v>
      </c>
      <c r="C1047" s="44" t="s">
        <v>9859</v>
      </c>
      <c r="D1047" s="48" t="s">
        <v>1158</v>
      </c>
      <c r="E1047" s="44" t="s">
        <v>112</v>
      </c>
      <c r="F1047" s="45">
        <v>93983.07</v>
      </c>
      <c r="G1047" s="45">
        <v>96189.4</v>
      </c>
    </row>
    <row r="1048" spans="2:7">
      <c r="B1048" s="44">
        <v>102747</v>
      </c>
      <c r="C1048" s="44" t="s">
        <v>9859</v>
      </c>
      <c r="D1048" s="48" t="s">
        <v>1159</v>
      </c>
      <c r="E1048" s="44" t="s">
        <v>112</v>
      </c>
      <c r="F1048" s="45">
        <v>7798.49</v>
      </c>
      <c r="G1048" s="45">
        <v>8022.87</v>
      </c>
    </row>
    <row r="1049" spans="2:7">
      <c r="B1049" s="44">
        <v>102758</v>
      </c>
      <c r="C1049" s="44" t="s">
        <v>9859</v>
      </c>
      <c r="D1049" s="48" t="s">
        <v>1160</v>
      </c>
      <c r="E1049" s="44" t="s">
        <v>112</v>
      </c>
      <c r="F1049" s="45">
        <v>12386.59</v>
      </c>
      <c r="G1049" s="45">
        <v>12723.09</v>
      </c>
    </row>
    <row r="1050" spans="2:7">
      <c r="B1050" s="44">
        <v>102788</v>
      </c>
      <c r="C1050" s="44" t="s">
        <v>9859</v>
      </c>
      <c r="D1050" s="48" t="s">
        <v>1161</v>
      </c>
      <c r="E1050" s="44" t="s">
        <v>112</v>
      </c>
      <c r="F1050" s="45">
        <v>16997.22</v>
      </c>
      <c r="G1050" s="45">
        <v>17412.830000000002</v>
      </c>
    </row>
    <row r="1051" spans="2:7">
      <c r="B1051" s="44">
        <v>102748</v>
      </c>
      <c r="C1051" s="44" t="s">
        <v>9859</v>
      </c>
      <c r="D1051" s="48" t="s">
        <v>1162</v>
      </c>
      <c r="E1051" s="44" t="s">
        <v>112</v>
      </c>
      <c r="F1051" s="45">
        <v>10871.64</v>
      </c>
      <c r="G1051" s="45">
        <v>11178.4</v>
      </c>
    </row>
    <row r="1052" spans="2:7">
      <c r="B1052" s="44">
        <v>102759</v>
      </c>
      <c r="C1052" s="44" t="s">
        <v>9859</v>
      </c>
      <c r="D1052" s="48" t="s">
        <v>1163</v>
      </c>
      <c r="E1052" s="44" t="s">
        <v>112</v>
      </c>
      <c r="F1052" s="45">
        <v>18338.89</v>
      </c>
      <c r="G1052" s="45">
        <v>18823.79</v>
      </c>
    </row>
    <row r="1053" spans="2:7">
      <c r="B1053" s="44">
        <v>102789</v>
      </c>
      <c r="C1053" s="44" t="s">
        <v>9859</v>
      </c>
      <c r="D1053" s="48" t="s">
        <v>1164</v>
      </c>
      <c r="E1053" s="44" t="s">
        <v>112</v>
      </c>
      <c r="F1053" s="45">
        <v>22307.86</v>
      </c>
      <c r="G1053" s="45">
        <v>22846.86</v>
      </c>
    </row>
    <row r="1054" spans="2:7">
      <c r="B1054" s="44">
        <v>102749</v>
      </c>
      <c r="C1054" s="44" t="s">
        <v>9859</v>
      </c>
      <c r="D1054" s="48" t="s">
        <v>1165</v>
      </c>
      <c r="E1054" s="44" t="s">
        <v>112</v>
      </c>
      <c r="F1054" s="45">
        <v>18591.400000000001</v>
      </c>
      <c r="G1054" s="45">
        <v>19104.66</v>
      </c>
    </row>
    <row r="1055" spans="2:7">
      <c r="B1055" s="44">
        <v>102760</v>
      </c>
      <c r="C1055" s="44" t="s">
        <v>9859</v>
      </c>
      <c r="D1055" s="48" t="s">
        <v>1166</v>
      </c>
      <c r="E1055" s="44" t="s">
        <v>112</v>
      </c>
      <c r="F1055" s="45">
        <v>33654.18</v>
      </c>
      <c r="G1055" s="45">
        <v>34520.879999999997</v>
      </c>
    </row>
    <row r="1056" spans="2:7">
      <c r="B1056" s="44">
        <v>102790</v>
      </c>
      <c r="C1056" s="44" t="s">
        <v>9859</v>
      </c>
      <c r="D1056" s="48" t="s">
        <v>1167</v>
      </c>
      <c r="E1056" s="44" t="s">
        <v>112</v>
      </c>
      <c r="F1056" s="45">
        <v>36541.660000000003</v>
      </c>
      <c r="G1056" s="45">
        <v>37313.71</v>
      </c>
    </row>
    <row r="1057" spans="2:7">
      <c r="B1057" s="44">
        <v>102785</v>
      </c>
      <c r="C1057" s="44" t="s">
        <v>9859</v>
      </c>
      <c r="D1057" s="48" t="s">
        <v>1168</v>
      </c>
      <c r="E1057" s="44" t="s">
        <v>112</v>
      </c>
      <c r="F1057" s="45">
        <v>9513.0300000000007</v>
      </c>
      <c r="G1057" s="45">
        <v>9777.36</v>
      </c>
    </row>
    <row r="1058" spans="2:7">
      <c r="B1058" s="44">
        <v>102786</v>
      </c>
      <c r="C1058" s="44" t="s">
        <v>9859</v>
      </c>
      <c r="D1058" s="48" t="s">
        <v>1169</v>
      </c>
      <c r="E1058" s="44" t="s">
        <v>112</v>
      </c>
      <c r="F1058" s="45">
        <v>10502.54</v>
      </c>
      <c r="G1058" s="45">
        <v>10768.36</v>
      </c>
    </row>
    <row r="1059" spans="2:7">
      <c r="B1059" s="44">
        <v>102787</v>
      </c>
      <c r="C1059" s="44" t="s">
        <v>9859</v>
      </c>
      <c r="D1059" s="48" t="s">
        <v>1170</v>
      </c>
      <c r="E1059" s="44" t="s">
        <v>112</v>
      </c>
      <c r="F1059" s="45">
        <v>15551.46</v>
      </c>
      <c r="G1059" s="45">
        <v>15957.76</v>
      </c>
    </row>
    <row r="1060" spans="2:7">
      <c r="B1060" s="44">
        <v>102736</v>
      </c>
      <c r="C1060" s="44" t="s">
        <v>9859</v>
      </c>
      <c r="D1060" s="48" t="s">
        <v>1171</v>
      </c>
      <c r="E1060" s="44" t="s">
        <v>198</v>
      </c>
      <c r="F1060" s="45">
        <v>572.30999999999995</v>
      </c>
      <c r="G1060" s="45">
        <v>577.11</v>
      </c>
    </row>
    <row r="1061" spans="2:7">
      <c r="B1061" s="44">
        <v>102727</v>
      </c>
      <c r="C1061" s="44" t="s">
        <v>9859</v>
      </c>
      <c r="D1061" s="48" t="s">
        <v>1172</v>
      </c>
      <c r="E1061" s="44" t="s">
        <v>110</v>
      </c>
      <c r="F1061" s="45">
        <v>101.85</v>
      </c>
      <c r="G1061" s="45">
        <v>106.49</v>
      </c>
    </row>
    <row r="1062" spans="2:7">
      <c r="B1062" s="44">
        <v>102112</v>
      </c>
      <c r="C1062" s="44" t="s">
        <v>9859</v>
      </c>
      <c r="D1062" s="48" t="s">
        <v>1173</v>
      </c>
      <c r="E1062" s="44" t="s">
        <v>112</v>
      </c>
      <c r="F1062" s="45">
        <v>189.68</v>
      </c>
      <c r="G1062" s="45">
        <v>205.88</v>
      </c>
    </row>
    <row r="1063" spans="2:7">
      <c r="B1063" s="44">
        <v>102111</v>
      </c>
      <c r="C1063" s="44" t="s">
        <v>9859</v>
      </c>
      <c r="D1063" s="48" t="s">
        <v>1174</v>
      </c>
      <c r="E1063" s="44" t="s">
        <v>112</v>
      </c>
      <c r="F1063" s="45">
        <v>1041.5899999999999</v>
      </c>
      <c r="G1063" s="45">
        <v>1057.79</v>
      </c>
    </row>
    <row r="1064" spans="2:7">
      <c r="B1064" s="44">
        <v>102114</v>
      </c>
      <c r="C1064" s="44" t="s">
        <v>9859</v>
      </c>
      <c r="D1064" s="48" t="s">
        <v>1175</v>
      </c>
      <c r="E1064" s="44" t="s">
        <v>112</v>
      </c>
      <c r="F1064" s="45">
        <v>194.51</v>
      </c>
      <c r="G1064" s="45">
        <v>211.13</v>
      </c>
    </row>
    <row r="1065" spans="2:7">
      <c r="B1065" s="44">
        <v>102113</v>
      </c>
      <c r="C1065" s="44" t="s">
        <v>9859</v>
      </c>
      <c r="D1065" s="48" t="s">
        <v>1176</v>
      </c>
      <c r="E1065" s="44" t="s">
        <v>112</v>
      </c>
      <c r="F1065" s="45">
        <v>1630.55</v>
      </c>
      <c r="G1065" s="45">
        <v>1647.17</v>
      </c>
    </row>
    <row r="1066" spans="2:7">
      <c r="B1066" s="44">
        <v>102117</v>
      </c>
      <c r="C1066" s="44" t="s">
        <v>9859</v>
      </c>
      <c r="D1066" s="48" t="s">
        <v>1177</v>
      </c>
      <c r="E1066" s="44" t="s">
        <v>112</v>
      </c>
      <c r="F1066" s="45">
        <v>200.35</v>
      </c>
      <c r="G1066" s="45">
        <v>217.5</v>
      </c>
    </row>
    <row r="1067" spans="2:7">
      <c r="B1067" s="44">
        <v>102116</v>
      </c>
      <c r="C1067" s="44" t="s">
        <v>9859</v>
      </c>
      <c r="D1067" s="48" t="s">
        <v>1178</v>
      </c>
      <c r="E1067" s="44" t="s">
        <v>112</v>
      </c>
      <c r="F1067" s="45">
        <v>1739.78</v>
      </c>
      <c r="G1067" s="45">
        <v>1756.93</v>
      </c>
    </row>
    <row r="1068" spans="2:7">
      <c r="B1068" s="44">
        <v>102132</v>
      </c>
      <c r="C1068" s="44" t="s">
        <v>9859</v>
      </c>
      <c r="D1068" s="48" t="s">
        <v>1179</v>
      </c>
      <c r="E1068" s="44" t="s">
        <v>112</v>
      </c>
      <c r="F1068" s="45">
        <v>0</v>
      </c>
      <c r="G1068" s="45">
        <v>0</v>
      </c>
    </row>
    <row r="1069" spans="2:7">
      <c r="B1069" s="44">
        <v>102115</v>
      </c>
      <c r="C1069" s="44" t="s">
        <v>9859</v>
      </c>
      <c r="D1069" s="48" t="s">
        <v>1180</v>
      </c>
      <c r="E1069" s="44" t="s">
        <v>112</v>
      </c>
      <c r="F1069" s="45">
        <v>2827.67</v>
      </c>
      <c r="G1069" s="45">
        <v>2851.29</v>
      </c>
    </row>
    <row r="1070" spans="2:7">
      <c r="B1070" s="44">
        <v>102123</v>
      </c>
      <c r="C1070" s="44" t="s">
        <v>9859</v>
      </c>
      <c r="D1070" s="48" t="s">
        <v>1181</v>
      </c>
      <c r="E1070" s="44" t="s">
        <v>112</v>
      </c>
      <c r="F1070" s="45">
        <v>273.02999999999997</v>
      </c>
      <c r="G1070" s="45">
        <v>296.64999999999998</v>
      </c>
    </row>
    <row r="1071" spans="2:7">
      <c r="B1071" s="44">
        <v>102122</v>
      </c>
      <c r="C1071" s="44" t="s">
        <v>9859</v>
      </c>
      <c r="D1071" s="48" t="s">
        <v>1182</v>
      </c>
      <c r="E1071" s="44" t="s">
        <v>112</v>
      </c>
      <c r="F1071" s="45">
        <v>7848.68</v>
      </c>
      <c r="G1071" s="45">
        <v>7872.3</v>
      </c>
    </row>
    <row r="1072" spans="2:7">
      <c r="B1072" s="44">
        <v>102119</v>
      </c>
      <c r="C1072" s="44" t="s">
        <v>9859</v>
      </c>
      <c r="D1072" s="48" t="s">
        <v>1183</v>
      </c>
      <c r="E1072" s="44" t="s">
        <v>112</v>
      </c>
      <c r="F1072" s="45">
        <v>205.39</v>
      </c>
      <c r="G1072" s="45">
        <v>222.99</v>
      </c>
    </row>
    <row r="1073" spans="2:7">
      <c r="B1073" s="44">
        <v>102118</v>
      </c>
      <c r="C1073" s="44" t="s">
        <v>9859</v>
      </c>
      <c r="D1073" s="48" t="s">
        <v>1184</v>
      </c>
      <c r="E1073" s="44" t="s">
        <v>112</v>
      </c>
      <c r="F1073" s="45">
        <v>2353.38</v>
      </c>
      <c r="G1073" s="45">
        <v>2370.98</v>
      </c>
    </row>
    <row r="1074" spans="2:7">
      <c r="B1074" s="44">
        <v>102133</v>
      </c>
      <c r="C1074" s="44" t="s">
        <v>9859</v>
      </c>
      <c r="D1074" s="48" t="s">
        <v>1185</v>
      </c>
      <c r="E1074" s="44" t="s">
        <v>112</v>
      </c>
      <c r="F1074" s="45">
        <v>0</v>
      </c>
      <c r="G1074" s="45">
        <v>0</v>
      </c>
    </row>
    <row r="1075" spans="2:7">
      <c r="B1075" s="44">
        <v>102127</v>
      </c>
      <c r="C1075" s="44" t="s">
        <v>9859</v>
      </c>
      <c r="D1075" s="48" t="s">
        <v>1186</v>
      </c>
      <c r="E1075" s="44" t="s">
        <v>112</v>
      </c>
      <c r="F1075" s="45">
        <v>738.96</v>
      </c>
      <c r="G1075" s="45">
        <v>766.97</v>
      </c>
    </row>
    <row r="1076" spans="2:7">
      <c r="B1076" s="44">
        <v>102126</v>
      </c>
      <c r="C1076" s="44" t="s">
        <v>9859</v>
      </c>
      <c r="D1076" s="48" t="s">
        <v>1187</v>
      </c>
      <c r="E1076" s="44" t="s">
        <v>112</v>
      </c>
      <c r="F1076" s="45">
        <v>10713.96</v>
      </c>
      <c r="G1076" s="45">
        <v>10741.97</v>
      </c>
    </row>
    <row r="1077" spans="2:7">
      <c r="B1077" s="44">
        <v>102137</v>
      </c>
      <c r="C1077" s="44" t="s">
        <v>9859</v>
      </c>
      <c r="D1077" s="48" t="s">
        <v>1188</v>
      </c>
      <c r="E1077" s="44" t="s">
        <v>112</v>
      </c>
      <c r="F1077" s="45">
        <v>88.76</v>
      </c>
      <c r="G1077" s="45">
        <v>92.81</v>
      </c>
    </row>
    <row r="1078" spans="2:7">
      <c r="B1078" s="44">
        <v>102136</v>
      </c>
      <c r="C1078" s="44" t="s">
        <v>9859</v>
      </c>
      <c r="D1078" s="48" t="s">
        <v>1189</v>
      </c>
      <c r="E1078" s="44" t="s">
        <v>112</v>
      </c>
      <c r="F1078" s="45">
        <v>101.52</v>
      </c>
      <c r="G1078" s="45">
        <v>110.51</v>
      </c>
    </row>
    <row r="1079" spans="2:7">
      <c r="B1079" s="44">
        <v>102121</v>
      </c>
      <c r="C1079" s="44" t="s">
        <v>9859</v>
      </c>
      <c r="D1079" s="48" t="s">
        <v>1190</v>
      </c>
      <c r="E1079" s="44" t="s">
        <v>112</v>
      </c>
      <c r="F1079" s="45">
        <v>258.02</v>
      </c>
      <c r="G1079" s="45">
        <v>280.31</v>
      </c>
    </row>
    <row r="1080" spans="2:7">
      <c r="B1080" s="44">
        <v>102120</v>
      </c>
      <c r="C1080" s="44" t="s">
        <v>9859</v>
      </c>
      <c r="D1080" s="48" t="s">
        <v>1191</v>
      </c>
      <c r="E1080" s="44" t="s">
        <v>112</v>
      </c>
      <c r="F1080" s="45">
        <v>0</v>
      </c>
      <c r="G1080" s="45">
        <v>0</v>
      </c>
    </row>
    <row r="1081" spans="2:7">
      <c r="B1081" s="44">
        <v>102138</v>
      </c>
      <c r="C1081" s="44" t="s">
        <v>9859</v>
      </c>
      <c r="D1081" s="48" t="s">
        <v>1192</v>
      </c>
      <c r="E1081" s="44" t="s">
        <v>112</v>
      </c>
      <c r="F1081" s="45">
        <v>297.43</v>
      </c>
      <c r="G1081" s="45">
        <v>323.22000000000003</v>
      </c>
    </row>
    <row r="1082" spans="2:7">
      <c r="B1082" s="44">
        <v>102334</v>
      </c>
      <c r="C1082" s="44" t="s">
        <v>9859</v>
      </c>
      <c r="D1082" s="48" t="s">
        <v>1193</v>
      </c>
      <c r="E1082" s="44" t="s">
        <v>112</v>
      </c>
      <c r="F1082" s="45">
        <v>0</v>
      </c>
      <c r="G1082" s="45">
        <v>0</v>
      </c>
    </row>
    <row r="1083" spans="2:7">
      <c r="B1083" s="44">
        <v>102129</v>
      </c>
      <c r="C1083" s="44" t="s">
        <v>9859</v>
      </c>
      <c r="D1083" s="48" t="s">
        <v>1194</v>
      </c>
      <c r="E1083" s="44" t="s">
        <v>112</v>
      </c>
      <c r="F1083" s="45">
        <v>1103.22</v>
      </c>
      <c r="G1083" s="45">
        <v>1144.8800000000001</v>
      </c>
    </row>
    <row r="1084" spans="2:7">
      <c r="B1084" s="44">
        <v>102128</v>
      </c>
      <c r="C1084" s="44" t="s">
        <v>9859</v>
      </c>
      <c r="D1084" s="48" t="s">
        <v>1195</v>
      </c>
      <c r="E1084" s="44" t="s">
        <v>112</v>
      </c>
      <c r="F1084" s="45">
        <v>0</v>
      </c>
      <c r="G1084" s="45">
        <v>0</v>
      </c>
    </row>
    <row r="1085" spans="2:7">
      <c r="B1085" s="44">
        <v>102131</v>
      </c>
      <c r="C1085" s="44" t="s">
        <v>9859</v>
      </c>
      <c r="D1085" s="48" t="s">
        <v>1196</v>
      </c>
      <c r="E1085" s="44" t="s">
        <v>112</v>
      </c>
      <c r="F1085" s="45">
        <v>1103.22</v>
      </c>
      <c r="G1085" s="45">
        <v>1144.8800000000001</v>
      </c>
    </row>
    <row r="1086" spans="2:7">
      <c r="B1086" s="44">
        <v>102130</v>
      </c>
      <c r="C1086" s="44" t="s">
        <v>9859</v>
      </c>
      <c r="D1086" s="48" t="s">
        <v>1197</v>
      </c>
      <c r="E1086" s="44" t="s">
        <v>112</v>
      </c>
      <c r="F1086" s="45">
        <v>0</v>
      </c>
      <c r="G1086" s="45">
        <v>0</v>
      </c>
    </row>
    <row r="1087" spans="2:7">
      <c r="B1087" s="44">
        <v>102134</v>
      </c>
      <c r="C1087" s="44" t="s">
        <v>9859</v>
      </c>
      <c r="D1087" s="48" t="s">
        <v>1198</v>
      </c>
      <c r="E1087" s="44" t="s">
        <v>112</v>
      </c>
      <c r="F1087" s="45">
        <v>0</v>
      </c>
      <c r="G1087" s="45">
        <v>0</v>
      </c>
    </row>
    <row r="1088" spans="2:7">
      <c r="B1088" s="44">
        <v>102135</v>
      </c>
      <c r="C1088" s="44" t="s">
        <v>9859</v>
      </c>
      <c r="D1088" s="48" t="s">
        <v>1199</v>
      </c>
      <c r="E1088" s="44" t="s">
        <v>112</v>
      </c>
      <c r="F1088" s="45">
        <v>0</v>
      </c>
      <c r="G1088" s="45">
        <v>0</v>
      </c>
    </row>
    <row r="1089" spans="2:7">
      <c r="B1089" s="44">
        <v>104941</v>
      </c>
      <c r="C1089" s="44" t="s">
        <v>9859</v>
      </c>
      <c r="D1089" s="48" t="s">
        <v>1200</v>
      </c>
      <c r="E1089" s="44" t="s">
        <v>110</v>
      </c>
      <c r="F1089" s="45">
        <v>0</v>
      </c>
      <c r="G1089" s="45">
        <v>0</v>
      </c>
    </row>
    <row r="1090" spans="2:7">
      <c r="B1090" s="44">
        <v>104942</v>
      </c>
      <c r="C1090" s="44" t="s">
        <v>9859</v>
      </c>
      <c r="D1090" s="48" t="s">
        <v>1201</v>
      </c>
      <c r="E1090" s="44" t="s">
        <v>110</v>
      </c>
      <c r="F1090" s="45">
        <v>0</v>
      </c>
      <c r="G1090" s="45">
        <v>0</v>
      </c>
    </row>
    <row r="1091" spans="2:7">
      <c r="B1091" s="44">
        <v>104940</v>
      </c>
      <c r="C1091" s="44" t="s">
        <v>9859</v>
      </c>
      <c r="D1091" s="48" t="s">
        <v>1202</v>
      </c>
      <c r="E1091" s="44" t="s">
        <v>112</v>
      </c>
      <c r="F1091" s="45">
        <v>0</v>
      </c>
      <c r="G1091" s="45">
        <v>0</v>
      </c>
    </row>
    <row r="1092" spans="2:7">
      <c r="B1092" s="44">
        <v>104943</v>
      </c>
      <c r="C1092" s="44" t="s">
        <v>9859</v>
      </c>
      <c r="D1092" s="48" t="s">
        <v>1203</v>
      </c>
      <c r="E1092" s="44" t="s">
        <v>110</v>
      </c>
      <c r="F1092" s="45">
        <v>0</v>
      </c>
      <c r="G1092" s="45">
        <v>0</v>
      </c>
    </row>
    <row r="1093" spans="2:7">
      <c r="B1093" s="44">
        <v>101801</v>
      </c>
      <c r="C1093" s="44" t="s">
        <v>9859</v>
      </c>
      <c r="D1093" s="48" t="s">
        <v>1204</v>
      </c>
      <c r="E1093" s="44" t="s">
        <v>112</v>
      </c>
      <c r="F1093" s="45">
        <v>1088.24</v>
      </c>
      <c r="G1093" s="45">
        <v>1121.8499999999999</v>
      </c>
    </row>
    <row r="1094" spans="2:7">
      <c r="B1094" s="44">
        <v>101800</v>
      </c>
      <c r="C1094" s="44" t="s">
        <v>9859</v>
      </c>
      <c r="D1094" s="48" t="s">
        <v>1205</v>
      </c>
      <c r="E1094" s="44" t="s">
        <v>112</v>
      </c>
      <c r="F1094" s="45">
        <v>1498.71</v>
      </c>
      <c r="G1094" s="45">
        <v>1552.81</v>
      </c>
    </row>
    <row r="1095" spans="2:7">
      <c r="B1095" s="44">
        <v>98108</v>
      </c>
      <c r="C1095" s="44" t="s">
        <v>9859</v>
      </c>
      <c r="D1095" s="48" t="s">
        <v>1206</v>
      </c>
      <c r="E1095" s="44" t="s">
        <v>112</v>
      </c>
      <c r="F1095" s="45">
        <v>535.66999999999996</v>
      </c>
      <c r="G1095" s="45">
        <v>565.5</v>
      </c>
    </row>
    <row r="1096" spans="2:7">
      <c r="B1096" s="44">
        <v>98105</v>
      </c>
      <c r="C1096" s="44" t="s">
        <v>9859</v>
      </c>
      <c r="D1096" s="48" t="s">
        <v>1207</v>
      </c>
      <c r="E1096" s="44" t="s">
        <v>112</v>
      </c>
      <c r="F1096" s="45">
        <v>690.21</v>
      </c>
      <c r="G1096" s="45">
        <v>729.47</v>
      </c>
    </row>
    <row r="1097" spans="2:7">
      <c r="B1097" s="44">
        <v>98109</v>
      </c>
      <c r="C1097" s="44" t="s">
        <v>9859</v>
      </c>
      <c r="D1097" s="48" t="s">
        <v>1208</v>
      </c>
      <c r="E1097" s="44" t="s">
        <v>112</v>
      </c>
      <c r="F1097" s="45">
        <v>870</v>
      </c>
      <c r="G1097" s="45">
        <v>918.18</v>
      </c>
    </row>
    <row r="1098" spans="2:7">
      <c r="B1098" s="44">
        <v>98106</v>
      </c>
      <c r="C1098" s="44" t="s">
        <v>9859</v>
      </c>
      <c r="D1098" s="48" t="s">
        <v>1209</v>
      </c>
      <c r="E1098" s="44" t="s">
        <v>112</v>
      </c>
      <c r="F1098" s="45">
        <v>1137.74</v>
      </c>
      <c r="G1098" s="45">
        <v>1202.2</v>
      </c>
    </row>
    <row r="1099" spans="2:7">
      <c r="B1099" s="44">
        <v>98110</v>
      </c>
      <c r="C1099" s="44" t="s">
        <v>9859</v>
      </c>
      <c r="D1099" s="48" t="s">
        <v>1210</v>
      </c>
      <c r="E1099" s="44" t="s">
        <v>112</v>
      </c>
      <c r="F1099" s="45">
        <v>381.38</v>
      </c>
      <c r="G1099" s="45">
        <v>382.88</v>
      </c>
    </row>
    <row r="1100" spans="2:7">
      <c r="B1100" s="44">
        <v>98107</v>
      </c>
      <c r="C1100" s="44" t="s">
        <v>9859</v>
      </c>
      <c r="D1100" s="48" t="s">
        <v>1211</v>
      </c>
      <c r="E1100" s="44" t="s">
        <v>112</v>
      </c>
      <c r="F1100" s="45">
        <v>299.83</v>
      </c>
      <c r="G1100" s="45">
        <v>316.25</v>
      </c>
    </row>
    <row r="1101" spans="2:7">
      <c r="B1101" s="44">
        <v>98104</v>
      </c>
      <c r="C1101" s="44" t="s">
        <v>9859</v>
      </c>
      <c r="D1101" s="48" t="s">
        <v>1212</v>
      </c>
      <c r="E1101" s="44" t="s">
        <v>112</v>
      </c>
      <c r="F1101" s="45">
        <v>395.54</v>
      </c>
      <c r="G1101" s="45">
        <v>417.81</v>
      </c>
    </row>
    <row r="1102" spans="2:7">
      <c r="B1102" s="44">
        <v>98102</v>
      </c>
      <c r="C1102" s="44" t="s">
        <v>9859</v>
      </c>
      <c r="D1102" s="48" t="s">
        <v>1213</v>
      </c>
      <c r="E1102" s="44" t="s">
        <v>112</v>
      </c>
      <c r="F1102" s="45">
        <v>229.08</v>
      </c>
      <c r="G1102" s="45">
        <v>229.72</v>
      </c>
    </row>
    <row r="1103" spans="2:7">
      <c r="B1103" s="44">
        <v>98111</v>
      </c>
      <c r="C1103" s="44" t="s">
        <v>9859</v>
      </c>
      <c r="D1103" s="48" t="s">
        <v>1214</v>
      </c>
      <c r="E1103" s="44" t="s">
        <v>112</v>
      </c>
      <c r="F1103" s="45">
        <v>52.89</v>
      </c>
      <c r="G1103" s="45">
        <v>53.71</v>
      </c>
    </row>
    <row r="1104" spans="2:7">
      <c r="B1104" s="44">
        <v>97891</v>
      </c>
      <c r="C1104" s="44" t="s">
        <v>9859</v>
      </c>
      <c r="D1104" s="48" t="s">
        <v>1215</v>
      </c>
      <c r="E1104" s="44" t="s">
        <v>112</v>
      </c>
      <c r="F1104" s="45">
        <v>222.77</v>
      </c>
      <c r="G1104" s="45">
        <v>235.65</v>
      </c>
    </row>
    <row r="1105" spans="2:7">
      <c r="B1105" s="44">
        <v>97892</v>
      </c>
      <c r="C1105" s="44" t="s">
        <v>9859</v>
      </c>
      <c r="D1105" s="48" t="s">
        <v>1216</v>
      </c>
      <c r="E1105" s="44" t="s">
        <v>112</v>
      </c>
      <c r="F1105" s="45">
        <v>415.67</v>
      </c>
      <c r="G1105" s="45">
        <v>438.8</v>
      </c>
    </row>
    <row r="1106" spans="2:7">
      <c r="B1106" s="44">
        <v>97893</v>
      </c>
      <c r="C1106" s="44" t="s">
        <v>9859</v>
      </c>
      <c r="D1106" s="48" t="s">
        <v>1217</v>
      </c>
      <c r="E1106" s="44" t="s">
        <v>112</v>
      </c>
      <c r="F1106" s="45">
        <v>573.69000000000005</v>
      </c>
      <c r="G1106" s="45">
        <v>605.79999999999995</v>
      </c>
    </row>
    <row r="1107" spans="2:7">
      <c r="B1107" s="44">
        <v>97894</v>
      </c>
      <c r="C1107" s="44" t="s">
        <v>9859</v>
      </c>
      <c r="D1107" s="48" t="s">
        <v>1218</v>
      </c>
      <c r="E1107" s="44" t="s">
        <v>112</v>
      </c>
      <c r="F1107" s="45">
        <v>623.20000000000005</v>
      </c>
      <c r="G1107" s="45">
        <v>654.21</v>
      </c>
    </row>
    <row r="1108" spans="2:7">
      <c r="B1108" s="44">
        <v>97886</v>
      </c>
      <c r="C1108" s="44" t="s">
        <v>9859</v>
      </c>
      <c r="D1108" s="48" t="s">
        <v>1219</v>
      </c>
      <c r="E1108" s="44" t="s">
        <v>112</v>
      </c>
      <c r="F1108" s="45">
        <v>179.3</v>
      </c>
      <c r="G1108" s="45">
        <v>189.84</v>
      </c>
    </row>
    <row r="1109" spans="2:7">
      <c r="B1109" s="44">
        <v>97887</v>
      </c>
      <c r="C1109" s="44" t="s">
        <v>9859</v>
      </c>
      <c r="D1109" s="48" t="s">
        <v>1220</v>
      </c>
      <c r="E1109" s="44" t="s">
        <v>112</v>
      </c>
      <c r="F1109" s="45">
        <v>282.55</v>
      </c>
      <c r="G1109" s="45">
        <v>299.06</v>
      </c>
    </row>
    <row r="1110" spans="2:7">
      <c r="B1110" s="44">
        <v>97888</v>
      </c>
      <c r="C1110" s="44" t="s">
        <v>9859</v>
      </c>
      <c r="D1110" s="48" t="s">
        <v>1221</v>
      </c>
      <c r="E1110" s="44" t="s">
        <v>112</v>
      </c>
      <c r="F1110" s="45">
        <v>542.05999999999995</v>
      </c>
      <c r="G1110" s="45">
        <v>572.88</v>
      </c>
    </row>
    <row r="1111" spans="2:7">
      <c r="B1111" s="44">
        <v>97889</v>
      </c>
      <c r="C1111" s="44" t="s">
        <v>9859</v>
      </c>
      <c r="D1111" s="48" t="s">
        <v>1222</v>
      </c>
      <c r="E1111" s="44" t="s">
        <v>112</v>
      </c>
      <c r="F1111" s="45">
        <v>734.88</v>
      </c>
      <c r="G1111" s="45">
        <v>776.8</v>
      </c>
    </row>
    <row r="1112" spans="2:7">
      <c r="B1112" s="44">
        <v>97890</v>
      </c>
      <c r="C1112" s="44" t="s">
        <v>9859</v>
      </c>
      <c r="D1112" s="48" t="s">
        <v>1223</v>
      </c>
      <c r="E1112" s="44" t="s">
        <v>112</v>
      </c>
      <c r="F1112" s="45">
        <v>818.51</v>
      </c>
      <c r="G1112" s="45">
        <v>861.42</v>
      </c>
    </row>
    <row r="1113" spans="2:7">
      <c r="B1113" s="44">
        <v>97881</v>
      </c>
      <c r="C1113" s="44" t="s">
        <v>9859</v>
      </c>
      <c r="D1113" s="48" t="s">
        <v>1224</v>
      </c>
      <c r="E1113" s="44" t="s">
        <v>112</v>
      </c>
      <c r="F1113" s="45">
        <v>167.74</v>
      </c>
      <c r="G1113" s="45">
        <v>170.61</v>
      </c>
    </row>
    <row r="1114" spans="2:7">
      <c r="B1114" s="44">
        <v>97882</v>
      </c>
      <c r="C1114" s="44" t="s">
        <v>9859</v>
      </c>
      <c r="D1114" s="48" t="s">
        <v>1225</v>
      </c>
      <c r="E1114" s="44" t="s">
        <v>112</v>
      </c>
      <c r="F1114" s="45">
        <v>267.39</v>
      </c>
      <c r="G1114" s="45">
        <v>271.45999999999998</v>
      </c>
    </row>
    <row r="1115" spans="2:7">
      <c r="B1115" s="44">
        <v>97883</v>
      </c>
      <c r="C1115" s="44" t="s">
        <v>9859</v>
      </c>
      <c r="D1115" s="48" t="s">
        <v>1226</v>
      </c>
      <c r="E1115" s="44" t="s">
        <v>112</v>
      </c>
      <c r="F1115" s="45">
        <v>515.51</v>
      </c>
      <c r="G1115" s="45">
        <v>522.67999999999995</v>
      </c>
    </row>
    <row r="1116" spans="2:7">
      <c r="B1116" s="44">
        <v>97884</v>
      </c>
      <c r="C1116" s="44" t="s">
        <v>9859</v>
      </c>
      <c r="D1116" s="48" t="s">
        <v>1227</v>
      </c>
      <c r="E1116" s="44" t="s">
        <v>112</v>
      </c>
      <c r="F1116" s="45">
        <v>1020.77</v>
      </c>
      <c r="G1116" s="45">
        <v>1032.71</v>
      </c>
    </row>
    <row r="1117" spans="2:7">
      <c r="B1117" s="44">
        <v>97885</v>
      </c>
      <c r="C1117" s="44" t="s">
        <v>9859</v>
      </c>
      <c r="D1117" s="48" t="s">
        <v>1228</v>
      </c>
      <c r="E1117" s="44" t="s">
        <v>112</v>
      </c>
      <c r="F1117" s="45">
        <v>1575.74</v>
      </c>
      <c r="G1117" s="45">
        <v>1592</v>
      </c>
    </row>
    <row r="1118" spans="2:7">
      <c r="B1118" s="44">
        <v>99250</v>
      </c>
      <c r="C1118" s="44" t="s">
        <v>9859</v>
      </c>
      <c r="D1118" s="48" t="s">
        <v>1229</v>
      </c>
      <c r="E1118" s="44" t="s">
        <v>112</v>
      </c>
      <c r="F1118" s="45">
        <v>195.97</v>
      </c>
      <c r="G1118" s="45">
        <v>207.13</v>
      </c>
    </row>
    <row r="1119" spans="2:7">
      <c r="B1119" s="44">
        <v>97900</v>
      </c>
      <c r="C1119" s="44" t="s">
        <v>9859</v>
      </c>
      <c r="D1119" s="48" t="s">
        <v>1230</v>
      </c>
      <c r="E1119" s="44" t="s">
        <v>112</v>
      </c>
      <c r="F1119" s="45">
        <v>200.41</v>
      </c>
      <c r="G1119" s="45">
        <v>211.59</v>
      </c>
    </row>
    <row r="1120" spans="2:7">
      <c r="B1120" s="44">
        <v>99251</v>
      </c>
      <c r="C1120" s="44" t="s">
        <v>9859</v>
      </c>
      <c r="D1120" s="48" t="s">
        <v>1231</v>
      </c>
      <c r="E1120" s="44" t="s">
        <v>112</v>
      </c>
      <c r="F1120" s="45">
        <v>306.85000000000002</v>
      </c>
      <c r="G1120" s="45">
        <v>324.45</v>
      </c>
    </row>
    <row r="1121" spans="2:7">
      <c r="B1121" s="44">
        <v>97901</v>
      </c>
      <c r="C1121" s="44" t="s">
        <v>9859</v>
      </c>
      <c r="D1121" s="48" t="s">
        <v>1232</v>
      </c>
      <c r="E1121" s="44" t="s">
        <v>112</v>
      </c>
      <c r="F1121" s="45">
        <v>314.47000000000003</v>
      </c>
      <c r="G1121" s="45">
        <v>332.11</v>
      </c>
    </row>
    <row r="1122" spans="2:7">
      <c r="B1122" s="44">
        <v>99253</v>
      </c>
      <c r="C1122" s="44" t="s">
        <v>9859</v>
      </c>
      <c r="D1122" s="48" t="s">
        <v>1233</v>
      </c>
      <c r="E1122" s="44" t="s">
        <v>112</v>
      </c>
      <c r="F1122" s="45">
        <v>589.61</v>
      </c>
      <c r="G1122" s="45">
        <v>622.91</v>
      </c>
    </row>
    <row r="1123" spans="2:7">
      <c r="B1123" s="44">
        <v>97902</v>
      </c>
      <c r="C1123" s="44" t="s">
        <v>9859</v>
      </c>
      <c r="D1123" s="48" t="s">
        <v>1234</v>
      </c>
      <c r="E1123" s="44" t="s">
        <v>112</v>
      </c>
      <c r="F1123" s="45">
        <v>606.71</v>
      </c>
      <c r="G1123" s="45">
        <v>640.12</v>
      </c>
    </row>
    <row r="1124" spans="2:7">
      <c r="B1124" s="44">
        <v>99255</v>
      </c>
      <c r="C1124" s="44" t="s">
        <v>9859</v>
      </c>
      <c r="D1124" s="48" t="s">
        <v>1235</v>
      </c>
      <c r="E1124" s="44" t="s">
        <v>112</v>
      </c>
      <c r="F1124" s="45">
        <v>819.98</v>
      </c>
      <c r="G1124" s="45">
        <v>866.39</v>
      </c>
    </row>
    <row r="1125" spans="2:7">
      <c r="B1125" s="44">
        <v>97903</v>
      </c>
      <c r="C1125" s="44" t="s">
        <v>9859</v>
      </c>
      <c r="D1125" s="48" t="s">
        <v>1236</v>
      </c>
      <c r="E1125" s="44" t="s">
        <v>112</v>
      </c>
      <c r="F1125" s="45">
        <v>843.43</v>
      </c>
      <c r="G1125" s="45">
        <v>889.99</v>
      </c>
    </row>
    <row r="1126" spans="2:7">
      <c r="B1126" s="44">
        <v>99257</v>
      </c>
      <c r="C1126" s="44" t="s">
        <v>9859</v>
      </c>
      <c r="D1126" s="48" t="s">
        <v>1237</v>
      </c>
      <c r="E1126" s="44" t="s">
        <v>112</v>
      </c>
      <c r="F1126" s="45">
        <v>947.91</v>
      </c>
      <c r="G1126" s="45">
        <v>998.21</v>
      </c>
    </row>
    <row r="1127" spans="2:7">
      <c r="B1127" s="44">
        <v>97904</v>
      </c>
      <c r="C1127" s="44" t="s">
        <v>9859</v>
      </c>
      <c r="D1127" s="48" t="s">
        <v>1238</v>
      </c>
      <c r="E1127" s="44" t="s">
        <v>112</v>
      </c>
      <c r="F1127" s="45">
        <v>978.24</v>
      </c>
      <c r="G1127" s="45">
        <v>1028.73</v>
      </c>
    </row>
    <row r="1128" spans="2:7">
      <c r="B1128" s="44">
        <v>99258</v>
      </c>
      <c r="C1128" s="44" t="s">
        <v>9859</v>
      </c>
      <c r="D1128" s="48" t="s">
        <v>1239</v>
      </c>
      <c r="E1128" s="44" t="s">
        <v>112</v>
      </c>
      <c r="F1128" s="45">
        <v>256.89</v>
      </c>
      <c r="G1128" s="45">
        <v>271.24</v>
      </c>
    </row>
    <row r="1129" spans="2:7">
      <c r="B1129" s="44">
        <v>97905</v>
      </c>
      <c r="C1129" s="44" t="s">
        <v>9859</v>
      </c>
      <c r="D1129" s="48" t="s">
        <v>1240</v>
      </c>
      <c r="E1129" s="44" t="s">
        <v>112</v>
      </c>
      <c r="F1129" s="45">
        <v>261.73</v>
      </c>
      <c r="G1129" s="45">
        <v>276.11</v>
      </c>
    </row>
    <row r="1130" spans="2:7">
      <c r="B1130" s="44">
        <v>99260</v>
      </c>
      <c r="C1130" s="44" t="s">
        <v>9859</v>
      </c>
      <c r="D1130" s="48" t="s">
        <v>1241</v>
      </c>
      <c r="E1130" s="44" t="s">
        <v>112</v>
      </c>
      <c r="F1130" s="45">
        <v>472.3</v>
      </c>
      <c r="G1130" s="45">
        <v>498.1</v>
      </c>
    </row>
    <row r="1131" spans="2:7">
      <c r="B1131" s="44">
        <v>97906</v>
      </c>
      <c r="C1131" s="44" t="s">
        <v>9859</v>
      </c>
      <c r="D1131" s="48" t="s">
        <v>1242</v>
      </c>
      <c r="E1131" s="44" t="s">
        <v>112</v>
      </c>
      <c r="F1131" s="45">
        <v>483.07</v>
      </c>
      <c r="G1131" s="45">
        <v>508.94</v>
      </c>
    </row>
    <row r="1132" spans="2:7">
      <c r="B1132" s="44">
        <v>99262</v>
      </c>
      <c r="C1132" s="44" t="s">
        <v>9859</v>
      </c>
      <c r="D1132" s="48" t="s">
        <v>1243</v>
      </c>
      <c r="E1132" s="44" t="s">
        <v>112</v>
      </c>
      <c r="F1132" s="45">
        <v>670.26</v>
      </c>
      <c r="G1132" s="45">
        <v>707.12</v>
      </c>
    </row>
    <row r="1133" spans="2:7">
      <c r="B1133" s="44">
        <v>97907</v>
      </c>
      <c r="C1133" s="44" t="s">
        <v>9859</v>
      </c>
      <c r="D1133" s="48" t="s">
        <v>1244</v>
      </c>
      <c r="E1133" s="44" t="s">
        <v>112</v>
      </c>
      <c r="F1133" s="45">
        <v>685.63</v>
      </c>
      <c r="G1133" s="45">
        <v>722.59</v>
      </c>
    </row>
    <row r="1134" spans="2:7">
      <c r="B1134" s="44">
        <v>99264</v>
      </c>
      <c r="C1134" s="44" t="s">
        <v>9859</v>
      </c>
      <c r="D1134" s="48" t="s">
        <v>1245</v>
      </c>
      <c r="E1134" s="44" t="s">
        <v>112</v>
      </c>
      <c r="F1134" s="45">
        <v>770.76</v>
      </c>
      <c r="G1134" s="45">
        <v>809.75</v>
      </c>
    </row>
    <row r="1135" spans="2:7">
      <c r="B1135" s="44">
        <v>97908</v>
      </c>
      <c r="C1135" s="44" t="s">
        <v>9859</v>
      </c>
      <c r="D1135" s="48" t="s">
        <v>1246</v>
      </c>
      <c r="E1135" s="44" t="s">
        <v>112</v>
      </c>
      <c r="F1135" s="45">
        <v>791.53</v>
      </c>
      <c r="G1135" s="45">
        <v>830.65</v>
      </c>
    </row>
    <row r="1136" spans="2:7">
      <c r="B1136" s="44">
        <v>97895</v>
      </c>
      <c r="C1136" s="44" t="s">
        <v>9859</v>
      </c>
      <c r="D1136" s="48" t="s">
        <v>1247</v>
      </c>
      <c r="E1136" s="44" t="s">
        <v>112</v>
      </c>
      <c r="F1136" s="45">
        <v>242.25</v>
      </c>
      <c r="G1136" s="45">
        <v>242.61</v>
      </c>
    </row>
    <row r="1137" spans="2:7">
      <c r="B1137" s="44">
        <v>97896</v>
      </c>
      <c r="C1137" s="44" t="s">
        <v>9859</v>
      </c>
      <c r="D1137" s="48" t="s">
        <v>1248</v>
      </c>
      <c r="E1137" s="44" t="s">
        <v>112</v>
      </c>
      <c r="F1137" s="45">
        <v>448.78</v>
      </c>
      <c r="G1137" s="45">
        <v>449.56</v>
      </c>
    </row>
    <row r="1138" spans="2:7">
      <c r="B1138" s="44">
        <v>97897</v>
      </c>
      <c r="C1138" s="44" t="s">
        <v>9859</v>
      </c>
      <c r="D1138" s="48" t="s">
        <v>1249</v>
      </c>
      <c r="E1138" s="44" t="s">
        <v>112</v>
      </c>
      <c r="F1138" s="45">
        <v>580.34</v>
      </c>
      <c r="G1138" s="45">
        <v>581.82000000000005</v>
      </c>
    </row>
    <row r="1139" spans="2:7">
      <c r="B1139" s="44">
        <v>97898</v>
      </c>
      <c r="C1139" s="44" t="s">
        <v>9859</v>
      </c>
      <c r="D1139" s="48" t="s">
        <v>1250</v>
      </c>
      <c r="E1139" s="44" t="s">
        <v>112</v>
      </c>
      <c r="F1139" s="45">
        <v>1085.9100000000001</v>
      </c>
      <c r="G1139" s="45">
        <v>1097.28</v>
      </c>
    </row>
    <row r="1140" spans="2:7">
      <c r="B1140" s="44">
        <v>97899</v>
      </c>
      <c r="C1140" s="44" t="s">
        <v>9859</v>
      </c>
      <c r="D1140" s="48" t="s">
        <v>1251</v>
      </c>
      <c r="E1140" s="44" t="s">
        <v>112</v>
      </c>
      <c r="F1140" s="45">
        <v>0</v>
      </c>
      <c r="G1140" s="45">
        <v>0</v>
      </c>
    </row>
    <row r="1141" spans="2:7">
      <c r="B1141" s="44">
        <v>101795</v>
      </c>
      <c r="C1141" s="44" t="s">
        <v>9859</v>
      </c>
      <c r="D1141" s="48" t="s">
        <v>1252</v>
      </c>
      <c r="E1141" s="44" t="s">
        <v>112</v>
      </c>
      <c r="F1141" s="45">
        <v>617.95000000000005</v>
      </c>
      <c r="G1141" s="45">
        <v>647</v>
      </c>
    </row>
    <row r="1142" spans="2:7">
      <c r="B1142" s="44">
        <v>101796</v>
      </c>
      <c r="C1142" s="44" t="s">
        <v>9859</v>
      </c>
      <c r="D1142" s="48" t="s">
        <v>1253</v>
      </c>
      <c r="E1142" s="44" t="s">
        <v>112</v>
      </c>
      <c r="F1142" s="45">
        <v>0</v>
      </c>
      <c r="G1142" s="45">
        <v>0</v>
      </c>
    </row>
    <row r="1143" spans="2:7">
      <c r="B1143" s="44">
        <v>101797</v>
      </c>
      <c r="C1143" s="44" t="s">
        <v>9859</v>
      </c>
      <c r="D1143" s="48" t="s">
        <v>1254</v>
      </c>
      <c r="E1143" s="44" t="s">
        <v>112</v>
      </c>
      <c r="F1143" s="45">
        <v>0</v>
      </c>
      <c r="G1143" s="45">
        <v>0</v>
      </c>
    </row>
    <row r="1144" spans="2:7">
      <c r="B1144" s="44">
        <v>101802</v>
      </c>
      <c r="C1144" s="44" t="s">
        <v>9859</v>
      </c>
      <c r="D1144" s="48" t="s">
        <v>1255</v>
      </c>
      <c r="E1144" s="44" t="s">
        <v>112</v>
      </c>
      <c r="F1144" s="45">
        <v>1798.53</v>
      </c>
      <c r="G1144" s="45">
        <v>1878.77</v>
      </c>
    </row>
    <row r="1145" spans="2:7">
      <c r="B1145" s="44">
        <v>101803</v>
      </c>
      <c r="C1145" s="44" t="s">
        <v>9859</v>
      </c>
      <c r="D1145" s="48" t="s">
        <v>1256</v>
      </c>
      <c r="E1145" s="44" t="s">
        <v>112</v>
      </c>
      <c r="F1145" s="45">
        <v>1161.8</v>
      </c>
      <c r="G1145" s="45">
        <v>1217.73</v>
      </c>
    </row>
    <row r="1146" spans="2:7">
      <c r="B1146" s="44">
        <v>101804</v>
      </c>
      <c r="C1146" s="44" t="s">
        <v>9859</v>
      </c>
      <c r="D1146" s="48" t="s">
        <v>1257</v>
      </c>
      <c r="E1146" s="44" t="s">
        <v>112</v>
      </c>
      <c r="F1146" s="45">
        <v>1444.43</v>
      </c>
      <c r="G1146" s="45">
        <v>1510.37</v>
      </c>
    </row>
    <row r="1147" spans="2:7">
      <c r="B1147" s="44">
        <v>101805</v>
      </c>
      <c r="C1147" s="44" t="s">
        <v>9859</v>
      </c>
      <c r="D1147" s="48" t="s">
        <v>1258</v>
      </c>
      <c r="E1147" s="44" t="s">
        <v>112</v>
      </c>
      <c r="F1147" s="45">
        <v>1834.85</v>
      </c>
      <c r="G1147" s="45">
        <v>1918.89</v>
      </c>
    </row>
    <row r="1148" spans="2:7">
      <c r="B1148" s="44">
        <v>98115</v>
      </c>
      <c r="C1148" s="44" t="s">
        <v>9859</v>
      </c>
      <c r="D1148" s="48" t="s">
        <v>1259</v>
      </c>
      <c r="E1148" s="44" t="s">
        <v>112</v>
      </c>
      <c r="F1148" s="45">
        <v>106.1</v>
      </c>
      <c r="G1148" s="45">
        <v>112.68</v>
      </c>
    </row>
    <row r="1149" spans="2:7">
      <c r="B1149" s="44">
        <v>98114</v>
      </c>
      <c r="C1149" s="44" t="s">
        <v>9859</v>
      </c>
      <c r="D1149" s="48" t="s">
        <v>1260</v>
      </c>
      <c r="E1149" s="44" t="s">
        <v>112</v>
      </c>
      <c r="F1149" s="45">
        <v>633.26</v>
      </c>
      <c r="G1149" s="45">
        <v>638.82000000000005</v>
      </c>
    </row>
    <row r="1150" spans="2:7">
      <c r="B1150" s="44">
        <v>98112</v>
      </c>
      <c r="C1150" s="44" t="s">
        <v>9859</v>
      </c>
      <c r="D1150" s="48" t="s">
        <v>1261</v>
      </c>
      <c r="E1150" s="44" t="s">
        <v>112</v>
      </c>
      <c r="F1150" s="45">
        <v>105.89</v>
      </c>
      <c r="G1150" s="45">
        <v>108.19</v>
      </c>
    </row>
    <row r="1151" spans="2:7">
      <c r="B1151" s="44">
        <v>100128</v>
      </c>
      <c r="C1151" s="44" t="s">
        <v>9859</v>
      </c>
      <c r="D1151" s="48" t="s">
        <v>1262</v>
      </c>
      <c r="E1151" s="44" t="s">
        <v>112</v>
      </c>
      <c r="F1151" s="45">
        <v>1700.53</v>
      </c>
      <c r="G1151" s="45">
        <v>1703.83</v>
      </c>
    </row>
    <row r="1152" spans="2:7">
      <c r="B1152" s="44">
        <v>102623</v>
      </c>
      <c r="C1152" s="44" t="s">
        <v>9859</v>
      </c>
      <c r="D1152" s="48" t="s">
        <v>1263</v>
      </c>
      <c r="E1152" s="44" t="s">
        <v>112</v>
      </c>
      <c r="F1152" s="45">
        <v>889.26</v>
      </c>
      <c r="G1152" s="45">
        <v>901.79</v>
      </c>
    </row>
    <row r="1153" spans="2:7">
      <c r="B1153" s="44">
        <v>102607</v>
      </c>
      <c r="C1153" s="44" t="s">
        <v>9859</v>
      </c>
      <c r="D1153" s="48" t="s">
        <v>1264</v>
      </c>
      <c r="E1153" s="44" t="s">
        <v>112</v>
      </c>
      <c r="F1153" s="45">
        <v>454.53</v>
      </c>
      <c r="G1153" s="45">
        <v>455.43</v>
      </c>
    </row>
    <row r="1154" spans="2:7">
      <c r="B1154" s="44">
        <v>102608</v>
      </c>
      <c r="C1154" s="44" t="s">
        <v>9859</v>
      </c>
      <c r="D1154" s="48" t="s">
        <v>1265</v>
      </c>
      <c r="E1154" s="44" t="s">
        <v>112</v>
      </c>
      <c r="F1154" s="45">
        <v>1039.28</v>
      </c>
      <c r="G1154" s="45">
        <v>1040.48</v>
      </c>
    </row>
    <row r="1155" spans="2:7">
      <c r="B1155" s="44">
        <v>102609</v>
      </c>
      <c r="C1155" s="44" t="s">
        <v>9859</v>
      </c>
      <c r="D1155" s="48" t="s">
        <v>1266</v>
      </c>
      <c r="E1155" s="44" t="s">
        <v>112</v>
      </c>
      <c r="F1155" s="45">
        <v>1181.6400000000001</v>
      </c>
      <c r="G1155" s="45">
        <v>1183.24</v>
      </c>
    </row>
    <row r="1156" spans="2:7">
      <c r="B1156" s="44">
        <v>102610</v>
      </c>
      <c r="C1156" s="44" t="s">
        <v>9859</v>
      </c>
      <c r="D1156" s="48" t="s">
        <v>1267</v>
      </c>
      <c r="E1156" s="44" t="s">
        <v>112</v>
      </c>
      <c r="F1156" s="45">
        <v>2028.65</v>
      </c>
      <c r="G1156" s="45">
        <v>2030.65</v>
      </c>
    </row>
    <row r="1157" spans="2:7">
      <c r="B1157" s="44">
        <v>102622</v>
      </c>
      <c r="C1157" s="44" t="s">
        <v>9859</v>
      </c>
      <c r="D1157" s="48" t="s">
        <v>1268</v>
      </c>
      <c r="E1157" s="44" t="s">
        <v>112</v>
      </c>
      <c r="F1157" s="45">
        <v>653.83000000000004</v>
      </c>
      <c r="G1157" s="45">
        <v>665.15</v>
      </c>
    </row>
    <row r="1158" spans="2:7">
      <c r="B1158" s="44">
        <v>102605</v>
      </c>
      <c r="C1158" s="44" t="s">
        <v>9859</v>
      </c>
      <c r="D1158" s="48" t="s">
        <v>1269</v>
      </c>
      <c r="E1158" s="44" t="s">
        <v>112</v>
      </c>
      <c r="F1158" s="45">
        <v>275.8</v>
      </c>
      <c r="G1158" s="45">
        <v>276.43</v>
      </c>
    </row>
    <row r="1159" spans="2:7">
      <c r="B1159" s="44">
        <v>102606</v>
      </c>
      <c r="C1159" s="44" t="s">
        <v>9859</v>
      </c>
      <c r="D1159" s="48" t="s">
        <v>1270</v>
      </c>
      <c r="E1159" s="44" t="s">
        <v>112</v>
      </c>
      <c r="F1159" s="45">
        <v>424.41</v>
      </c>
      <c r="G1159" s="45">
        <v>425.19</v>
      </c>
    </row>
    <row r="1160" spans="2:7">
      <c r="B1160" s="44">
        <v>102613</v>
      </c>
      <c r="C1160" s="44" t="s">
        <v>9859</v>
      </c>
      <c r="D1160" s="48" t="s">
        <v>1271</v>
      </c>
      <c r="E1160" s="44" t="s">
        <v>112</v>
      </c>
      <c r="F1160" s="45">
        <v>636.13</v>
      </c>
      <c r="G1160" s="45">
        <v>637.04999999999995</v>
      </c>
    </row>
    <row r="1161" spans="2:7">
      <c r="B1161" s="44">
        <v>102619</v>
      </c>
      <c r="C1161" s="44" t="s">
        <v>9859</v>
      </c>
      <c r="D1161" s="48" t="s">
        <v>1272</v>
      </c>
      <c r="E1161" s="44" t="s">
        <v>112</v>
      </c>
      <c r="F1161" s="45">
        <v>5442.25</v>
      </c>
      <c r="G1161" s="45">
        <v>5458.8</v>
      </c>
    </row>
    <row r="1162" spans="2:7">
      <c r="B1162" s="44">
        <v>102614</v>
      </c>
      <c r="C1162" s="44" t="s">
        <v>9859</v>
      </c>
      <c r="D1162" s="48" t="s">
        <v>1273</v>
      </c>
      <c r="E1162" s="44" t="s">
        <v>112</v>
      </c>
      <c r="F1162" s="45">
        <v>977.44</v>
      </c>
      <c r="G1162" s="45">
        <v>978.62</v>
      </c>
    </row>
    <row r="1163" spans="2:7">
      <c r="B1163" s="44">
        <v>102620</v>
      </c>
      <c r="C1163" s="44" t="s">
        <v>9859</v>
      </c>
      <c r="D1163" s="48" t="s">
        <v>1274</v>
      </c>
      <c r="E1163" s="44" t="s">
        <v>112</v>
      </c>
      <c r="F1163" s="45">
        <v>7886.6</v>
      </c>
      <c r="G1163" s="45">
        <v>7903.15</v>
      </c>
    </row>
    <row r="1164" spans="2:7">
      <c r="B1164" s="44">
        <v>102615</v>
      </c>
      <c r="C1164" s="44" t="s">
        <v>9859</v>
      </c>
      <c r="D1164" s="48" t="s">
        <v>1275</v>
      </c>
      <c r="E1164" s="44" t="s">
        <v>112</v>
      </c>
      <c r="F1164" s="45">
        <v>1226.68</v>
      </c>
      <c r="G1164" s="45">
        <v>1228.1500000000001</v>
      </c>
    </row>
    <row r="1165" spans="2:7">
      <c r="B1165" s="44">
        <v>102621</v>
      </c>
      <c r="C1165" s="44" t="s">
        <v>9859</v>
      </c>
      <c r="D1165" s="48" t="s">
        <v>1276</v>
      </c>
      <c r="E1165" s="44" t="s">
        <v>112</v>
      </c>
      <c r="F1165" s="45">
        <v>12098.84</v>
      </c>
      <c r="G1165" s="45">
        <v>12115.39</v>
      </c>
    </row>
    <row r="1166" spans="2:7">
      <c r="B1166" s="44">
        <v>102616</v>
      </c>
      <c r="C1166" s="44" t="s">
        <v>9859</v>
      </c>
      <c r="D1166" s="48" t="s">
        <v>1277</v>
      </c>
      <c r="E1166" s="44" t="s">
        <v>112</v>
      </c>
      <c r="F1166" s="45">
        <v>1815.15</v>
      </c>
      <c r="G1166" s="45">
        <v>1817.08</v>
      </c>
    </row>
    <row r="1167" spans="2:7">
      <c r="B1167" s="44">
        <v>102611</v>
      </c>
      <c r="C1167" s="44" t="s">
        <v>9859</v>
      </c>
      <c r="D1167" s="48" t="s">
        <v>1278</v>
      </c>
      <c r="E1167" s="44" t="s">
        <v>112</v>
      </c>
      <c r="F1167" s="45">
        <v>457.17</v>
      </c>
      <c r="G1167" s="45">
        <v>457.86</v>
      </c>
    </row>
    <row r="1168" spans="2:7">
      <c r="B1168" s="44">
        <v>102617</v>
      </c>
      <c r="C1168" s="44" t="s">
        <v>9859</v>
      </c>
      <c r="D1168" s="48" t="s">
        <v>1279</v>
      </c>
      <c r="E1168" s="44" t="s">
        <v>112</v>
      </c>
      <c r="F1168" s="45">
        <v>3386.64</v>
      </c>
      <c r="G1168" s="45">
        <v>3403.19</v>
      </c>
    </row>
    <row r="1169" spans="2:7">
      <c r="B1169" s="44">
        <v>102618</v>
      </c>
      <c r="C1169" s="44" t="s">
        <v>9859</v>
      </c>
      <c r="D1169" s="48" t="s">
        <v>1280</v>
      </c>
      <c r="E1169" s="44" t="s">
        <v>112</v>
      </c>
      <c r="F1169" s="45">
        <v>4065.33</v>
      </c>
      <c r="G1169" s="45">
        <v>4081.88</v>
      </c>
    </row>
    <row r="1170" spans="2:7">
      <c r="B1170" s="44">
        <v>102612</v>
      </c>
      <c r="C1170" s="44" t="s">
        <v>9859</v>
      </c>
      <c r="D1170" s="48" t="s">
        <v>1281</v>
      </c>
      <c r="E1170" s="44" t="s">
        <v>112</v>
      </c>
      <c r="F1170" s="45">
        <v>655.69</v>
      </c>
      <c r="G1170" s="45">
        <v>656.45</v>
      </c>
    </row>
    <row r="1171" spans="2:7">
      <c r="B1171" s="44">
        <v>102603</v>
      </c>
      <c r="C1171" s="44" t="s">
        <v>9859</v>
      </c>
      <c r="D1171" s="48" t="s">
        <v>1282</v>
      </c>
      <c r="E1171" s="44" t="s">
        <v>112</v>
      </c>
      <c r="F1171" s="45">
        <v>13.62</v>
      </c>
      <c r="G1171" s="45">
        <v>14.83</v>
      </c>
    </row>
    <row r="1172" spans="2:7">
      <c r="B1172" s="44">
        <v>102587</v>
      </c>
      <c r="C1172" s="44" t="s">
        <v>9859</v>
      </c>
      <c r="D1172" s="48" t="s">
        <v>1283</v>
      </c>
      <c r="E1172" s="44" t="s">
        <v>112</v>
      </c>
      <c r="F1172" s="45">
        <v>4.67</v>
      </c>
      <c r="G1172" s="45">
        <v>5.08</v>
      </c>
    </row>
    <row r="1173" spans="2:7">
      <c r="B1173" s="44">
        <v>102589</v>
      </c>
      <c r="C1173" s="44" t="s">
        <v>9859</v>
      </c>
      <c r="D1173" s="48" t="s">
        <v>1284</v>
      </c>
      <c r="E1173" s="44" t="s">
        <v>112</v>
      </c>
      <c r="F1173" s="45">
        <v>5.19</v>
      </c>
      <c r="G1173" s="45">
        <v>5.66</v>
      </c>
    </row>
    <row r="1174" spans="2:7">
      <c r="B1174" s="44">
        <v>102591</v>
      </c>
      <c r="C1174" s="44" t="s">
        <v>9859</v>
      </c>
      <c r="D1174" s="48" t="s">
        <v>1285</v>
      </c>
      <c r="E1174" s="44" t="s">
        <v>112</v>
      </c>
      <c r="F1174" s="45">
        <v>5.72</v>
      </c>
      <c r="G1174" s="45">
        <v>6.23</v>
      </c>
    </row>
    <row r="1175" spans="2:7">
      <c r="B1175" s="44">
        <v>102593</v>
      </c>
      <c r="C1175" s="44" t="s">
        <v>9859</v>
      </c>
      <c r="D1175" s="48" t="s">
        <v>1286</v>
      </c>
      <c r="E1175" s="44" t="s">
        <v>112</v>
      </c>
      <c r="F1175" s="45">
        <v>6.46</v>
      </c>
      <c r="G1175" s="45">
        <v>7.03</v>
      </c>
    </row>
    <row r="1176" spans="2:7">
      <c r="B1176" s="44">
        <v>102595</v>
      </c>
      <c r="C1176" s="44" t="s">
        <v>9859</v>
      </c>
      <c r="D1176" s="48" t="s">
        <v>1287</v>
      </c>
      <c r="E1176" s="44" t="s">
        <v>112</v>
      </c>
      <c r="F1176" s="45">
        <v>7.3</v>
      </c>
      <c r="G1176" s="45">
        <v>7.95</v>
      </c>
    </row>
    <row r="1177" spans="2:7">
      <c r="B1177" s="44">
        <v>102597</v>
      </c>
      <c r="C1177" s="44" t="s">
        <v>9859</v>
      </c>
      <c r="D1177" s="48" t="s">
        <v>1288</v>
      </c>
      <c r="E1177" s="44" t="s">
        <v>112</v>
      </c>
      <c r="F1177" s="45">
        <v>8.35</v>
      </c>
      <c r="G1177" s="45">
        <v>9.1</v>
      </c>
    </row>
    <row r="1178" spans="2:7">
      <c r="B1178" s="44">
        <v>102599</v>
      </c>
      <c r="C1178" s="44" t="s">
        <v>9859</v>
      </c>
      <c r="D1178" s="48" t="s">
        <v>1289</v>
      </c>
      <c r="E1178" s="44" t="s">
        <v>112</v>
      </c>
      <c r="F1178" s="45">
        <v>9.4</v>
      </c>
      <c r="G1178" s="45">
        <v>10.24</v>
      </c>
    </row>
    <row r="1179" spans="2:7">
      <c r="B1179" s="44">
        <v>102601</v>
      </c>
      <c r="C1179" s="44" t="s">
        <v>9859</v>
      </c>
      <c r="D1179" s="48" t="s">
        <v>1290</v>
      </c>
      <c r="E1179" s="44" t="s">
        <v>112</v>
      </c>
      <c r="F1179" s="45">
        <v>10.99</v>
      </c>
      <c r="G1179" s="45">
        <v>11.96</v>
      </c>
    </row>
    <row r="1180" spans="2:7">
      <c r="B1180" s="44">
        <v>102604</v>
      </c>
      <c r="C1180" s="44" t="s">
        <v>9859</v>
      </c>
      <c r="D1180" s="48" t="s">
        <v>1291</v>
      </c>
      <c r="E1180" s="44" t="s">
        <v>112</v>
      </c>
      <c r="F1180" s="45">
        <v>15.7</v>
      </c>
      <c r="G1180" s="45">
        <v>17.100000000000001</v>
      </c>
    </row>
    <row r="1181" spans="2:7">
      <c r="B1181" s="44">
        <v>102588</v>
      </c>
      <c r="C1181" s="44" t="s">
        <v>9859</v>
      </c>
      <c r="D1181" s="48" t="s">
        <v>1292</v>
      </c>
      <c r="E1181" s="44" t="s">
        <v>112</v>
      </c>
      <c r="F1181" s="45">
        <v>6.75</v>
      </c>
      <c r="G1181" s="45">
        <v>7.35</v>
      </c>
    </row>
    <row r="1182" spans="2:7">
      <c r="B1182" s="44">
        <v>102590</v>
      </c>
      <c r="C1182" s="44" t="s">
        <v>9859</v>
      </c>
      <c r="D1182" s="48" t="s">
        <v>1293</v>
      </c>
      <c r="E1182" s="44" t="s">
        <v>112</v>
      </c>
      <c r="F1182" s="45">
        <v>7.28</v>
      </c>
      <c r="G1182" s="45">
        <v>7.93</v>
      </c>
    </row>
    <row r="1183" spans="2:7">
      <c r="B1183" s="44">
        <v>102592</v>
      </c>
      <c r="C1183" s="44" t="s">
        <v>9859</v>
      </c>
      <c r="D1183" s="48" t="s">
        <v>1294</v>
      </c>
      <c r="E1183" s="44" t="s">
        <v>112</v>
      </c>
      <c r="F1183" s="45">
        <v>7.8</v>
      </c>
      <c r="G1183" s="45">
        <v>8.5</v>
      </c>
    </row>
    <row r="1184" spans="2:7">
      <c r="B1184" s="44">
        <v>102594</v>
      </c>
      <c r="C1184" s="44" t="s">
        <v>9859</v>
      </c>
      <c r="D1184" s="48" t="s">
        <v>1295</v>
      </c>
      <c r="E1184" s="44" t="s">
        <v>112</v>
      </c>
      <c r="F1184" s="45">
        <v>8.5500000000000007</v>
      </c>
      <c r="G1184" s="45">
        <v>9.31</v>
      </c>
    </row>
    <row r="1185" spans="2:7">
      <c r="B1185" s="44">
        <v>102596</v>
      </c>
      <c r="C1185" s="44" t="s">
        <v>9859</v>
      </c>
      <c r="D1185" s="48" t="s">
        <v>1296</v>
      </c>
      <c r="E1185" s="44" t="s">
        <v>112</v>
      </c>
      <c r="F1185" s="45">
        <v>9.39</v>
      </c>
      <c r="G1185" s="45">
        <v>10.220000000000001</v>
      </c>
    </row>
    <row r="1186" spans="2:7">
      <c r="B1186" s="44">
        <v>102598</v>
      </c>
      <c r="C1186" s="44" t="s">
        <v>9859</v>
      </c>
      <c r="D1186" s="48" t="s">
        <v>1297</v>
      </c>
      <c r="E1186" s="44" t="s">
        <v>112</v>
      </c>
      <c r="F1186" s="45">
        <v>10.44</v>
      </c>
      <c r="G1186" s="45">
        <v>11.37</v>
      </c>
    </row>
    <row r="1187" spans="2:7">
      <c r="B1187" s="44">
        <v>102600</v>
      </c>
      <c r="C1187" s="44" t="s">
        <v>9859</v>
      </c>
      <c r="D1187" s="48" t="s">
        <v>1298</v>
      </c>
      <c r="E1187" s="44" t="s">
        <v>112</v>
      </c>
      <c r="F1187" s="45">
        <v>11.5</v>
      </c>
      <c r="G1187" s="45">
        <v>12.52</v>
      </c>
    </row>
    <row r="1188" spans="2:7">
      <c r="B1188" s="44">
        <v>102602</v>
      </c>
      <c r="C1188" s="44" t="s">
        <v>9859</v>
      </c>
      <c r="D1188" s="48" t="s">
        <v>1299</v>
      </c>
      <c r="E1188" s="44" t="s">
        <v>112</v>
      </c>
      <c r="F1188" s="45">
        <v>13.08</v>
      </c>
      <c r="G1188" s="45">
        <v>14.23</v>
      </c>
    </row>
    <row r="1189" spans="2:7">
      <c r="B1189" s="44">
        <v>103005</v>
      </c>
      <c r="C1189" s="44" t="s">
        <v>9859</v>
      </c>
      <c r="D1189" s="48" t="s">
        <v>1300</v>
      </c>
      <c r="E1189" s="44" t="s">
        <v>112</v>
      </c>
      <c r="F1189" s="45">
        <v>626.6</v>
      </c>
      <c r="G1189" s="45">
        <v>647.44000000000005</v>
      </c>
    </row>
    <row r="1190" spans="2:7">
      <c r="B1190" s="44">
        <v>103006</v>
      </c>
      <c r="C1190" s="44" t="s">
        <v>9859</v>
      </c>
      <c r="D1190" s="48" t="s">
        <v>1301</v>
      </c>
      <c r="E1190" s="44" t="s">
        <v>112</v>
      </c>
      <c r="F1190" s="45">
        <v>795.59</v>
      </c>
      <c r="G1190" s="45">
        <v>822</v>
      </c>
    </row>
    <row r="1191" spans="2:7">
      <c r="B1191" s="44">
        <v>103007</v>
      </c>
      <c r="C1191" s="44" t="s">
        <v>9859</v>
      </c>
      <c r="D1191" s="48" t="s">
        <v>1302</v>
      </c>
      <c r="E1191" s="44" t="s">
        <v>112</v>
      </c>
      <c r="F1191" s="45">
        <v>1052.99</v>
      </c>
      <c r="G1191" s="45">
        <v>1086.76</v>
      </c>
    </row>
    <row r="1192" spans="2:7">
      <c r="B1192" s="44">
        <v>103004</v>
      </c>
      <c r="C1192" s="44" t="s">
        <v>9859</v>
      </c>
      <c r="D1192" s="48" t="s">
        <v>1303</v>
      </c>
      <c r="E1192" s="44" t="s">
        <v>119</v>
      </c>
      <c r="F1192" s="45">
        <v>0</v>
      </c>
      <c r="G1192" s="45">
        <v>0</v>
      </c>
    </row>
    <row r="1193" spans="2:7">
      <c r="B1193" s="44">
        <v>102989</v>
      </c>
      <c r="C1193" s="44" t="s">
        <v>9859</v>
      </c>
      <c r="D1193" s="48" t="s">
        <v>1304</v>
      </c>
      <c r="E1193" s="44" t="s">
        <v>119</v>
      </c>
      <c r="F1193" s="45">
        <v>44.16</v>
      </c>
      <c r="G1193" s="45">
        <v>45.44</v>
      </c>
    </row>
    <row r="1194" spans="2:7">
      <c r="B1194" s="44">
        <v>102990</v>
      </c>
      <c r="C1194" s="44" t="s">
        <v>9859</v>
      </c>
      <c r="D1194" s="48" t="s">
        <v>1305</v>
      </c>
      <c r="E1194" s="44" t="s">
        <v>119</v>
      </c>
      <c r="F1194" s="45">
        <v>55.52</v>
      </c>
      <c r="G1194" s="45">
        <v>57.2</v>
      </c>
    </row>
    <row r="1195" spans="2:7">
      <c r="B1195" s="44">
        <v>102991</v>
      </c>
      <c r="C1195" s="44" t="s">
        <v>9859</v>
      </c>
      <c r="D1195" s="48" t="s">
        <v>1306</v>
      </c>
      <c r="E1195" s="44" t="s">
        <v>119</v>
      </c>
      <c r="F1195" s="45">
        <v>73.06</v>
      </c>
      <c r="G1195" s="45">
        <v>75.3</v>
      </c>
    </row>
    <row r="1196" spans="2:7">
      <c r="B1196" s="44">
        <v>102992</v>
      </c>
      <c r="C1196" s="44" t="s">
        <v>9859</v>
      </c>
      <c r="D1196" s="48" t="s">
        <v>1307</v>
      </c>
      <c r="E1196" s="44" t="s">
        <v>119</v>
      </c>
      <c r="F1196" s="45">
        <v>107.37</v>
      </c>
      <c r="G1196" s="45">
        <v>109.04</v>
      </c>
    </row>
    <row r="1197" spans="2:7">
      <c r="B1197" s="44">
        <v>102993</v>
      </c>
      <c r="C1197" s="44" t="s">
        <v>9859</v>
      </c>
      <c r="D1197" s="48" t="s">
        <v>1308</v>
      </c>
      <c r="E1197" s="44" t="s">
        <v>119</v>
      </c>
      <c r="F1197" s="45">
        <v>139.66</v>
      </c>
      <c r="G1197" s="45">
        <v>141.84</v>
      </c>
    </row>
    <row r="1198" spans="2:7">
      <c r="B1198" s="44">
        <v>102994</v>
      </c>
      <c r="C1198" s="44" t="s">
        <v>9859</v>
      </c>
      <c r="D1198" s="48" t="s">
        <v>1309</v>
      </c>
      <c r="E1198" s="44" t="s">
        <v>119</v>
      </c>
      <c r="F1198" s="45">
        <v>260.88</v>
      </c>
      <c r="G1198" s="45">
        <v>264.95999999999998</v>
      </c>
    </row>
    <row r="1199" spans="2:7">
      <c r="B1199" s="44">
        <v>106017</v>
      </c>
      <c r="C1199" s="44" t="s">
        <v>9859</v>
      </c>
      <c r="D1199" s="48" t="s">
        <v>1310</v>
      </c>
      <c r="E1199" s="44" t="s">
        <v>112</v>
      </c>
      <c r="F1199" s="45">
        <v>0</v>
      </c>
      <c r="G1199" s="45">
        <v>0</v>
      </c>
    </row>
    <row r="1200" spans="2:7">
      <c r="B1200" s="44">
        <v>105944</v>
      </c>
      <c r="C1200" s="44" t="s">
        <v>9859</v>
      </c>
      <c r="D1200" s="48" t="s">
        <v>1311</v>
      </c>
      <c r="E1200" s="44" t="s">
        <v>198</v>
      </c>
      <c r="F1200" s="45">
        <v>760.52</v>
      </c>
      <c r="G1200" s="45">
        <v>791.17</v>
      </c>
    </row>
    <row r="1201" spans="2:7">
      <c r="B1201" s="44">
        <v>106004</v>
      </c>
      <c r="C1201" s="44" t="s">
        <v>9859</v>
      </c>
      <c r="D1201" s="48" t="s">
        <v>1312</v>
      </c>
      <c r="E1201" s="44" t="s">
        <v>119</v>
      </c>
      <c r="F1201" s="45">
        <v>179.06</v>
      </c>
      <c r="G1201" s="45">
        <v>188.14</v>
      </c>
    </row>
    <row r="1202" spans="2:7">
      <c r="B1202" s="44">
        <v>106005</v>
      </c>
      <c r="C1202" s="44" t="s">
        <v>9859</v>
      </c>
      <c r="D1202" s="48" t="s">
        <v>1313</v>
      </c>
      <c r="E1202" s="44" t="s">
        <v>119</v>
      </c>
      <c r="F1202" s="45">
        <v>211.82</v>
      </c>
      <c r="G1202" s="45">
        <v>222.58</v>
      </c>
    </row>
    <row r="1203" spans="2:7">
      <c r="B1203" s="44">
        <v>106006</v>
      </c>
      <c r="C1203" s="44" t="s">
        <v>9859</v>
      </c>
      <c r="D1203" s="48" t="s">
        <v>1314</v>
      </c>
      <c r="E1203" s="44" t="s">
        <v>119</v>
      </c>
      <c r="F1203" s="45">
        <v>252.23</v>
      </c>
      <c r="G1203" s="45">
        <v>265.02</v>
      </c>
    </row>
    <row r="1204" spans="2:7">
      <c r="B1204" s="44">
        <v>106007</v>
      </c>
      <c r="C1204" s="44" t="s">
        <v>9859</v>
      </c>
      <c r="D1204" s="48" t="s">
        <v>1315</v>
      </c>
      <c r="E1204" s="44" t="s">
        <v>119</v>
      </c>
      <c r="F1204" s="45">
        <v>287.52999999999997</v>
      </c>
      <c r="G1204" s="45">
        <v>302.13</v>
      </c>
    </row>
    <row r="1205" spans="2:7">
      <c r="B1205" s="44">
        <v>106008</v>
      </c>
      <c r="C1205" s="44" t="s">
        <v>9859</v>
      </c>
      <c r="D1205" s="48" t="s">
        <v>1316</v>
      </c>
      <c r="E1205" s="44" t="s">
        <v>119</v>
      </c>
      <c r="F1205" s="45">
        <v>322.85000000000002</v>
      </c>
      <c r="G1205" s="45">
        <v>339.23</v>
      </c>
    </row>
    <row r="1206" spans="2:7">
      <c r="B1206" s="44">
        <v>106009</v>
      </c>
      <c r="C1206" s="44" t="s">
        <v>9859</v>
      </c>
      <c r="D1206" s="48" t="s">
        <v>1317</v>
      </c>
      <c r="E1206" s="44" t="s">
        <v>119</v>
      </c>
      <c r="F1206" s="45">
        <v>398.54</v>
      </c>
      <c r="G1206" s="45">
        <v>418.78</v>
      </c>
    </row>
    <row r="1207" spans="2:7">
      <c r="B1207" s="44">
        <v>106010</v>
      </c>
      <c r="C1207" s="44" t="s">
        <v>9859</v>
      </c>
      <c r="D1207" s="48" t="s">
        <v>1318</v>
      </c>
      <c r="E1207" s="44" t="s">
        <v>119</v>
      </c>
      <c r="F1207" s="45">
        <v>466.62</v>
      </c>
      <c r="G1207" s="45">
        <v>490.32</v>
      </c>
    </row>
    <row r="1208" spans="2:7">
      <c r="B1208" s="44">
        <v>106011</v>
      </c>
      <c r="C1208" s="44" t="s">
        <v>9859</v>
      </c>
      <c r="D1208" s="48" t="s">
        <v>1319</v>
      </c>
      <c r="E1208" s="44" t="s">
        <v>119</v>
      </c>
      <c r="F1208" s="45">
        <v>810.58</v>
      </c>
      <c r="G1208" s="45">
        <v>844.78</v>
      </c>
    </row>
    <row r="1209" spans="2:7">
      <c r="B1209" s="44">
        <v>106013</v>
      </c>
      <c r="C1209" s="44" t="s">
        <v>9859</v>
      </c>
      <c r="D1209" s="48" t="s">
        <v>1320</v>
      </c>
      <c r="E1209" s="44" t="s">
        <v>119</v>
      </c>
      <c r="F1209" s="45">
        <v>1014.76</v>
      </c>
      <c r="G1209" s="45">
        <v>1057.8900000000001</v>
      </c>
    </row>
    <row r="1210" spans="2:7">
      <c r="B1210" s="44">
        <v>106012</v>
      </c>
      <c r="C1210" s="44" t="s">
        <v>9859</v>
      </c>
      <c r="D1210" s="48" t="s">
        <v>1321</v>
      </c>
      <c r="E1210" s="44" t="s">
        <v>119</v>
      </c>
      <c r="F1210" s="45">
        <v>892.22</v>
      </c>
      <c r="G1210" s="45">
        <v>929.32</v>
      </c>
    </row>
    <row r="1211" spans="2:7">
      <c r="B1211" s="44">
        <v>106014</v>
      </c>
      <c r="C1211" s="44" t="s">
        <v>9859</v>
      </c>
      <c r="D1211" s="48" t="s">
        <v>1322</v>
      </c>
      <c r="E1211" s="44" t="s">
        <v>119</v>
      </c>
      <c r="F1211" s="45">
        <v>1139.1600000000001</v>
      </c>
      <c r="G1211" s="45">
        <v>1183.43</v>
      </c>
    </row>
    <row r="1212" spans="2:7">
      <c r="B1212" s="44">
        <v>106015</v>
      </c>
      <c r="C1212" s="44" t="s">
        <v>9859</v>
      </c>
      <c r="D1212" s="48" t="s">
        <v>1323</v>
      </c>
      <c r="E1212" s="44" t="s">
        <v>119</v>
      </c>
      <c r="F1212" s="45">
        <v>1365.99</v>
      </c>
      <c r="G1212" s="45">
        <v>1420.76</v>
      </c>
    </row>
    <row r="1213" spans="2:7">
      <c r="B1213" s="44">
        <v>106016</v>
      </c>
      <c r="C1213" s="44" t="s">
        <v>9859</v>
      </c>
      <c r="D1213" s="48" t="s">
        <v>1324</v>
      </c>
      <c r="E1213" s="44" t="s">
        <v>119</v>
      </c>
      <c r="F1213" s="45">
        <v>1606.15</v>
      </c>
      <c r="G1213" s="45">
        <v>1671.86</v>
      </c>
    </row>
    <row r="1214" spans="2:7">
      <c r="B1214" s="44">
        <v>106003</v>
      </c>
      <c r="C1214" s="44" t="s">
        <v>9859</v>
      </c>
      <c r="D1214" s="48" t="s">
        <v>1325</v>
      </c>
      <c r="E1214" s="44" t="s">
        <v>119</v>
      </c>
      <c r="F1214" s="45">
        <v>164.6</v>
      </c>
      <c r="G1214" s="45">
        <v>170.19</v>
      </c>
    </row>
    <row r="1215" spans="2:7">
      <c r="B1215" s="44">
        <v>105997</v>
      </c>
      <c r="C1215" s="44" t="s">
        <v>9859</v>
      </c>
      <c r="D1215" s="48" t="s">
        <v>1326</v>
      </c>
      <c r="E1215" s="44" t="s">
        <v>119</v>
      </c>
      <c r="F1215" s="45">
        <v>90.1</v>
      </c>
      <c r="G1215" s="45">
        <v>93.19</v>
      </c>
    </row>
    <row r="1216" spans="2:7">
      <c r="B1216" s="44">
        <v>105998</v>
      </c>
      <c r="C1216" s="44" t="s">
        <v>9859</v>
      </c>
      <c r="D1216" s="48" t="s">
        <v>1327</v>
      </c>
      <c r="E1216" s="44" t="s">
        <v>119</v>
      </c>
      <c r="F1216" s="45">
        <v>99.84</v>
      </c>
      <c r="G1216" s="45">
        <v>103.25</v>
      </c>
    </row>
    <row r="1217" spans="2:7">
      <c r="B1217" s="44">
        <v>105999</v>
      </c>
      <c r="C1217" s="44" t="s">
        <v>9859</v>
      </c>
      <c r="D1217" s="48" t="s">
        <v>1328</v>
      </c>
      <c r="E1217" s="44" t="s">
        <v>119</v>
      </c>
      <c r="F1217" s="45">
        <v>113.6</v>
      </c>
      <c r="G1217" s="45">
        <v>117.48</v>
      </c>
    </row>
    <row r="1218" spans="2:7">
      <c r="B1218" s="44">
        <v>106000</v>
      </c>
      <c r="C1218" s="44" t="s">
        <v>9859</v>
      </c>
      <c r="D1218" s="48" t="s">
        <v>1329</v>
      </c>
      <c r="E1218" s="44" t="s">
        <v>119</v>
      </c>
      <c r="F1218" s="45">
        <v>127.34</v>
      </c>
      <c r="G1218" s="45">
        <v>131.69</v>
      </c>
    </row>
    <row r="1219" spans="2:7">
      <c r="B1219" s="44">
        <v>106001</v>
      </c>
      <c r="C1219" s="44" t="s">
        <v>9859</v>
      </c>
      <c r="D1219" s="48" t="s">
        <v>1330</v>
      </c>
      <c r="E1219" s="44" t="s">
        <v>119</v>
      </c>
      <c r="F1219" s="45">
        <v>137.09</v>
      </c>
      <c r="G1219" s="45">
        <v>141.76</v>
      </c>
    </row>
    <row r="1220" spans="2:7">
      <c r="B1220" s="44">
        <v>106002</v>
      </c>
      <c r="C1220" s="44" t="s">
        <v>9859</v>
      </c>
      <c r="D1220" s="48" t="s">
        <v>1331</v>
      </c>
      <c r="E1220" s="44" t="s">
        <v>119</v>
      </c>
      <c r="F1220" s="45">
        <v>150.83000000000001</v>
      </c>
      <c r="G1220" s="45">
        <v>155.97</v>
      </c>
    </row>
    <row r="1221" spans="2:7">
      <c r="B1221" s="44">
        <v>105992</v>
      </c>
      <c r="C1221" s="44" t="s">
        <v>9859</v>
      </c>
      <c r="D1221" s="48" t="s">
        <v>1332</v>
      </c>
      <c r="E1221" s="44" t="s">
        <v>119</v>
      </c>
      <c r="F1221" s="45">
        <v>98.92</v>
      </c>
      <c r="G1221" s="45">
        <v>103.22</v>
      </c>
    </row>
    <row r="1222" spans="2:7">
      <c r="B1222" s="44">
        <v>105993</v>
      </c>
      <c r="C1222" s="44" t="s">
        <v>9859</v>
      </c>
      <c r="D1222" s="48" t="s">
        <v>1333</v>
      </c>
      <c r="E1222" s="44" t="s">
        <v>119</v>
      </c>
      <c r="F1222" s="45">
        <v>118.69</v>
      </c>
      <c r="G1222" s="45">
        <v>123.84</v>
      </c>
    </row>
    <row r="1223" spans="2:7">
      <c r="B1223" s="44">
        <v>105994</v>
      </c>
      <c r="C1223" s="44" t="s">
        <v>9859</v>
      </c>
      <c r="D1223" s="48" t="s">
        <v>1334</v>
      </c>
      <c r="E1223" s="44" t="s">
        <v>119</v>
      </c>
      <c r="F1223" s="45">
        <v>145.44</v>
      </c>
      <c r="G1223" s="45">
        <v>151.76</v>
      </c>
    </row>
    <row r="1224" spans="2:7">
      <c r="B1224" s="44">
        <v>105995</v>
      </c>
      <c r="C1224" s="44" t="s">
        <v>9859</v>
      </c>
      <c r="D1224" s="48" t="s">
        <v>1335</v>
      </c>
      <c r="E1224" s="44" t="s">
        <v>119</v>
      </c>
      <c r="F1224" s="45">
        <v>172.29</v>
      </c>
      <c r="G1224" s="45">
        <v>179.76</v>
      </c>
    </row>
    <row r="1225" spans="2:7">
      <c r="B1225" s="44">
        <v>105996</v>
      </c>
      <c r="C1225" s="44" t="s">
        <v>9859</v>
      </c>
      <c r="D1225" s="48" t="s">
        <v>1336</v>
      </c>
      <c r="E1225" s="44" t="s">
        <v>119</v>
      </c>
      <c r="F1225" s="45">
        <v>186.26</v>
      </c>
      <c r="G1225" s="45">
        <v>194.35</v>
      </c>
    </row>
    <row r="1226" spans="2:7">
      <c r="B1226" s="44">
        <v>105988</v>
      </c>
      <c r="C1226" s="44" t="s">
        <v>9859</v>
      </c>
      <c r="D1226" s="48" t="s">
        <v>1337</v>
      </c>
      <c r="E1226" s="44" t="s">
        <v>119</v>
      </c>
      <c r="F1226" s="45">
        <v>65.150000000000006</v>
      </c>
      <c r="G1226" s="45">
        <v>68</v>
      </c>
    </row>
    <row r="1227" spans="2:7">
      <c r="B1227" s="44">
        <v>105989</v>
      </c>
      <c r="C1227" s="44" t="s">
        <v>9859</v>
      </c>
      <c r="D1227" s="48" t="s">
        <v>1338</v>
      </c>
      <c r="E1227" s="44" t="s">
        <v>119</v>
      </c>
      <c r="F1227" s="45">
        <v>72.150000000000006</v>
      </c>
      <c r="G1227" s="45">
        <v>75.290000000000006</v>
      </c>
    </row>
    <row r="1228" spans="2:7">
      <c r="B1228" s="44">
        <v>105990</v>
      </c>
      <c r="C1228" s="44" t="s">
        <v>9859</v>
      </c>
      <c r="D1228" s="48" t="s">
        <v>1339</v>
      </c>
      <c r="E1228" s="44" t="s">
        <v>119</v>
      </c>
      <c r="F1228" s="45">
        <v>82.04</v>
      </c>
      <c r="G1228" s="45">
        <v>85.61</v>
      </c>
    </row>
    <row r="1229" spans="2:7">
      <c r="B1229" s="44">
        <v>105991</v>
      </c>
      <c r="C1229" s="44" t="s">
        <v>9859</v>
      </c>
      <c r="D1229" s="48" t="s">
        <v>1340</v>
      </c>
      <c r="E1229" s="44" t="s">
        <v>119</v>
      </c>
      <c r="F1229" s="45">
        <v>91.91</v>
      </c>
      <c r="G1229" s="45">
        <v>95.92</v>
      </c>
    </row>
    <row r="1230" spans="2:7">
      <c r="B1230" s="44">
        <v>105987</v>
      </c>
      <c r="C1230" s="44" t="s">
        <v>9859</v>
      </c>
      <c r="D1230" s="48" t="s">
        <v>1341</v>
      </c>
      <c r="E1230" s="44" t="s">
        <v>119</v>
      </c>
      <c r="F1230" s="45">
        <v>112.89</v>
      </c>
      <c r="G1230" s="45">
        <v>117.81</v>
      </c>
    </row>
    <row r="1231" spans="2:7">
      <c r="B1231" s="44">
        <v>105986</v>
      </c>
      <c r="C1231" s="44" t="s">
        <v>9859</v>
      </c>
      <c r="D1231" s="48" t="s">
        <v>1342</v>
      </c>
      <c r="E1231" s="44" t="s">
        <v>119</v>
      </c>
      <c r="F1231" s="45">
        <v>140.88</v>
      </c>
      <c r="G1231" s="45">
        <v>147</v>
      </c>
    </row>
    <row r="1232" spans="2:7">
      <c r="B1232" s="44">
        <v>106019</v>
      </c>
      <c r="C1232" s="44" t="s">
        <v>9859</v>
      </c>
      <c r="D1232" s="48" t="s">
        <v>1343</v>
      </c>
      <c r="E1232" s="44" t="s">
        <v>112</v>
      </c>
      <c r="F1232" s="45">
        <v>0</v>
      </c>
      <c r="G1232" s="45">
        <v>0</v>
      </c>
    </row>
    <row r="1233" spans="2:7">
      <c r="B1233" s="44">
        <v>103001</v>
      </c>
      <c r="C1233" s="44" t="s">
        <v>9859</v>
      </c>
      <c r="D1233" s="48" t="s">
        <v>1344</v>
      </c>
      <c r="E1233" s="44" t="s">
        <v>112</v>
      </c>
      <c r="F1233" s="45">
        <v>207.04</v>
      </c>
      <c r="G1233" s="45">
        <v>208.41</v>
      </c>
    </row>
    <row r="1234" spans="2:7">
      <c r="B1234" s="44">
        <v>103002</v>
      </c>
      <c r="C1234" s="44" t="s">
        <v>9859</v>
      </c>
      <c r="D1234" s="48" t="s">
        <v>1345</v>
      </c>
      <c r="E1234" s="44" t="s">
        <v>112</v>
      </c>
      <c r="F1234" s="45">
        <v>258.89999999999998</v>
      </c>
      <c r="G1234" s="45">
        <v>260.33</v>
      </c>
    </row>
    <row r="1235" spans="2:7">
      <c r="B1235" s="44">
        <v>103003</v>
      </c>
      <c r="C1235" s="44" t="s">
        <v>9859</v>
      </c>
      <c r="D1235" s="48" t="s">
        <v>1346</v>
      </c>
      <c r="E1235" s="44" t="s">
        <v>112</v>
      </c>
      <c r="F1235" s="45">
        <v>362.62</v>
      </c>
      <c r="G1235" s="45">
        <v>364.17</v>
      </c>
    </row>
    <row r="1236" spans="2:7">
      <c r="B1236" s="44">
        <v>106018</v>
      </c>
      <c r="C1236" s="44" t="s">
        <v>9859</v>
      </c>
      <c r="D1236" s="48" t="s">
        <v>1347</v>
      </c>
      <c r="E1236" s="44" t="s">
        <v>112</v>
      </c>
      <c r="F1236" s="45">
        <v>0</v>
      </c>
      <c r="G1236" s="45">
        <v>0</v>
      </c>
    </row>
    <row r="1237" spans="2:7">
      <c r="B1237" s="44">
        <v>105945</v>
      </c>
      <c r="C1237" s="44" t="s">
        <v>9859</v>
      </c>
      <c r="D1237" s="48" t="s">
        <v>1348</v>
      </c>
      <c r="E1237" s="44" t="s">
        <v>110</v>
      </c>
      <c r="F1237" s="45">
        <v>9.08</v>
      </c>
      <c r="G1237" s="45">
        <v>9.65</v>
      </c>
    </row>
    <row r="1238" spans="2:7">
      <c r="B1238" s="44">
        <v>98522</v>
      </c>
      <c r="C1238" s="44" t="s">
        <v>9859</v>
      </c>
      <c r="D1238" s="48" t="s">
        <v>1349</v>
      </c>
      <c r="E1238" s="44" t="s">
        <v>119</v>
      </c>
      <c r="F1238" s="45">
        <v>174.53</v>
      </c>
      <c r="G1238" s="45">
        <v>180.52</v>
      </c>
    </row>
    <row r="1239" spans="2:7">
      <c r="B1239" s="44">
        <v>98523</v>
      </c>
      <c r="C1239" s="44" t="s">
        <v>9859</v>
      </c>
      <c r="D1239" s="48" t="s">
        <v>1350</v>
      </c>
      <c r="E1239" s="44" t="s">
        <v>119</v>
      </c>
      <c r="F1239" s="45">
        <v>0</v>
      </c>
      <c r="G1239" s="45">
        <v>0</v>
      </c>
    </row>
    <row r="1240" spans="2:7">
      <c r="B1240" s="44">
        <v>102364</v>
      </c>
      <c r="C1240" s="44" t="s">
        <v>9859</v>
      </c>
      <c r="D1240" s="48" t="s">
        <v>1351</v>
      </c>
      <c r="E1240" s="44" t="s">
        <v>110</v>
      </c>
      <c r="F1240" s="45">
        <v>207.81</v>
      </c>
      <c r="G1240" s="45">
        <v>212.91</v>
      </c>
    </row>
    <row r="1241" spans="2:7">
      <c r="B1241" s="44">
        <v>102363</v>
      </c>
      <c r="C1241" s="44" t="s">
        <v>9859</v>
      </c>
      <c r="D1241" s="48" t="s">
        <v>1352</v>
      </c>
      <c r="E1241" s="44" t="s">
        <v>110</v>
      </c>
      <c r="F1241" s="45">
        <v>186.12</v>
      </c>
      <c r="G1241" s="45">
        <v>191.22</v>
      </c>
    </row>
    <row r="1242" spans="2:7">
      <c r="B1242" s="44">
        <v>102362</v>
      </c>
      <c r="C1242" s="44" t="s">
        <v>9859</v>
      </c>
      <c r="D1242" s="48" t="s">
        <v>1353</v>
      </c>
      <c r="E1242" s="44" t="s">
        <v>110</v>
      </c>
      <c r="F1242" s="45">
        <v>174.41</v>
      </c>
      <c r="G1242" s="45">
        <v>179.55</v>
      </c>
    </row>
    <row r="1243" spans="2:7">
      <c r="B1243" s="44">
        <v>101196</v>
      </c>
      <c r="C1243" s="44" t="s">
        <v>9859</v>
      </c>
      <c r="D1243" s="48" t="s">
        <v>1354</v>
      </c>
      <c r="E1243" s="44" t="s">
        <v>119</v>
      </c>
      <c r="F1243" s="45">
        <v>0</v>
      </c>
      <c r="G1243" s="45">
        <v>0</v>
      </c>
    </row>
    <row r="1244" spans="2:7">
      <c r="B1244" s="44">
        <v>101195</v>
      </c>
      <c r="C1244" s="44" t="s">
        <v>9859</v>
      </c>
      <c r="D1244" s="48" t="s">
        <v>1355</v>
      </c>
      <c r="E1244" s="44" t="s">
        <v>119</v>
      </c>
      <c r="F1244" s="45">
        <v>0</v>
      </c>
      <c r="G1244" s="45">
        <v>0</v>
      </c>
    </row>
    <row r="1245" spans="2:7">
      <c r="B1245" s="44">
        <v>101193</v>
      </c>
      <c r="C1245" s="44" t="s">
        <v>9859</v>
      </c>
      <c r="D1245" s="48" t="s">
        <v>1356</v>
      </c>
      <c r="E1245" s="44" t="s">
        <v>119</v>
      </c>
      <c r="F1245" s="45">
        <v>63.21</v>
      </c>
      <c r="G1245" s="45">
        <v>66.010000000000005</v>
      </c>
    </row>
    <row r="1246" spans="2:7">
      <c r="B1246" s="44">
        <v>101192</v>
      </c>
      <c r="C1246" s="44" t="s">
        <v>9859</v>
      </c>
      <c r="D1246" s="48" t="s">
        <v>1357</v>
      </c>
      <c r="E1246" s="44" t="s">
        <v>119</v>
      </c>
      <c r="F1246" s="45">
        <v>69.47</v>
      </c>
      <c r="G1246" s="45">
        <v>72.27</v>
      </c>
    </row>
    <row r="1247" spans="2:7">
      <c r="B1247" s="44">
        <v>101194</v>
      </c>
      <c r="C1247" s="44" t="s">
        <v>9859</v>
      </c>
      <c r="D1247" s="48" t="s">
        <v>1358</v>
      </c>
      <c r="E1247" s="44" t="s">
        <v>119</v>
      </c>
      <c r="F1247" s="45">
        <v>63.54</v>
      </c>
      <c r="G1247" s="45">
        <v>66.34</v>
      </c>
    </row>
    <row r="1248" spans="2:7">
      <c r="B1248" s="44">
        <v>101190</v>
      </c>
      <c r="C1248" s="44" t="s">
        <v>9859</v>
      </c>
      <c r="D1248" s="48" t="s">
        <v>1359</v>
      </c>
      <c r="E1248" s="44" t="s">
        <v>119</v>
      </c>
      <c r="F1248" s="45">
        <v>68.14</v>
      </c>
      <c r="G1248" s="45">
        <v>70.94</v>
      </c>
    </row>
    <row r="1249" spans="2:7">
      <c r="B1249" s="44">
        <v>101189</v>
      </c>
      <c r="C1249" s="44" t="s">
        <v>9859</v>
      </c>
      <c r="D1249" s="48" t="s">
        <v>1360</v>
      </c>
      <c r="E1249" s="44" t="s">
        <v>119</v>
      </c>
      <c r="F1249" s="45">
        <v>68.81</v>
      </c>
      <c r="G1249" s="45">
        <v>71.61</v>
      </c>
    </row>
    <row r="1250" spans="2:7">
      <c r="B1250" s="44">
        <v>101191</v>
      </c>
      <c r="C1250" s="44" t="s">
        <v>9859</v>
      </c>
      <c r="D1250" s="48" t="s">
        <v>1361</v>
      </c>
      <c r="E1250" s="44" t="s">
        <v>119</v>
      </c>
      <c r="F1250" s="45">
        <v>68.47</v>
      </c>
      <c r="G1250" s="45">
        <v>71.27</v>
      </c>
    </row>
    <row r="1251" spans="2:7">
      <c r="B1251" s="44">
        <v>101198</v>
      </c>
      <c r="C1251" s="44" t="s">
        <v>9859</v>
      </c>
      <c r="D1251" s="48" t="s">
        <v>1362</v>
      </c>
      <c r="E1251" s="44" t="s">
        <v>119</v>
      </c>
      <c r="F1251" s="45">
        <v>96.51</v>
      </c>
      <c r="G1251" s="45">
        <v>100.98</v>
      </c>
    </row>
    <row r="1252" spans="2:7">
      <c r="B1252" s="44">
        <v>101197</v>
      </c>
      <c r="C1252" s="44" t="s">
        <v>9859</v>
      </c>
      <c r="D1252" s="48" t="s">
        <v>1363</v>
      </c>
      <c r="E1252" s="44" t="s">
        <v>119</v>
      </c>
      <c r="F1252" s="45">
        <v>127.94</v>
      </c>
      <c r="G1252" s="45">
        <v>133.19</v>
      </c>
    </row>
    <row r="1253" spans="2:7">
      <c r="B1253" s="44">
        <v>101199</v>
      </c>
      <c r="C1253" s="44" t="s">
        <v>9859</v>
      </c>
      <c r="D1253" s="48" t="s">
        <v>1364</v>
      </c>
      <c r="E1253" s="44" t="s">
        <v>119</v>
      </c>
      <c r="F1253" s="45">
        <v>97.33</v>
      </c>
      <c r="G1253" s="45">
        <v>101.8</v>
      </c>
    </row>
    <row r="1254" spans="2:7">
      <c r="B1254" s="44">
        <v>101203</v>
      </c>
      <c r="C1254" s="44" t="s">
        <v>9859</v>
      </c>
      <c r="D1254" s="48" t="s">
        <v>1365</v>
      </c>
      <c r="E1254" s="44" t="s">
        <v>119</v>
      </c>
      <c r="F1254" s="45">
        <v>48.47</v>
      </c>
      <c r="G1254" s="45">
        <v>51.32</v>
      </c>
    </row>
    <row r="1255" spans="2:7">
      <c r="B1255" s="44">
        <v>101202</v>
      </c>
      <c r="C1255" s="44" t="s">
        <v>9859</v>
      </c>
      <c r="D1255" s="48" t="s">
        <v>1366</v>
      </c>
      <c r="E1255" s="44" t="s">
        <v>119</v>
      </c>
      <c r="F1255" s="45">
        <v>49.3</v>
      </c>
      <c r="G1255" s="45">
        <v>52.15</v>
      </c>
    </row>
    <row r="1256" spans="2:7">
      <c r="B1256" s="44">
        <v>101204</v>
      </c>
      <c r="C1256" s="44" t="s">
        <v>9859</v>
      </c>
      <c r="D1256" s="48" t="s">
        <v>1367</v>
      </c>
      <c r="E1256" s="44" t="s">
        <v>119</v>
      </c>
      <c r="F1256" s="45">
        <v>48.8</v>
      </c>
      <c r="G1256" s="45">
        <v>51.65</v>
      </c>
    </row>
    <row r="1257" spans="2:7">
      <c r="B1257" s="44">
        <v>101200</v>
      </c>
      <c r="C1257" s="44" t="s">
        <v>9859</v>
      </c>
      <c r="D1257" s="48" t="s">
        <v>1368</v>
      </c>
      <c r="E1257" s="44" t="s">
        <v>119</v>
      </c>
      <c r="F1257" s="45">
        <v>68.19</v>
      </c>
      <c r="G1257" s="45">
        <v>70.86</v>
      </c>
    </row>
    <row r="1258" spans="2:7">
      <c r="B1258" s="44">
        <v>101201</v>
      </c>
      <c r="C1258" s="44" t="s">
        <v>9859</v>
      </c>
      <c r="D1258" s="48" t="s">
        <v>1369</v>
      </c>
      <c r="E1258" s="44" t="s">
        <v>119</v>
      </c>
      <c r="F1258" s="45">
        <v>82.83</v>
      </c>
      <c r="G1258" s="45">
        <v>86.27</v>
      </c>
    </row>
    <row r="1259" spans="2:7">
      <c r="B1259" s="44">
        <v>101205</v>
      </c>
      <c r="C1259" s="44" t="s">
        <v>9859</v>
      </c>
      <c r="D1259" s="48" t="s">
        <v>1370</v>
      </c>
      <c r="E1259" s="44" t="s">
        <v>119</v>
      </c>
      <c r="F1259" s="45">
        <v>49.3</v>
      </c>
      <c r="G1259" s="45">
        <v>52.15</v>
      </c>
    </row>
    <row r="1260" spans="2:7">
      <c r="B1260" s="44">
        <v>101188</v>
      </c>
      <c r="C1260" s="44" t="s">
        <v>9859</v>
      </c>
      <c r="D1260" s="48" t="s">
        <v>1371</v>
      </c>
      <c r="E1260" s="44" t="s">
        <v>119</v>
      </c>
      <c r="F1260" s="45">
        <v>7.14</v>
      </c>
      <c r="G1260" s="45">
        <v>7.61</v>
      </c>
    </row>
    <row r="1261" spans="2:7">
      <c r="B1261" s="44">
        <v>87905</v>
      </c>
      <c r="C1261" s="44" t="s">
        <v>9859</v>
      </c>
      <c r="D1261" s="48" t="s">
        <v>1372</v>
      </c>
      <c r="E1261" s="44" t="s">
        <v>110</v>
      </c>
      <c r="F1261" s="45">
        <v>9.09</v>
      </c>
      <c r="G1261" s="45">
        <v>9.76</v>
      </c>
    </row>
    <row r="1262" spans="2:7">
      <c r="B1262" s="44">
        <v>87904</v>
      </c>
      <c r="C1262" s="44" t="s">
        <v>9859</v>
      </c>
      <c r="D1262" s="48" t="s">
        <v>1373</v>
      </c>
      <c r="E1262" s="44" t="s">
        <v>110</v>
      </c>
      <c r="F1262" s="45">
        <v>9.73</v>
      </c>
      <c r="G1262" s="45">
        <v>10.45</v>
      </c>
    </row>
    <row r="1263" spans="2:7">
      <c r="B1263" s="44">
        <v>87908</v>
      </c>
      <c r="C1263" s="44" t="s">
        <v>9859</v>
      </c>
      <c r="D1263" s="48" t="s">
        <v>1374</v>
      </c>
      <c r="E1263" s="44" t="s">
        <v>110</v>
      </c>
      <c r="F1263" s="45">
        <v>6.74</v>
      </c>
      <c r="G1263" s="45">
        <v>7.13</v>
      </c>
    </row>
    <row r="1264" spans="2:7">
      <c r="B1264" s="44">
        <v>87907</v>
      </c>
      <c r="C1264" s="44" t="s">
        <v>9859</v>
      </c>
      <c r="D1264" s="48" t="s">
        <v>1375</v>
      </c>
      <c r="E1264" s="44" t="s">
        <v>110</v>
      </c>
      <c r="F1264" s="45">
        <v>7.38</v>
      </c>
      <c r="G1264" s="45">
        <v>7.82</v>
      </c>
    </row>
    <row r="1265" spans="2:7">
      <c r="B1265" s="44">
        <v>87903</v>
      </c>
      <c r="C1265" s="44" t="s">
        <v>9859</v>
      </c>
      <c r="D1265" s="48" t="s">
        <v>1376</v>
      </c>
      <c r="E1265" s="44" t="s">
        <v>110</v>
      </c>
      <c r="F1265" s="45">
        <v>12.57</v>
      </c>
      <c r="G1265" s="45">
        <v>12.98</v>
      </c>
    </row>
    <row r="1266" spans="2:7">
      <c r="B1266" s="44">
        <v>87902</v>
      </c>
      <c r="C1266" s="44" t="s">
        <v>9859</v>
      </c>
      <c r="D1266" s="48" t="s">
        <v>1377</v>
      </c>
      <c r="E1266" s="44" t="s">
        <v>110</v>
      </c>
      <c r="F1266" s="45">
        <v>13.07</v>
      </c>
      <c r="G1266" s="45">
        <v>13.52</v>
      </c>
    </row>
    <row r="1267" spans="2:7">
      <c r="B1267" s="44">
        <v>87900</v>
      </c>
      <c r="C1267" s="44" t="s">
        <v>9859</v>
      </c>
      <c r="D1267" s="48" t="s">
        <v>1378</v>
      </c>
      <c r="E1267" s="44" t="s">
        <v>110</v>
      </c>
      <c r="F1267" s="45">
        <v>9.19</v>
      </c>
      <c r="G1267" s="45">
        <v>9.6</v>
      </c>
    </row>
    <row r="1268" spans="2:7">
      <c r="B1268" s="44">
        <v>87899</v>
      </c>
      <c r="C1268" s="44" t="s">
        <v>9859</v>
      </c>
      <c r="D1268" s="48" t="s">
        <v>1379</v>
      </c>
      <c r="E1268" s="44" t="s">
        <v>110</v>
      </c>
      <c r="F1268" s="45">
        <v>9.41</v>
      </c>
      <c r="G1268" s="45">
        <v>9.84</v>
      </c>
    </row>
    <row r="1269" spans="2:7">
      <c r="B1269" s="44">
        <v>87894</v>
      </c>
      <c r="C1269" s="44" t="s">
        <v>9859</v>
      </c>
      <c r="D1269" s="48" t="s">
        <v>1380</v>
      </c>
      <c r="E1269" s="44" t="s">
        <v>110</v>
      </c>
      <c r="F1269" s="45">
        <v>7.7</v>
      </c>
      <c r="G1269" s="45">
        <v>8.24</v>
      </c>
    </row>
    <row r="1270" spans="2:7">
      <c r="B1270" s="44">
        <v>87893</v>
      </c>
      <c r="C1270" s="44" t="s">
        <v>9859</v>
      </c>
      <c r="D1270" s="48" t="s">
        <v>1381</v>
      </c>
      <c r="E1270" s="44" t="s">
        <v>110</v>
      </c>
      <c r="F1270" s="45">
        <v>8.34</v>
      </c>
      <c r="G1270" s="45">
        <v>8.93</v>
      </c>
    </row>
    <row r="1271" spans="2:7">
      <c r="B1271" s="44">
        <v>87897</v>
      </c>
      <c r="C1271" s="44" t="s">
        <v>9859</v>
      </c>
      <c r="D1271" s="48" t="s">
        <v>1382</v>
      </c>
      <c r="E1271" s="44" t="s">
        <v>110</v>
      </c>
      <c r="F1271" s="45">
        <v>5.46</v>
      </c>
      <c r="G1271" s="45">
        <v>5.75</v>
      </c>
    </row>
    <row r="1272" spans="2:7">
      <c r="B1272" s="44">
        <v>87896</v>
      </c>
      <c r="C1272" s="44" t="s">
        <v>9859</v>
      </c>
      <c r="D1272" s="48" t="s">
        <v>1383</v>
      </c>
      <c r="E1272" s="44" t="s">
        <v>110</v>
      </c>
      <c r="F1272" s="45">
        <v>6.1</v>
      </c>
      <c r="G1272" s="45">
        <v>6.44</v>
      </c>
    </row>
    <row r="1273" spans="2:7">
      <c r="B1273" s="44">
        <v>87892</v>
      </c>
      <c r="C1273" s="44" t="s">
        <v>9859</v>
      </c>
      <c r="D1273" s="48" t="s">
        <v>1384</v>
      </c>
      <c r="E1273" s="44" t="s">
        <v>110</v>
      </c>
      <c r="F1273" s="45">
        <v>11.7</v>
      </c>
      <c r="G1273" s="45">
        <v>12.03</v>
      </c>
    </row>
    <row r="1274" spans="2:7">
      <c r="B1274" s="44">
        <v>87891</v>
      </c>
      <c r="C1274" s="44" t="s">
        <v>9859</v>
      </c>
      <c r="D1274" s="48" t="s">
        <v>1385</v>
      </c>
      <c r="E1274" s="44" t="s">
        <v>110</v>
      </c>
      <c r="F1274" s="45">
        <v>12.2</v>
      </c>
      <c r="G1274" s="45">
        <v>12.57</v>
      </c>
    </row>
    <row r="1275" spans="2:7">
      <c r="B1275" s="44">
        <v>87889</v>
      </c>
      <c r="C1275" s="44" t="s">
        <v>9859</v>
      </c>
      <c r="D1275" s="48" t="s">
        <v>1386</v>
      </c>
      <c r="E1275" s="44" t="s">
        <v>110</v>
      </c>
      <c r="F1275" s="45">
        <v>8.32</v>
      </c>
      <c r="G1275" s="45">
        <v>8.65</v>
      </c>
    </row>
    <row r="1276" spans="2:7">
      <c r="B1276" s="44">
        <v>87888</v>
      </c>
      <c r="C1276" s="44" t="s">
        <v>9859</v>
      </c>
      <c r="D1276" s="48" t="s">
        <v>1387</v>
      </c>
      <c r="E1276" s="44" t="s">
        <v>110</v>
      </c>
      <c r="F1276" s="45">
        <v>8.5399999999999991</v>
      </c>
      <c r="G1276" s="45">
        <v>8.89</v>
      </c>
    </row>
    <row r="1277" spans="2:7">
      <c r="B1277" s="44">
        <v>104411</v>
      </c>
      <c r="C1277" s="44" t="s">
        <v>9859</v>
      </c>
      <c r="D1277" s="48" t="s">
        <v>1388</v>
      </c>
      <c r="E1277" s="44" t="s">
        <v>110</v>
      </c>
      <c r="F1277" s="45">
        <v>5.51</v>
      </c>
      <c r="G1277" s="45">
        <v>5.81</v>
      </c>
    </row>
    <row r="1278" spans="2:7">
      <c r="B1278" s="44">
        <v>104410</v>
      </c>
      <c r="C1278" s="44" t="s">
        <v>9859</v>
      </c>
      <c r="D1278" s="48" t="s">
        <v>1389</v>
      </c>
      <c r="E1278" s="44" t="s">
        <v>110</v>
      </c>
      <c r="F1278" s="45">
        <v>5.51</v>
      </c>
      <c r="G1278" s="45">
        <v>5.81</v>
      </c>
    </row>
    <row r="1279" spans="2:7">
      <c r="B1279" s="44">
        <v>87879</v>
      </c>
      <c r="C1279" s="44" t="s">
        <v>9859</v>
      </c>
      <c r="D1279" s="48" t="s">
        <v>1390</v>
      </c>
      <c r="E1279" s="44" t="s">
        <v>110</v>
      </c>
      <c r="F1279" s="45">
        <v>4.7699999999999996</v>
      </c>
      <c r="G1279" s="45">
        <v>5.0599999999999996</v>
      </c>
    </row>
    <row r="1280" spans="2:7">
      <c r="B1280" s="44">
        <v>87878</v>
      </c>
      <c r="C1280" s="44" t="s">
        <v>9859</v>
      </c>
      <c r="D1280" s="48" t="s">
        <v>1391</v>
      </c>
      <c r="E1280" s="44" t="s">
        <v>110</v>
      </c>
      <c r="F1280" s="45">
        <v>5.41</v>
      </c>
      <c r="G1280" s="45">
        <v>5.75</v>
      </c>
    </row>
    <row r="1281" spans="2:7">
      <c r="B1281" s="44">
        <v>87885</v>
      </c>
      <c r="C1281" s="44" t="s">
        <v>9859</v>
      </c>
      <c r="D1281" s="48" t="s">
        <v>1392</v>
      </c>
      <c r="E1281" s="44" t="s">
        <v>110</v>
      </c>
      <c r="F1281" s="45">
        <v>9.7200000000000006</v>
      </c>
      <c r="G1281" s="45">
        <v>9.89</v>
      </c>
    </row>
    <row r="1282" spans="2:7">
      <c r="B1282" s="44">
        <v>87884</v>
      </c>
      <c r="C1282" s="44" t="s">
        <v>9859</v>
      </c>
      <c r="D1282" s="48" t="s">
        <v>1393</v>
      </c>
      <c r="E1282" s="44" t="s">
        <v>110</v>
      </c>
      <c r="F1282" s="45">
        <v>10.220000000000001</v>
      </c>
      <c r="G1282" s="45">
        <v>10.43</v>
      </c>
    </row>
    <row r="1283" spans="2:7">
      <c r="B1283" s="44">
        <v>87882</v>
      </c>
      <c r="C1283" s="44" t="s">
        <v>9859</v>
      </c>
      <c r="D1283" s="48" t="s">
        <v>1394</v>
      </c>
      <c r="E1283" s="44" t="s">
        <v>110</v>
      </c>
      <c r="F1283" s="45">
        <v>6.34</v>
      </c>
      <c r="G1283" s="45">
        <v>6.51</v>
      </c>
    </row>
    <row r="1284" spans="2:7">
      <c r="B1284" s="44">
        <v>87881</v>
      </c>
      <c r="C1284" s="44" t="s">
        <v>9859</v>
      </c>
      <c r="D1284" s="48" t="s">
        <v>1395</v>
      </c>
      <c r="E1284" s="44" t="s">
        <v>110</v>
      </c>
      <c r="F1284" s="45">
        <v>6.56</v>
      </c>
      <c r="G1284" s="45">
        <v>6.75</v>
      </c>
    </row>
    <row r="1285" spans="2:7">
      <c r="B1285" s="44">
        <v>87887</v>
      </c>
      <c r="C1285" s="44" t="s">
        <v>9859</v>
      </c>
      <c r="D1285" s="48" t="s">
        <v>1396</v>
      </c>
      <c r="E1285" s="44" t="s">
        <v>110</v>
      </c>
      <c r="F1285" s="45">
        <v>17.13</v>
      </c>
      <c r="G1285" s="45">
        <v>17.64</v>
      </c>
    </row>
    <row r="1286" spans="2:7">
      <c r="B1286" s="44">
        <v>87886</v>
      </c>
      <c r="C1286" s="44" t="s">
        <v>9859</v>
      </c>
      <c r="D1286" s="48" t="s">
        <v>1397</v>
      </c>
      <c r="E1286" s="44" t="s">
        <v>110</v>
      </c>
      <c r="F1286" s="45">
        <v>18.2</v>
      </c>
      <c r="G1286" s="45">
        <v>18.8</v>
      </c>
    </row>
    <row r="1287" spans="2:7">
      <c r="B1287" s="44">
        <v>87911</v>
      </c>
      <c r="C1287" s="44" t="s">
        <v>9859</v>
      </c>
      <c r="D1287" s="48" t="s">
        <v>1398</v>
      </c>
      <c r="E1287" s="44" t="s">
        <v>110</v>
      </c>
      <c r="F1287" s="45">
        <v>23.72</v>
      </c>
      <c r="G1287" s="45">
        <v>24.8</v>
      </c>
    </row>
    <row r="1288" spans="2:7">
      <c r="B1288" s="44">
        <v>87910</v>
      </c>
      <c r="C1288" s="44" t="s">
        <v>9859</v>
      </c>
      <c r="D1288" s="48" t="s">
        <v>1399</v>
      </c>
      <c r="E1288" s="44" t="s">
        <v>110</v>
      </c>
      <c r="F1288" s="45">
        <v>24.79</v>
      </c>
      <c r="G1288" s="45">
        <v>25.96</v>
      </c>
    </row>
    <row r="1289" spans="2:7">
      <c r="B1289" s="44">
        <v>103686</v>
      </c>
      <c r="C1289" s="44" t="s">
        <v>9859</v>
      </c>
      <c r="D1289" s="48" t="s">
        <v>1400</v>
      </c>
      <c r="E1289" s="44" t="s">
        <v>198</v>
      </c>
      <c r="F1289" s="45">
        <v>660.15</v>
      </c>
      <c r="G1289" s="45">
        <v>671.15</v>
      </c>
    </row>
    <row r="1290" spans="2:7">
      <c r="B1290" s="44">
        <v>103685</v>
      </c>
      <c r="C1290" s="44" t="s">
        <v>9859</v>
      </c>
      <c r="D1290" s="48" t="s">
        <v>1401</v>
      </c>
      <c r="E1290" s="44" t="s">
        <v>198</v>
      </c>
      <c r="F1290" s="45">
        <v>589.12</v>
      </c>
      <c r="G1290" s="45">
        <v>594</v>
      </c>
    </row>
    <row r="1291" spans="2:7">
      <c r="B1291" s="44">
        <v>103669</v>
      </c>
      <c r="C1291" s="44" t="s">
        <v>9859</v>
      </c>
      <c r="D1291" s="48" t="s">
        <v>1402</v>
      </c>
      <c r="E1291" s="44" t="s">
        <v>198</v>
      </c>
      <c r="F1291" s="45">
        <v>936.05</v>
      </c>
      <c r="G1291" s="45">
        <v>966.98</v>
      </c>
    </row>
    <row r="1292" spans="2:7">
      <c r="B1292" s="44">
        <v>103672</v>
      </c>
      <c r="C1292" s="44" t="s">
        <v>9859</v>
      </c>
      <c r="D1292" s="48" t="s">
        <v>1403</v>
      </c>
      <c r="E1292" s="44" t="s">
        <v>198</v>
      </c>
      <c r="F1292" s="45">
        <v>584.11</v>
      </c>
      <c r="G1292" s="45">
        <v>588.49</v>
      </c>
    </row>
    <row r="1293" spans="2:7">
      <c r="B1293" s="44">
        <v>103671</v>
      </c>
      <c r="C1293" s="44" t="s">
        <v>9859</v>
      </c>
      <c r="D1293" s="48" t="s">
        <v>1404</v>
      </c>
      <c r="E1293" s="44" t="s">
        <v>198</v>
      </c>
      <c r="F1293" s="45">
        <v>623.86</v>
      </c>
      <c r="G1293" s="45">
        <v>628.87</v>
      </c>
    </row>
    <row r="1294" spans="2:7">
      <c r="B1294" s="44">
        <v>103688</v>
      </c>
      <c r="C1294" s="44" t="s">
        <v>9859</v>
      </c>
      <c r="D1294" s="48" t="s">
        <v>1405</v>
      </c>
      <c r="E1294" s="44" t="s">
        <v>198</v>
      </c>
      <c r="F1294" s="45">
        <v>786.61</v>
      </c>
      <c r="G1294" s="45">
        <v>805.09</v>
      </c>
    </row>
    <row r="1295" spans="2:7">
      <c r="B1295" s="44">
        <v>103687</v>
      </c>
      <c r="C1295" s="44" t="s">
        <v>9859</v>
      </c>
      <c r="D1295" s="48" t="s">
        <v>1406</v>
      </c>
      <c r="E1295" s="44" t="s">
        <v>198</v>
      </c>
      <c r="F1295" s="45">
        <v>1093.06</v>
      </c>
      <c r="G1295" s="45">
        <v>1137.05</v>
      </c>
    </row>
    <row r="1296" spans="2:7">
      <c r="B1296" s="44">
        <v>103684</v>
      </c>
      <c r="C1296" s="44" t="s">
        <v>9859</v>
      </c>
      <c r="D1296" s="48" t="s">
        <v>1407</v>
      </c>
      <c r="E1296" s="44" t="s">
        <v>198</v>
      </c>
      <c r="F1296" s="45">
        <v>604.91</v>
      </c>
      <c r="G1296" s="45">
        <v>611.09</v>
      </c>
    </row>
    <row r="1297" spans="2:7">
      <c r="B1297" s="44">
        <v>103681</v>
      </c>
      <c r="C1297" s="44" t="s">
        <v>9859</v>
      </c>
      <c r="D1297" s="48" t="s">
        <v>1408</v>
      </c>
      <c r="E1297" s="44" t="s">
        <v>198</v>
      </c>
      <c r="F1297" s="45">
        <v>654.76</v>
      </c>
      <c r="G1297" s="45">
        <v>662.44</v>
      </c>
    </row>
    <row r="1298" spans="2:7">
      <c r="B1298" s="44">
        <v>103679</v>
      </c>
      <c r="C1298" s="44" t="s">
        <v>9859</v>
      </c>
      <c r="D1298" s="48" t="s">
        <v>1409</v>
      </c>
      <c r="E1298" s="44" t="s">
        <v>198</v>
      </c>
      <c r="F1298" s="45">
        <v>742.47</v>
      </c>
      <c r="G1298" s="45">
        <v>757.23</v>
      </c>
    </row>
    <row r="1299" spans="2:7">
      <c r="B1299" s="44">
        <v>103677</v>
      </c>
      <c r="C1299" s="44" t="s">
        <v>9859</v>
      </c>
      <c r="D1299" s="48" t="s">
        <v>1410</v>
      </c>
      <c r="E1299" s="44" t="s">
        <v>198</v>
      </c>
      <c r="F1299" s="45">
        <v>795.5</v>
      </c>
      <c r="G1299" s="45">
        <v>814.7</v>
      </c>
    </row>
    <row r="1300" spans="2:7">
      <c r="B1300" s="44">
        <v>103675</v>
      </c>
      <c r="C1300" s="44" t="s">
        <v>9859</v>
      </c>
      <c r="D1300" s="48" t="s">
        <v>1411</v>
      </c>
      <c r="E1300" s="44" t="s">
        <v>198</v>
      </c>
      <c r="F1300" s="45">
        <v>583.48</v>
      </c>
      <c r="G1300" s="45">
        <v>587.88</v>
      </c>
    </row>
    <row r="1301" spans="2:7">
      <c r="B1301" s="44">
        <v>103680</v>
      </c>
      <c r="C1301" s="44" t="s">
        <v>9859</v>
      </c>
      <c r="D1301" s="48" t="s">
        <v>1412</v>
      </c>
      <c r="E1301" s="44" t="s">
        <v>198</v>
      </c>
      <c r="F1301" s="45">
        <v>795.19</v>
      </c>
      <c r="G1301" s="45">
        <v>814.68</v>
      </c>
    </row>
    <row r="1302" spans="2:7">
      <c r="B1302" s="44">
        <v>103678</v>
      </c>
      <c r="C1302" s="44" t="s">
        <v>9859</v>
      </c>
      <c r="D1302" s="48" t="s">
        <v>1413</v>
      </c>
      <c r="E1302" s="44" t="s">
        <v>198</v>
      </c>
      <c r="F1302" s="45">
        <v>891.34</v>
      </c>
      <c r="G1302" s="45">
        <v>918.4</v>
      </c>
    </row>
    <row r="1303" spans="2:7">
      <c r="B1303" s="44">
        <v>103676</v>
      </c>
      <c r="C1303" s="44" t="s">
        <v>9859</v>
      </c>
      <c r="D1303" s="48" t="s">
        <v>1414</v>
      </c>
      <c r="E1303" s="44" t="s">
        <v>198</v>
      </c>
      <c r="F1303" s="45">
        <v>1011.04</v>
      </c>
      <c r="G1303" s="45">
        <v>1048.0999999999999</v>
      </c>
    </row>
    <row r="1304" spans="2:7">
      <c r="B1304" s="44">
        <v>103674</v>
      </c>
      <c r="C1304" s="44" t="s">
        <v>9859</v>
      </c>
      <c r="D1304" s="48" t="s">
        <v>1415</v>
      </c>
      <c r="E1304" s="44" t="s">
        <v>198</v>
      </c>
      <c r="F1304" s="45">
        <v>608.01</v>
      </c>
      <c r="G1304" s="45">
        <v>614.47</v>
      </c>
    </row>
    <row r="1305" spans="2:7">
      <c r="B1305" s="44">
        <v>103683</v>
      </c>
      <c r="C1305" s="44" t="s">
        <v>9859</v>
      </c>
      <c r="D1305" s="48" t="s">
        <v>1416</v>
      </c>
      <c r="E1305" s="44" t="s">
        <v>198</v>
      </c>
      <c r="F1305" s="45">
        <v>1323.1</v>
      </c>
      <c r="G1305" s="45">
        <v>1386.13</v>
      </c>
    </row>
    <row r="1306" spans="2:7">
      <c r="B1306" s="44">
        <v>103682</v>
      </c>
      <c r="C1306" s="44" t="s">
        <v>9859</v>
      </c>
      <c r="D1306" s="48" t="s">
        <v>1417</v>
      </c>
      <c r="E1306" s="44" t="s">
        <v>198</v>
      </c>
      <c r="F1306" s="45">
        <v>960.05</v>
      </c>
      <c r="G1306" s="45">
        <v>992.97</v>
      </c>
    </row>
    <row r="1307" spans="2:7">
      <c r="B1307" s="44">
        <v>103670</v>
      </c>
      <c r="C1307" s="44" t="s">
        <v>9859</v>
      </c>
      <c r="D1307" s="48" t="s">
        <v>1418</v>
      </c>
      <c r="E1307" s="44" t="s">
        <v>198</v>
      </c>
      <c r="F1307" s="45">
        <v>372.6</v>
      </c>
      <c r="G1307" s="45">
        <v>403.53</v>
      </c>
    </row>
    <row r="1308" spans="2:7">
      <c r="B1308" s="44">
        <v>103673</v>
      </c>
      <c r="C1308" s="44" t="s">
        <v>9859</v>
      </c>
      <c r="D1308" s="48" t="s">
        <v>1419</v>
      </c>
      <c r="E1308" s="44" t="s">
        <v>198</v>
      </c>
      <c r="F1308" s="45">
        <v>53.1</v>
      </c>
      <c r="G1308" s="45">
        <v>57.48</v>
      </c>
    </row>
    <row r="1309" spans="2:7">
      <c r="B1309" s="44">
        <v>91084</v>
      </c>
      <c r="C1309" s="44" t="s">
        <v>9859</v>
      </c>
      <c r="D1309" s="48" t="s">
        <v>1420</v>
      </c>
      <c r="E1309" s="44" t="s">
        <v>110</v>
      </c>
      <c r="F1309" s="45">
        <v>243.63</v>
      </c>
      <c r="G1309" s="45">
        <v>252.43</v>
      </c>
    </row>
    <row r="1310" spans="2:7">
      <c r="B1310" s="44">
        <v>91080</v>
      </c>
      <c r="C1310" s="44" t="s">
        <v>9859</v>
      </c>
      <c r="D1310" s="48" t="s">
        <v>1421</v>
      </c>
      <c r="E1310" s="44" t="s">
        <v>110</v>
      </c>
      <c r="F1310" s="45">
        <v>191.89</v>
      </c>
      <c r="G1310" s="45">
        <v>197.33</v>
      </c>
    </row>
    <row r="1311" spans="2:7">
      <c r="B1311" s="44">
        <v>91101</v>
      </c>
      <c r="C1311" s="44" t="s">
        <v>9859</v>
      </c>
      <c r="D1311" s="48" t="s">
        <v>1422</v>
      </c>
      <c r="E1311" s="44" t="s">
        <v>110</v>
      </c>
      <c r="F1311" s="45">
        <v>226.24</v>
      </c>
      <c r="G1311" s="45">
        <v>233.94</v>
      </c>
    </row>
    <row r="1312" spans="2:7">
      <c r="B1312" s="44">
        <v>91097</v>
      </c>
      <c r="C1312" s="44" t="s">
        <v>9859</v>
      </c>
      <c r="D1312" s="48" t="s">
        <v>1423</v>
      </c>
      <c r="E1312" s="44" t="s">
        <v>110</v>
      </c>
      <c r="F1312" s="45">
        <v>185.32</v>
      </c>
      <c r="G1312" s="45">
        <v>190.35</v>
      </c>
    </row>
    <row r="1313" spans="2:7">
      <c r="B1313" s="44">
        <v>91082</v>
      </c>
      <c r="C1313" s="44" t="s">
        <v>9859</v>
      </c>
      <c r="D1313" s="48" t="s">
        <v>1424</v>
      </c>
      <c r="E1313" s="44" t="s">
        <v>110</v>
      </c>
      <c r="F1313" s="45">
        <v>217.67</v>
      </c>
      <c r="G1313" s="45">
        <v>224.58</v>
      </c>
    </row>
    <row r="1314" spans="2:7">
      <c r="B1314" s="44">
        <v>91078</v>
      </c>
      <c r="C1314" s="44" t="s">
        <v>9859</v>
      </c>
      <c r="D1314" s="48" t="s">
        <v>1425</v>
      </c>
      <c r="E1314" s="44" t="s">
        <v>110</v>
      </c>
      <c r="F1314" s="45">
        <v>179.58</v>
      </c>
      <c r="G1314" s="45">
        <v>184.09</v>
      </c>
    </row>
    <row r="1315" spans="2:7">
      <c r="B1315" s="44">
        <v>91099</v>
      </c>
      <c r="C1315" s="44" t="s">
        <v>9859</v>
      </c>
      <c r="D1315" s="48" t="s">
        <v>1426</v>
      </c>
      <c r="E1315" s="44" t="s">
        <v>110</v>
      </c>
      <c r="F1315" s="45">
        <v>205.6</v>
      </c>
      <c r="G1315" s="45">
        <v>211.76</v>
      </c>
    </row>
    <row r="1316" spans="2:7">
      <c r="B1316" s="44">
        <v>91095</v>
      </c>
      <c r="C1316" s="44" t="s">
        <v>9859</v>
      </c>
      <c r="D1316" s="48" t="s">
        <v>1427</v>
      </c>
      <c r="E1316" s="44" t="s">
        <v>110</v>
      </c>
      <c r="F1316" s="45">
        <v>174.48</v>
      </c>
      <c r="G1316" s="45">
        <v>178.66</v>
      </c>
    </row>
    <row r="1317" spans="2:7">
      <c r="B1317" s="44">
        <v>91076</v>
      </c>
      <c r="C1317" s="44" t="s">
        <v>9859</v>
      </c>
      <c r="D1317" s="48" t="s">
        <v>1428</v>
      </c>
      <c r="E1317" s="44" t="s">
        <v>110</v>
      </c>
      <c r="F1317" s="45">
        <v>322.51</v>
      </c>
      <c r="G1317" s="45">
        <v>342.54</v>
      </c>
    </row>
    <row r="1318" spans="2:7">
      <c r="B1318" s="44">
        <v>91072</v>
      </c>
      <c r="C1318" s="44" t="s">
        <v>9859</v>
      </c>
      <c r="D1318" s="48" t="s">
        <v>1429</v>
      </c>
      <c r="E1318" s="44" t="s">
        <v>110</v>
      </c>
      <c r="F1318" s="45">
        <v>281.60000000000002</v>
      </c>
      <c r="G1318" s="45">
        <v>298.95</v>
      </c>
    </row>
    <row r="1319" spans="2:7">
      <c r="B1319" s="44">
        <v>91093</v>
      </c>
      <c r="C1319" s="44" t="s">
        <v>9859</v>
      </c>
      <c r="D1319" s="48" t="s">
        <v>1430</v>
      </c>
      <c r="E1319" s="44" t="s">
        <v>110</v>
      </c>
      <c r="F1319" s="45">
        <v>334.3</v>
      </c>
      <c r="G1319" s="45">
        <v>355.74</v>
      </c>
    </row>
    <row r="1320" spans="2:7">
      <c r="B1320" s="44">
        <v>91089</v>
      </c>
      <c r="C1320" s="44" t="s">
        <v>9859</v>
      </c>
      <c r="D1320" s="48" t="s">
        <v>1431</v>
      </c>
      <c r="E1320" s="44" t="s">
        <v>110</v>
      </c>
      <c r="F1320" s="45">
        <v>300.83999999999997</v>
      </c>
      <c r="G1320" s="45">
        <v>320.08999999999997</v>
      </c>
    </row>
    <row r="1321" spans="2:7">
      <c r="B1321" s="44">
        <v>91074</v>
      </c>
      <c r="C1321" s="44" t="s">
        <v>9859</v>
      </c>
      <c r="D1321" s="48" t="s">
        <v>1432</v>
      </c>
      <c r="E1321" s="44" t="s">
        <v>110</v>
      </c>
      <c r="F1321" s="45">
        <v>207.3</v>
      </c>
      <c r="G1321" s="45">
        <v>217.1</v>
      </c>
    </row>
    <row r="1322" spans="2:7">
      <c r="B1322" s="44">
        <v>91070</v>
      </c>
      <c r="C1322" s="44" t="s">
        <v>9859</v>
      </c>
      <c r="D1322" s="48" t="s">
        <v>1433</v>
      </c>
      <c r="E1322" s="44" t="s">
        <v>110</v>
      </c>
      <c r="F1322" s="45">
        <v>176.46</v>
      </c>
      <c r="G1322" s="45">
        <v>184.3</v>
      </c>
    </row>
    <row r="1323" spans="2:7">
      <c r="B1323" s="44">
        <v>91091</v>
      </c>
      <c r="C1323" s="44" t="s">
        <v>9859</v>
      </c>
      <c r="D1323" s="48" t="s">
        <v>1434</v>
      </c>
      <c r="E1323" s="44" t="s">
        <v>110</v>
      </c>
      <c r="F1323" s="45">
        <v>219.82</v>
      </c>
      <c r="G1323" s="45">
        <v>231.03</v>
      </c>
    </row>
    <row r="1324" spans="2:7">
      <c r="B1324" s="44">
        <v>91087</v>
      </c>
      <c r="C1324" s="44" t="s">
        <v>9859</v>
      </c>
      <c r="D1324" s="48" t="s">
        <v>1435</v>
      </c>
      <c r="E1324" s="44" t="s">
        <v>110</v>
      </c>
      <c r="F1324" s="45">
        <v>194.1</v>
      </c>
      <c r="G1324" s="45">
        <v>203.66</v>
      </c>
    </row>
    <row r="1325" spans="2:7">
      <c r="B1325" s="44">
        <v>91083</v>
      </c>
      <c r="C1325" s="44" t="s">
        <v>9859</v>
      </c>
      <c r="D1325" s="48" t="s">
        <v>1436</v>
      </c>
      <c r="E1325" s="44" t="s">
        <v>110</v>
      </c>
      <c r="F1325" s="45">
        <v>301.45</v>
      </c>
      <c r="G1325" s="45">
        <v>315.02</v>
      </c>
    </row>
    <row r="1326" spans="2:7">
      <c r="B1326" s="44">
        <v>91079</v>
      </c>
      <c r="C1326" s="44" t="s">
        <v>9859</v>
      </c>
      <c r="D1326" s="48" t="s">
        <v>1437</v>
      </c>
      <c r="E1326" s="44" t="s">
        <v>110</v>
      </c>
      <c r="F1326" s="45">
        <v>179.95</v>
      </c>
      <c r="G1326" s="45">
        <v>185.64</v>
      </c>
    </row>
    <row r="1327" spans="2:7">
      <c r="B1327" s="44">
        <v>91100</v>
      </c>
      <c r="C1327" s="44" t="s">
        <v>9859</v>
      </c>
      <c r="D1327" s="48" t="s">
        <v>1438</v>
      </c>
      <c r="E1327" s="44" t="s">
        <v>110</v>
      </c>
      <c r="F1327" s="45">
        <v>250.44</v>
      </c>
      <c r="G1327" s="45">
        <v>260.70999999999998</v>
      </c>
    </row>
    <row r="1328" spans="2:7">
      <c r="B1328" s="44">
        <v>91096</v>
      </c>
      <c r="C1328" s="44" t="s">
        <v>9859</v>
      </c>
      <c r="D1328" s="48" t="s">
        <v>1439</v>
      </c>
      <c r="E1328" s="44" t="s">
        <v>110</v>
      </c>
      <c r="F1328" s="45">
        <v>170.08</v>
      </c>
      <c r="G1328" s="45">
        <v>175.13</v>
      </c>
    </row>
    <row r="1329" spans="2:7">
      <c r="B1329" s="44">
        <v>91081</v>
      </c>
      <c r="C1329" s="44" t="s">
        <v>9859</v>
      </c>
      <c r="D1329" s="48" t="s">
        <v>1440</v>
      </c>
      <c r="E1329" s="44" t="s">
        <v>110</v>
      </c>
      <c r="F1329" s="45">
        <v>238.41</v>
      </c>
      <c r="G1329" s="45">
        <v>247.67</v>
      </c>
    </row>
    <row r="1330" spans="2:7">
      <c r="B1330" s="44">
        <v>91077</v>
      </c>
      <c r="C1330" s="44" t="s">
        <v>9859</v>
      </c>
      <c r="D1330" s="48" t="s">
        <v>1441</v>
      </c>
      <c r="E1330" s="44" t="s">
        <v>110</v>
      </c>
      <c r="F1330" s="45">
        <v>164.29</v>
      </c>
      <c r="G1330" s="45">
        <v>168.85</v>
      </c>
    </row>
    <row r="1331" spans="2:7">
      <c r="B1331" s="44">
        <v>91098</v>
      </c>
      <c r="C1331" s="44" t="s">
        <v>9859</v>
      </c>
      <c r="D1331" s="48" t="s">
        <v>1442</v>
      </c>
      <c r="E1331" s="44" t="s">
        <v>110</v>
      </c>
      <c r="F1331" s="45">
        <v>210.12</v>
      </c>
      <c r="G1331" s="45">
        <v>217.56</v>
      </c>
    </row>
    <row r="1332" spans="2:7">
      <c r="B1332" s="44">
        <v>91094</v>
      </c>
      <c r="C1332" s="44" t="s">
        <v>9859</v>
      </c>
      <c r="D1332" s="48" t="s">
        <v>1443</v>
      </c>
      <c r="E1332" s="44" t="s">
        <v>110</v>
      </c>
      <c r="F1332" s="45">
        <v>157.07</v>
      </c>
      <c r="G1332" s="45">
        <v>161.19</v>
      </c>
    </row>
    <row r="1333" spans="2:7">
      <c r="B1333" s="44">
        <v>91075</v>
      </c>
      <c r="C1333" s="44" t="s">
        <v>9859</v>
      </c>
      <c r="D1333" s="48" t="s">
        <v>1444</v>
      </c>
      <c r="E1333" s="44" t="s">
        <v>110</v>
      </c>
      <c r="F1333" s="45">
        <v>353.55</v>
      </c>
      <c r="G1333" s="45">
        <v>376.06</v>
      </c>
    </row>
    <row r="1334" spans="2:7">
      <c r="B1334" s="44">
        <v>91071</v>
      </c>
      <c r="C1334" s="44" t="s">
        <v>9859</v>
      </c>
      <c r="D1334" s="48" t="s">
        <v>1445</v>
      </c>
      <c r="E1334" s="44" t="s">
        <v>110</v>
      </c>
      <c r="F1334" s="45">
        <v>274.52</v>
      </c>
      <c r="G1334" s="45">
        <v>291.92</v>
      </c>
    </row>
    <row r="1335" spans="2:7">
      <c r="B1335" s="44">
        <v>91092</v>
      </c>
      <c r="C1335" s="44" t="s">
        <v>9859</v>
      </c>
      <c r="D1335" s="48" t="s">
        <v>1446</v>
      </c>
      <c r="E1335" s="44" t="s">
        <v>110</v>
      </c>
      <c r="F1335" s="45">
        <v>348.27</v>
      </c>
      <c r="G1335" s="45">
        <v>371.08</v>
      </c>
    </row>
    <row r="1336" spans="2:7">
      <c r="B1336" s="44">
        <v>91088</v>
      </c>
      <c r="C1336" s="44" t="s">
        <v>9859</v>
      </c>
      <c r="D1336" s="48" t="s">
        <v>1447</v>
      </c>
      <c r="E1336" s="44" t="s">
        <v>110</v>
      </c>
      <c r="F1336" s="45">
        <v>291.61</v>
      </c>
      <c r="G1336" s="45">
        <v>310.73</v>
      </c>
    </row>
    <row r="1337" spans="2:7">
      <c r="B1337" s="44">
        <v>91073</v>
      </c>
      <c r="C1337" s="44" t="s">
        <v>9859</v>
      </c>
      <c r="D1337" s="48" t="s">
        <v>1448</v>
      </c>
      <c r="E1337" s="44" t="s">
        <v>110</v>
      </c>
      <c r="F1337" s="45">
        <v>219.6</v>
      </c>
      <c r="G1337" s="45">
        <v>230.64</v>
      </c>
    </row>
    <row r="1338" spans="2:7">
      <c r="B1338" s="44">
        <v>91069</v>
      </c>
      <c r="C1338" s="44" t="s">
        <v>9859</v>
      </c>
      <c r="D1338" s="48" t="s">
        <v>1449</v>
      </c>
      <c r="E1338" s="44" t="s">
        <v>110</v>
      </c>
      <c r="F1338" s="45">
        <v>167.35</v>
      </c>
      <c r="G1338" s="45">
        <v>175.1</v>
      </c>
    </row>
    <row r="1339" spans="2:7">
      <c r="B1339" s="44">
        <v>91090</v>
      </c>
      <c r="C1339" s="44" t="s">
        <v>9859</v>
      </c>
      <c r="D1339" s="48" t="s">
        <v>1450</v>
      </c>
      <c r="E1339" s="44" t="s">
        <v>110</v>
      </c>
      <c r="F1339" s="45">
        <v>223.03</v>
      </c>
      <c r="G1339" s="45">
        <v>234.92</v>
      </c>
    </row>
    <row r="1340" spans="2:7">
      <c r="B1340" s="44">
        <v>91086</v>
      </c>
      <c r="C1340" s="44" t="s">
        <v>9859</v>
      </c>
      <c r="D1340" s="48" t="s">
        <v>1451</v>
      </c>
      <c r="E1340" s="44" t="s">
        <v>110</v>
      </c>
      <c r="F1340" s="45">
        <v>183.61</v>
      </c>
      <c r="G1340" s="45">
        <v>193</v>
      </c>
    </row>
    <row r="1341" spans="2:7">
      <c r="B1341" s="44">
        <v>105522</v>
      </c>
      <c r="C1341" s="44" t="s">
        <v>9859</v>
      </c>
      <c r="D1341" s="48" t="s">
        <v>1452</v>
      </c>
      <c r="E1341" s="44" t="s">
        <v>110</v>
      </c>
      <c r="F1341" s="45">
        <v>0</v>
      </c>
      <c r="G1341" s="45">
        <v>0</v>
      </c>
    </row>
    <row r="1342" spans="2:7">
      <c r="B1342" s="44">
        <v>104281</v>
      </c>
      <c r="C1342" s="44" t="s">
        <v>9859</v>
      </c>
      <c r="D1342" s="48" t="s">
        <v>1453</v>
      </c>
      <c r="E1342" s="44" t="s">
        <v>112</v>
      </c>
      <c r="F1342" s="45">
        <v>0</v>
      </c>
      <c r="G1342" s="45">
        <v>0</v>
      </c>
    </row>
    <row r="1343" spans="2:7">
      <c r="B1343" s="44">
        <v>104287</v>
      </c>
      <c r="C1343" s="44" t="s">
        <v>9859</v>
      </c>
      <c r="D1343" s="48" t="s">
        <v>1454</v>
      </c>
      <c r="E1343" s="44" t="s">
        <v>112</v>
      </c>
      <c r="F1343" s="45">
        <v>0</v>
      </c>
      <c r="G1343" s="45">
        <v>0</v>
      </c>
    </row>
    <row r="1344" spans="2:7">
      <c r="B1344" s="44">
        <v>104286</v>
      </c>
      <c r="C1344" s="44" t="s">
        <v>9859</v>
      </c>
      <c r="D1344" s="48" t="s">
        <v>1455</v>
      </c>
      <c r="E1344" s="44" t="s">
        <v>112</v>
      </c>
      <c r="F1344" s="45">
        <v>0</v>
      </c>
      <c r="G1344" s="45">
        <v>0</v>
      </c>
    </row>
    <row r="1345" spans="2:7">
      <c r="B1345" s="44">
        <v>104292</v>
      </c>
      <c r="C1345" s="44" t="s">
        <v>9859</v>
      </c>
      <c r="D1345" s="48" t="s">
        <v>1456</v>
      </c>
      <c r="E1345" s="44" t="s">
        <v>112</v>
      </c>
      <c r="F1345" s="45">
        <v>0</v>
      </c>
      <c r="G1345" s="45">
        <v>0</v>
      </c>
    </row>
    <row r="1346" spans="2:7">
      <c r="B1346" s="44">
        <v>104282</v>
      </c>
      <c r="C1346" s="44" t="s">
        <v>9859</v>
      </c>
      <c r="D1346" s="48" t="s">
        <v>1457</v>
      </c>
      <c r="E1346" s="44" t="s">
        <v>112</v>
      </c>
      <c r="F1346" s="45">
        <v>0</v>
      </c>
      <c r="G1346" s="45">
        <v>0</v>
      </c>
    </row>
    <row r="1347" spans="2:7">
      <c r="B1347" s="44">
        <v>104288</v>
      </c>
      <c r="C1347" s="44" t="s">
        <v>9859</v>
      </c>
      <c r="D1347" s="48" t="s">
        <v>1458</v>
      </c>
      <c r="E1347" s="44" t="s">
        <v>112</v>
      </c>
      <c r="F1347" s="45">
        <v>0</v>
      </c>
      <c r="G1347" s="45">
        <v>0</v>
      </c>
    </row>
    <row r="1348" spans="2:7">
      <c r="B1348" s="44">
        <v>104283</v>
      </c>
      <c r="C1348" s="44" t="s">
        <v>9859</v>
      </c>
      <c r="D1348" s="48" t="s">
        <v>1459</v>
      </c>
      <c r="E1348" s="44" t="s">
        <v>112</v>
      </c>
      <c r="F1348" s="45">
        <v>0</v>
      </c>
      <c r="G1348" s="45">
        <v>0</v>
      </c>
    </row>
    <row r="1349" spans="2:7">
      <c r="B1349" s="44">
        <v>104289</v>
      </c>
      <c r="C1349" s="44" t="s">
        <v>9859</v>
      </c>
      <c r="D1349" s="48" t="s">
        <v>1460</v>
      </c>
      <c r="E1349" s="44" t="s">
        <v>112</v>
      </c>
      <c r="F1349" s="45">
        <v>0</v>
      </c>
      <c r="G1349" s="45">
        <v>0</v>
      </c>
    </row>
    <row r="1350" spans="2:7">
      <c r="B1350" s="44">
        <v>104284</v>
      </c>
      <c r="C1350" s="44" t="s">
        <v>9859</v>
      </c>
      <c r="D1350" s="48" t="s">
        <v>1461</v>
      </c>
      <c r="E1350" s="44" t="s">
        <v>112</v>
      </c>
      <c r="F1350" s="45">
        <v>0</v>
      </c>
      <c r="G1350" s="45">
        <v>0</v>
      </c>
    </row>
    <row r="1351" spans="2:7">
      <c r="B1351" s="44">
        <v>104290</v>
      </c>
      <c r="C1351" s="44" t="s">
        <v>9859</v>
      </c>
      <c r="D1351" s="48" t="s">
        <v>1462</v>
      </c>
      <c r="E1351" s="44" t="s">
        <v>112</v>
      </c>
      <c r="F1351" s="45">
        <v>0</v>
      </c>
      <c r="G1351" s="45">
        <v>0</v>
      </c>
    </row>
    <row r="1352" spans="2:7">
      <c r="B1352" s="44">
        <v>104285</v>
      </c>
      <c r="C1352" s="44" t="s">
        <v>9859</v>
      </c>
      <c r="D1352" s="48" t="s">
        <v>1463</v>
      </c>
      <c r="E1352" s="44" t="s">
        <v>112</v>
      </c>
      <c r="F1352" s="45">
        <v>0</v>
      </c>
      <c r="G1352" s="45">
        <v>0</v>
      </c>
    </row>
    <row r="1353" spans="2:7">
      <c r="B1353" s="44">
        <v>104291</v>
      </c>
      <c r="C1353" s="44" t="s">
        <v>9859</v>
      </c>
      <c r="D1353" s="48" t="s">
        <v>1464</v>
      </c>
      <c r="E1353" s="44" t="s">
        <v>112</v>
      </c>
      <c r="F1353" s="45">
        <v>0</v>
      </c>
      <c r="G1353" s="45">
        <v>0</v>
      </c>
    </row>
    <row r="1354" spans="2:7">
      <c r="B1354" s="44">
        <v>104267</v>
      </c>
      <c r="C1354" s="44" t="s">
        <v>9859</v>
      </c>
      <c r="D1354" s="48" t="s">
        <v>1465</v>
      </c>
      <c r="E1354" s="44" t="s">
        <v>112</v>
      </c>
      <c r="F1354" s="45">
        <v>0</v>
      </c>
      <c r="G1354" s="45">
        <v>0</v>
      </c>
    </row>
    <row r="1355" spans="2:7">
      <c r="B1355" s="44">
        <v>104268</v>
      </c>
      <c r="C1355" s="44" t="s">
        <v>9859</v>
      </c>
      <c r="D1355" s="48" t="s">
        <v>1466</v>
      </c>
      <c r="E1355" s="44" t="s">
        <v>112</v>
      </c>
      <c r="F1355" s="45">
        <v>0</v>
      </c>
      <c r="G1355" s="45">
        <v>0</v>
      </c>
    </row>
    <row r="1356" spans="2:7">
      <c r="B1356" s="44">
        <v>104269</v>
      </c>
      <c r="C1356" s="44" t="s">
        <v>9859</v>
      </c>
      <c r="D1356" s="48" t="s">
        <v>1467</v>
      </c>
      <c r="E1356" s="44" t="s">
        <v>112</v>
      </c>
      <c r="F1356" s="45">
        <v>0</v>
      </c>
      <c r="G1356" s="45">
        <v>0</v>
      </c>
    </row>
    <row r="1357" spans="2:7">
      <c r="B1357" s="44">
        <v>104270</v>
      </c>
      <c r="C1357" s="44" t="s">
        <v>9859</v>
      </c>
      <c r="D1357" s="48" t="s">
        <v>1468</v>
      </c>
      <c r="E1357" s="44" t="s">
        <v>112</v>
      </c>
      <c r="F1357" s="45">
        <v>0</v>
      </c>
      <c r="G1357" s="45">
        <v>0</v>
      </c>
    </row>
    <row r="1358" spans="2:7">
      <c r="B1358" s="44">
        <v>104276</v>
      </c>
      <c r="C1358" s="44" t="s">
        <v>9859</v>
      </c>
      <c r="D1358" s="48" t="s">
        <v>1469</v>
      </c>
      <c r="E1358" s="44" t="s">
        <v>112</v>
      </c>
      <c r="F1358" s="45">
        <v>0</v>
      </c>
      <c r="G1358" s="45">
        <v>0</v>
      </c>
    </row>
    <row r="1359" spans="2:7">
      <c r="B1359" s="44">
        <v>104280</v>
      </c>
      <c r="C1359" s="44" t="s">
        <v>9859</v>
      </c>
      <c r="D1359" s="48" t="s">
        <v>1470</v>
      </c>
      <c r="E1359" s="44" t="s">
        <v>112</v>
      </c>
      <c r="F1359" s="45">
        <v>0</v>
      </c>
      <c r="G1359" s="45">
        <v>0</v>
      </c>
    </row>
    <row r="1360" spans="2:7">
      <c r="B1360" s="44">
        <v>104271</v>
      </c>
      <c r="C1360" s="44" t="s">
        <v>9859</v>
      </c>
      <c r="D1360" s="48" t="s">
        <v>1471</v>
      </c>
      <c r="E1360" s="44" t="s">
        <v>112</v>
      </c>
      <c r="F1360" s="45">
        <v>0</v>
      </c>
      <c r="G1360" s="45">
        <v>0</v>
      </c>
    </row>
    <row r="1361" spans="2:7">
      <c r="B1361" s="44">
        <v>104272</v>
      </c>
      <c r="C1361" s="44" t="s">
        <v>9859</v>
      </c>
      <c r="D1361" s="48" t="s">
        <v>1472</v>
      </c>
      <c r="E1361" s="44" t="s">
        <v>112</v>
      </c>
      <c r="F1361" s="45">
        <v>0</v>
      </c>
      <c r="G1361" s="45">
        <v>0</v>
      </c>
    </row>
    <row r="1362" spans="2:7">
      <c r="B1362" s="44">
        <v>104273</v>
      </c>
      <c r="C1362" s="44" t="s">
        <v>9859</v>
      </c>
      <c r="D1362" s="48" t="s">
        <v>1473</v>
      </c>
      <c r="E1362" s="44" t="s">
        <v>112</v>
      </c>
      <c r="F1362" s="45">
        <v>0</v>
      </c>
      <c r="G1362" s="45">
        <v>0</v>
      </c>
    </row>
    <row r="1363" spans="2:7">
      <c r="B1363" s="44">
        <v>104277</v>
      </c>
      <c r="C1363" s="44" t="s">
        <v>9859</v>
      </c>
      <c r="D1363" s="48" t="s">
        <v>1474</v>
      </c>
      <c r="E1363" s="44" t="s">
        <v>112</v>
      </c>
      <c r="F1363" s="45">
        <v>0</v>
      </c>
      <c r="G1363" s="45">
        <v>0</v>
      </c>
    </row>
    <row r="1364" spans="2:7">
      <c r="B1364" s="44">
        <v>104274</v>
      </c>
      <c r="C1364" s="44" t="s">
        <v>9859</v>
      </c>
      <c r="D1364" s="48" t="s">
        <v>1475</v>
      </c>
      <c r="E1364" s="44" t="s">
        <v>112</v>
      </c>
      <c r="F1364" s="45">
        <v>0</v>
      </c>
      <c r="G1364" s="45">
        <v>0</v>
      </c>
    </row>
    <row r="1365" spans="2:7">
      <c r="B1365" s="44">
        <v>104278</v>
      </c>
      <c r="C1365" s="44" t="s">
        <v>9859</v>
      </c>
      <c r="D1365" s="48" t="s">
        <v>1476</v>
      </c>
      <c r="E1365" s="44" t="s">
        <v>112</v>
      </c>
      <c r="F1365" s="45">
        <v>0</v>
      </c>
      <c r="G1365" s="45">
        <v>0</v>
      </c>
    </row>
    <row r="1366" spans="2:7">
      <c r="B1366" s="44">
        <v>104275</v>
      </c>
      <c r="C1366" s="44" t="s">
        <v>9859</v>
      </c>
      <c r="D1366" s="48" t="s">
        <v>1477</v>
      </c>
      <c r="E1366" s="44" t="s">
        <v>112</v>
      </c>
      <c r="F1366" s="45">
        <v>0</v>
      </c>
      <c r="G1366" s="45">
        <v>0</v>
      </c>
    </row>
    <row r="1367" spans="2:7">
      <c r="B1367" s="44">
        <v>104279</v>
      </c>
      <c r="C1367" s="44" t="s">
        <v>9859</v>
      </c>
      <c r="D1367" s="48" t="s">
        <v>1478</v>
      </c>
      <c r="E1367" s="44" t="s">
        <v>112</v>
      </c>
      <c r="F1367" s="45">
        <v>0</v>
      </c>
      <c r="G1367" s="45">
        <v>0</v>
      </c>
    </row>
    <row r="1368" spans="2:7">
      <c r="B1368" s="44">
        <v>104265</v>
      </c>
      <c r="C1368" s="44" t="s">
        <v>9859</v>
      </c>
      <c r="D1368" s="48" t="s">
        <v>1479</v>
      </c>
      <c r="E1368" s="44" t="s">
        <v>112</v>
      </c>
      <c r="F1368" s="45">
        <v>0</v>
      </c>
      <c r="G1368" s="45">
        <v>0</v>
      </c>
    </row>
    <row r="1369" spans="2:7">
      <c r="B1369" s="44">
        <v>104266</v>
      </c>
      <c r="C1369" s="44" t="s">
        <v>9859</v>
      </c>
      <c r="D1369" s="48" t="s">
        <v>1480</v>
      </c>
      <c r="E1369" s="44" t="s">
        <v>112</v>
      </c>
      <c r="F1369" s="45">
        <v>0</v>
      </c>
      <c r="G1369" s="45">
        <v>0</v>
      </c>
    </row>
    <row r="1370" spans="2:7">
      <c r="B1370" s="44">
        <v>104305</v>
      </c>
      <c r="C1370" s="44" t="s">
        <v>9859</v>
      </c>
      <c r="D1370" s="48" t="s">
        <v>1481</v>
      </c>
      <c r="E1370" s="44" t="s">
        <v>119</v>
      </c>
      <c r="F1370" s="45">
        <v>0</v>
      </c>
      <c r="G1370" s="45">
        <v>0</v>
      </c>
    </row>
    <row r="1371" spans="2:7">
      <c r="B1371" s="44">
        <v>104306</v>
      </c>
      <c r="C1371" s="44" t="s">
        <v>9859</v>
      </c>
      <c r="D1371" s="48" t="s">
        <v>1482</v>
      </c>
      <c r="E1371" s="44" t="s">
        <v>119</v>
      </c>
      <c r="F1371" s="45">
        <v>0</v>
      </c>
      <c r="G1371" s="45">
        <v>0</v>
      </c>
    </row>
    <row r="1372" spans="2:7">
      <c r="B1372" s="44">
        <v>104307</v>
      </c>
      <c r="C1372" s="44" t="s">
        <v>9859</v>
      </c>
      <c r="D1372" s="48" t="s">
        <v>1483</v>
      </c>
      <c r="E1372" s="44" t="s">
        <v>119</v>
      </c>
      <c r="F1372" s="45">
        <v>0</v>
      </c>
      <c r="G1372" s="45">
        <v>0</v>
      </c>
    </row>
    <row r="1373" spans="2:7">
      <c r="B1373" s="44">
        <v>104308</v>
      </c>
      <c r="C1373" s="44" t="s">
        <v>9859</v>
      </c>
      <c r="D1373" s="48" t="s">
        <v>1484</v>
      </c>
      <c r="E1373" s="44" t="s">
        <v>119</v>
      </c>
      <c r="F1373" s="45">
        <v>0</v>
      </c>
      <c r="G1373" s="45">
        <v>0</v>
      </c>
    </row>
    <row r="1374" spans="2:7">
      <c r="B1374" s="44">
        <v>104309</v>
      </c>
      <c r="C1374" s="44" t="s">
        <v>9859</v>
      </c>
      <c r="D1374" s="48" t="s">
        <v>1485</v>
      </c>
      <c r="E1374" s="44" t="s">
        <v>119</v>
      </c>
      <c r="F1374" s="45">
        <v>0</v>
      </c>
      <c r="G1374" s="45">
        <v>0</v>
      </c>
    </row>
    <row r="1375" spans="2:7">
      <c r="B1375" s="44">
        <v>104310</v>
      </c>
      <c r="C1375" s="44" t="s">
        <v>9859</v>
      </c>
      <c r="D1375" s="48" t="s">
        <v>1486</v>
      </c>
      <c r="E1375" s="44" t="s">
        <v>119</v>
      </c>
      <c r="F1375" s="45">
        <v>0</v>
      </c>
      <c r="G1375" s="45">
        <v>0</v>
      </c>
    </row>
    <row r="1376" spans="2:7">
      <c r="B1376" s="44">
        <v>104311</v>
      </c>
      <c r="C1376" s="44" t="s">
        <v>9859</v>
      </c>
      <c r="D1376" s="48" t="s">
        <v>1487</v>
      </c>
      <c r="E1376" s="44" t="s">
        <v>119</v>
      </c>
      <c r="F1376" s="45">
        <v>0</v>
      </c>
      <c r="G1376" s="45">
        <v>0</v>
      </c>
    </row>
    <row r="1377" spans="2:7">
      <c r="B1377" s="44">
        <v>104301</v>
      </c>
      <c r="C1377" s="44" t="s">
        <v>9859</v>
      </c>
      <c r="D1377" s="48" t="s">
        <v>1488</v>
      </c>
      <c r="E1377" s="44" t="s">
        <v>377</v>
      </c>
      <c r="F1377" s="45">
        <v>0</v>
      </c>
      <c r="G1377" s="45">
        <v>0</v>
      </c>
    </row>
    <row r="1378" spans="2:7">
      <c r="B1378" s="44">
        <v>104302</v>
      </c>
      <c r="C1378" s="44" t="s">
        <v>9859</v>
      </c>
      <c r="D1378" s="48" t="s">
        <v>1489</v>
      </c>
      <c r="E1378" s="44" t="s">
        <v>377</v>
      </c>
      <c r="F1378" s="45">
        <v>0</v>
      </c>
      <c r="G1378" s="45">
        <v>0</v>
      </c>
    </row>
    <row r="1379" spans="2:7">
      <c r="B1379" s="44">
        <v>104303</v>
      </c>
      <c r="C1379" s="44" t="s">
        <v>9859</v>
      </c>
      <c r="D1379" s="48" t="s">
        <v>1490</v>
      </c>
      <c r="E1379" s="44" t="s">
        <v>377</v>
      </c>
      <c r="F1379" s="45">
        <v>0</v>
      </c>
      <c r="G1379" s="45">
        <v>0</v>
      </c>
    </row>
    <row r="1380" spans="2:7">
      <c r="B1380" s="44">
        <v>104304</v>
      </c>
      <c r="C1380" s="44" t="s">
        <v>9859</v>
      </c>
      <c r="D1380" s="48" t="s">
        <v>1491</v>
      </c>
      <c r="E1380" s="44" t="s">
        <v>377</v>
      </c>
      <c r="F1380" s="45">
        <v>0</v>
      </c>
      <c r="G1380" s="45">
        <v>0</v>
      </c>
    </row>
    <row r="1381" spans="2:7">
      <c r="B1381" s="44">
        <v>104293</v>
      </c>
      <c r="C1381" s="44" t="s">
        <v>9859</v>
      </c>
      <c r="D1381" s="48" t="s">
        <v>1492</v>
      </c>
      <c r="E1381" s="44" t="s">
        <v>377</v>
      </c>
      <c r="F1381" s="45">
        <v>0</v>
      </c>
      <c r="G1381" s="45">
        <v>0</v>
      </c>
    </row>
    <row r="1382" spans="2:7">
      <c r="B1382" s="44">
        <v>104297</v>
      </c>
      <c r="C1382" s="44" t="s">
        <v>9859</v>
      </c>
      <c r="D1382" s="48" t="s">
        <v>1493</v>
      </c>
      <c r="E1382" s="44" t="s">
        <v>377</v>
      </c>
      <c r="F1382" s="45">
        <v>0</v>
      </c>
      <c r="G1382" s="45">
        <v>0</v>
      </c>
    </row>
    <row r="1383" spans="2:7">
      <c r="B1383" s="44">
        <v>104295</v>
      </c>
      <c r="C1383" s="44" t="s">
        <v>9859</v>
      </c>
      <c r="D1383" s="48" t="s">
        <v>1494</v>
      </c>
      <c r="E1383" s="44" t="s">
        <v>377</v>
      </c>
      <c r="F1383" s="45">
        <v>0</v>
      </c>
      <c r="G1383" s="45">
        <v>0</v>
      </c>
    </row>
    <row r="1384" spans="2:7">
      <c r="B1384" s="44">
        <v>104299</v>
      </c>
      <c r="C1384" s="44" t="s">
        <v>9859</v>
      </c>
      <c r="D1384" s="48" t="s">
        <v>1495</v>
      </c>
      <c r="E1384" s="44" t="s">
        <v>377</v>
      </c>
      <c r="F1384" s="45">
        <v>0</v>
      </c>
      <c r="G1384" s="45">
        <v>0</v>
      </c>
    </row>
    <row r="1385" spans="2:7">
      <c r="B1385" s="44">
        <v>104294</v>
      </c>
      <c r="C1385" s="44" t="s">
        <v>9859</v>
      </c>
      <c r="D1385" s="48" t="s">
        <v>1496</v>
      </c>
      <c r="E1385" s="44" t="s">
        <v>377</v>
      </c>
      <c r="F1385" s="45">
        <v>0</v>
      </c>
      <c r="G1385" s="45">
        <v>0</v>
      </c>
    </row>
    <row r="1386" spans="2:7">
      <c r="B1386" s="44">
        <v>104298</v>
      </c>
      <c r="C1386" s="44" t="s">
        <v>9859</v>
      </c>
      <c r="D1386" s="48" t="s">
        <v>1497</v>
      </c>
      <c r="E1386" s="44" t="s">
        <v>377</v>
      </c>
      <c r="F1386" s="45">
        <v>0</v>
      </c>
      <c r="G1386" s="45">
        <v>0</v>
      </c>
    </row>
    <row r="1387" spans="2:7">
      <c r="B1387" s="44">
        <v>104296</v>
      </c>
      <c r="C1387" s="44" t="s">
        <v>9859</v>
      </c>
      <c r="D1387" s="48" t="s">
        <v>1498</v>
      </c>
      <c r="E1387" s="44" t="s">
        <v>377</v>
      </c>
      <c r="F1387" s="45">
        <v>0</v>
      </c>
      <c r="G1387" s="45">
        <v>0</v>
      </c>
    </row>
    <row r="1388" spans="2:7">
      <c r="B1388" s="44">
        <v>104300</v>
      </c>
      <c r="C1388" s="44" t="s">
        <v>9859</v>
      </c>
      <c r="D1388" s="48" t="s">
        <v>1499</v>
      </c>
      <c r="E1388" s="44" t="s">
        <v>377</v>
      </c>
      <c r="F1388" s="45">
        <v>0</v>
      </c>
      <c r="G1388" s="45">
        <v>0</v>
      </c>
    </row>
    <row r="1389" spans="2:7">
      <c r="B1389" s="44">
        <v>90944</v>
      </c>
      <c r="C1389" s="44" t="s">
        <v>9859</v>
      </c>
      <c r="D1389" s="48" t="s">
        <v>1500</v>
      </c>
      <c r="E1389" s="44" t="s">
        <v>110</v>
      </c>
      <c r="F1389" s="45">
        <v>199.9</v>
      </c>
      <c r="G1389" s="45">
        <v>203.99</v>
      </c>
    </row>
    <row r="1390" spans="2:7">
      <c r="B1390" s="44">
        <v>90934</v>
      </c>
      <c r="C1390" s="44" t="s">
        <v>9859</v>
      </c>
      <c r="D1390" s="48" t="s">
        <v>1501</v>
      </c>
      <c r="E1390" s="44" t="s">
        <v>110</v>
      </c>
      <c r="F1390" s="45">
        <v>185.22</v>
      </c>
      <c r="G1390" s="45">
        <v>188.93</v>
      </c>
    </row>
    <row r="1391" spans="2:7">
      <c r="B1391" s="44">
        <v>90954</v>
      </c>
      <c r="C1391" s="44" t="s">
        <v>9859</v>
      </c>
      <c r="D1391" s="48" t="s">
        <v>1502</v>
      </c>
      <c r="E1391" s="44" t="s">
        <v>110</v>
      </c>
      <c r="F1391" s="45">
        <v>226.82</v>
      </c>
      <c r="G1391" s="45">
        <v>231.54</v>
      </c>
    </row>
    <row r="1392" spans="2:7">
      <c r="B1392" s="44">
        <v>90933</v>
      </c>
      <c r="C1392" s="44" t="s">
        <v>9859</v>
      </c>
      <c r="D1392" s="48" t="s">
        <v>1503</v>
      </c>
      <c r="E1392" s="44" t="s">
        <v>110</v>
      </c>
      <c r="F1392" s="45">
        <v>168.15</v>
      </c>
      <c r="G1392" s="45">
        <v>170.63</v>
      </c>
    </row>
    <row r="1393" spans="2:7">
      <c r="B1393" s="44">
        <v>90943</v>
      </c>
      <c r="C1393" s="44" t="s">
        <v>9859</v>
      </c>
      <c r="D1393" s="48" t="s">
        <v>1504</v>
      </c>
      <c r="E1393" s="44" t="s">
        <v>110</v>
      </c>
      <c r="F1393" s="45">
        <v>181.32</v>
      </c>
      <c r="G1393" s="45">
        <v>184.06</v>
      </c>
    </row>
    <row r="1394" spans="2:7">
      <c r="B1394" s="44">
        <v>90953</v>
      </c>
      <c r="C1394" s="44" t="s">
        <v>9859</v>
      </c>
      <c r="D1394" s="48" t="s">
        <v>1505</v>
      </c>
      <c r="E1394" s="44" t="s">
        <v>110</v>
      </c>
      <c r="F1394" s="45">
        <v>205.45</v>
      </c>
      <c r="G1394" s="45">
        <v>208.63</v>
      </c>
    </row>
    <row r="1395" spans="2:7">
      <c r="B1395" s="44">
        <v>90932</v>
      </c>
      <c r="C1395" s="44" t="s">
        <v>9859</v>
      </c>
      <c r="D1395" s="48" t="s">
        <v>1506</v>
      </c>
      <c r="E1395" s="44" t="s">
        <v>110</v>
      </c>
      <c r="F1395" s="45">
        <v>89.12</v>
      </c>
      <c r="G1395" s="45">
        <v>92.48</v>
      </c>
    </row>
    <row r="1396" spans="2:7">
      <c r="B1396" s="44">
        <v>90942</v>
      </c>
      <c r="C1396" s="44" t="s">
        <v>9859</v>
      </c>
      <c r="D1396" s="48" t="s">
        <v>1507</v>
      </c>
      <c r="E1396" s="44" t="s">
        <v>110</v>
      </c>
      <c r="F1396" s="45">
        <v>95.26</v>
      </c>
      <c r="G1396" s="45">
        <v>98.95</v>
      </c>
    </row>
    <row r="1397" spans="2:7">
      <c r="B1397" s="44">
        <v>90952</v>
      </c>
      <c r="C1397" s="44" t="s">
        <v>9859</v>
      </c>
      <c r="D1397" s="48" t="s">
        <v>1508</v>
      </c>
      <c r="E1397" s="44" t="s">
        <v>110</v>
      </c>
      <c r="F1397" s="45">
        <v>106.49</v>
      </c>
      <c r="G1397" s="45">
        <v>110.78</v>
      </c>
    </row>
    <row r="1398" spans="2:7">
      <c r="B1398" s="44">
        <v>90930</v>
      </c>
      <c r="C1398" s="44" t="s">
        <v>9859</v>
      </c>
      <c r="D1398" s="48" t="s">
        <v>1509</v>
      </c>
      <c r="E1398" s="44" t="s">
        <v>110</v>
      </c>
      <c r="F1398" s="45">
        <v>79.680000000000007</v>
      </c>
      <c r="G1398" s="45">
        <v>82.31</v>
      </c>
    </row>
    <row r="1399" spans="2:7">
      <c r="B1399" s="44">
        <v>90940</v>
      </c>
      <c r="C1399" s="44" t="s">
        <v>9859</v>
      </c>
      <c r="D1399" s="48" t="s">
        <v>1510</v>
      </c>
      <c r="E1399" s="44" t="s">
        <v>110</v>
      </c>
      <c r="F1399" s="45">
        <v>84.98</v>
      </c>
      <c r="G1399" s="45">
        <v>87.88</v>
      </c>
    </row>
    <row r="1400" spans="2:7">
      <c r="B1400" s="44">
        <v>90950</v>
      </c>
      <c r="C1400" s="44" t="s">
        <v>9859</v>
      </c>
      <c r="D1400" s="48" t="s">
        <v>1511</v>
      </c>
      <c r="E1400" s="44" t="s">
        <v>110</v>
      </c>
      <c r="F1400" s="45">
        <v>94.68</v>
      </c>
      <c r="G1400" s="45">
        <v>98.04</v>
      </c>
    </row>
    <row r="1401" spans="2:7">
      <c r="B1401" s="44">
        <v>88476</v>
      </c>
      <c r="C1401" s="44" t="s">
        <v>9859</v>
      </c>
      <c r="D1401" s="48" t="s">
        <v>1512</v>
      </c>
      <c r="E1401" s="44" t="s">
        <v>110</v>
      </c>
      <c r="F1401" s="45">
        <v>20.100000000000001</v>
      </c>
      <c r="G1401" s="45">
        <v>20.309999999999999</v>
      </c>
    </row>
    <row r="1402" spans="2:7">
      <c r="B1402" s="44">
        <v>88477</v>
      </c>
      <c r="C1402" s="44" t="s">
        <v>9859</v>
      </c>
      <c r="D1402" s="48" t="s">
        <v>1513</v>
      </c>
      <c r="E1402" s="44" t="s">
        <v>110</v>
      </c>
      <c r="F1402" s="45">
        <v>27.98</v>
      </c>
      <c r="G1402" s="45">
        <v>28.38</v>
      </c>
    </row>
    <row r="1403" spans="2:7">
      <c r="B1403" s="44">
        <v>88478</v>
      </c>
      <c r="C1403" s="44" t="s">
        <v>9859</v>
      </c>
      <c r="D1403" s="48" t="s">
        <v>1514</v>
      </c>
      <c r="E1403" s="44" t="s">
        <v>110</v>
      </c>
      <c r="F1403" s="45">
        <v>34.49</v>
      </c>
      <c r="G1403" s="45">
        <v>35.04</v>
      </c>
    </row>
    <row r="1404" spans="2:7">
      <c r="B1404" s="44">
        <v>88470</v>
      </c>
      <c r="C1404" s="44" t="s">
        <v>9859</v>
      </c>
      <c r="D1404" s="48" t="s">
        <v>1515</v>
      </c>
      <c r="E1404" s="44" t="s">
        <v>110</v>
      </c>
      <c r="F1404" s="45">
        <v>24.17</v>
      </c>
      <c r="G1404" s="45">
        <v>24.51</v>
      </c>
    </row>
    <row r="1405" spans="2:7">
      <c r="B1405" s="44">
        <v>88471</v>
      </c>
      <c r="C1405" s="44" t="s">
        <v>9859</v>
      </c>
      <c r="D1405" s="48" t="s">
        <v>1516</v>
      </c>
      <c r="E1405" s="44" t="s">
        <v>110</v>
      </c>
      <c r="F1405" s="45">
        <v>30.4</v>
      </c>
      <c r="G1405" s="45">
        <v>30.86</v>
      </c>
    </row>
    <row r="1406" spans="2:7">
      <c r="B1406" s="44">
        <v>88472</v>
      </c>
      <c r="C1406" s="44" t="s">
        <v>9859</v>
      </c>
      <c r="D1406" s="48" t="s">
        <v>1517</v>
      </c>
      <c r="E1406" s="44" t="s">
        <v>110</v>
      </c>
      <c r="F1406" s="45">
        <v>35.33</v>
      </c>
      <c r="G1406" s="45">
        <v>35.89</v>
      </c>
    </row>
    <row r="1407" spans="2:7">
      <c r="B1407" s="44">
        <v>87759</v>
      </c>
      <c r="C1407" s="44" t="s">
        <v>9859</v>
      </c>
      <c r="D1407" s="48" t="s">
        <v>1518</v>
      </c>
      <c r="E1407" s="44" t="s">
        <v>110</v>
      </c>
      <c r="F1407" s="45">
        <v>127.25</v>
      </c>
      <c r="G1407" s="45">
        <v>130.94</v>
      </c>
    </row>
    <row r="1408" spans="2:7">
      <c r="B1408" s="44">
        <v>87769</v>
      </c>
      <c r="C1408" s="44" t="s">
        <v>9859</v>
      </c>
      <c r="D1408" s="48" t="s">
        <v>1519</v>
      </c>
      <c r="E1408" s="44" t="s">
        <v>110</v>
      </c>
      <c r="F1408" s="45">
        <v>151.34</v>
      </c>
      <c r="G1408" s="45">
        <v>155.44999999999999</v>
      </c>
    </row>
    <row r="1409" spans="2:7">
      <c r="B1409" s="44">
        <v>87739</v>
      </c>
      <c r="C1409" s="44" t="s">
        <v>9859</v>
      </c>
      <c r="D1409" s="48" t="s">
        <v>1520</v>
      </c>
      <c r="E1409" s="44" t="s">
        <v>110</v>
      </c>
      <c r="F1409" s="45">
        <v>99.61</v>
      </c>
      <c r="G1409" s="45">
        <v>102.7</v>
      </c>
    </row>
    <row r="1410" spans="2:7">
      <c r="B1410" s="44">
        <v>87749</v>
      </c>
      <c r="C1410" s="44" t="s">
        <v>9859</v>
      </c>
      <c r="D1410" s="48" t="s">
        <v>1521</v>
      </c>
      <c r="E1410" s="44" t="s">
        <v>110</v>
      </c>
      <c r="F1410" s="45">
        <v>128.94999999999999</v>
      </c>
      <c r="G1410" s="45">
        <v>132.54</v>
      </c>
    </row>
    <row r="1411" spans="2:7">
      <c r="B1411" s="44">
        <v>87624</v>
      </c>
      <c r="C1411" s="44" t="s">
        <v>9859</v>
      </c>
      <c r="D1411" s="48" t="s">
        <v>1522</v>
      </c>
      <c r="E1411" s="44" t="s">
        <v>110</v>
      </c>
      <c r="F1411" s="45">
        <v>84.79</v>
      </c>
      <c r="G1411" s="45">
        <v>86.61</v>
      </c>
    </row>
    <row r="1412" spans="2:7">
      <c r="B1412" s="44">
        <v>87634</v>
      </c>
      <c r="C1412" s="44" t="s">
        <v>9859</v>
      </c>
      <c r="D1412" s="48" t="s">
        <v>1523</v>
      </c>
      <c r="E1412" s="44" t="s">
        <v>110</v>
      </c>
      <c r="F1412" s="45">
        <v>114.12</v>
      </c>
      <c r="G1412" s="45">
        <v>116.45</v>
      </c>
    </row>
    <row r="1413" spans="2:7">
      <c r="B1413" s="44">
        <v>87644</v>
      </c>
      <c r="C1413" s="44" t="s">
        <v>9859</v>
      </c>
      <c r="D1413" s="48" t="s">
        <v>1524</v>
      </c>
      <c r="E1413" s="44" t="s">
        <v>110</v>
      </c>
      <c r="F1413" s="45">
        <v>138.13999999999999</v>
      </c>
      <c r="G1413" s="45">
        <v>140.9</v>
      </c>
    </row>
    <row r="1414" spans="2:7">
      <c r="B1414" s="44">
        <v>87684</v>
      </c>
      <c r="C1414" s="44" t="s">
        <v>9859</v>
      </c>
      <c r="D1414" s="48" t="s">
        <v>1525</v>
      </c>
      <c r="E1414" s="44" t="s">
        <v>110</v>
      </c>
      <c r="F1414" s="45">
        <v>133.71</v>
      </c>
      <c r="G1414" s="45">
        <v>136.37</v>
      </c>
    </row>
    <row r="1415" spans="2:7">
      <c r="B1415" s="44">
        <v>87694</v>
      </c>
      <c r="C1415" s="44" t="s">
        <v>9859</v>
      </c>
      <c r="D1415" s="48" t="s">
        <v>1526</v>
      </c>
      <c r="E1415" s="44" t="s">
        <v>110</v>
      </c>
      <c r="F1415" s="45">
        <v>153.16999999999999</v>
      </c>
      <c r="G1415" s="45">
        <v>156.21</v>
      </c>
    </row>
    <row r="1416" spans="2:7">
      <c r="B1416" s="44">
        <v>87704</v>
      </c>
      <c r="C1416" s="44" t="s">
        <v>9859</v>
      </c>
      <c r="D1416" s="48" t="s">
        <v>1527</v>
      </c>
      <c r="E1416" s="44" t="s">
        <v>110</v>
      </c>
      <c r="F1416" s="45">
        <v>166.26</v>
      </c>
      <c r="G1416" s="45">
        <v>169.53</v>
      </c>
    </row>
    <row r="1417" spans="2:7">
      <c r="B1417" s="44">
        <v>87758</v>
      </c>
      <c r="C1417" s="44" t="s">
        <v>9859</v>
      </c>
      <c r="D1417" s="48" t="s">
        <v>1528</v>
      </c>
      <c r="E1417" s="44" t="s">
        <v>110</v>
      </c>
      <c r="F1417" s="45">
        <v>115.13</v>
      </c>
      <c r="G1417" s="45">
        <v>117.95</v>
      </c>
    </row>
    <row r="1418" spans="2:7">
      <c r="B1418" s="44">
        <v>87768</v>
      </c>
      <c r="C1418" s="44" t="s">
        <v>9859</v>
      </c>
      <c r="D1418" s="48" t="s">
        <v>1529</v>
      </c>
      <c r="E1418" s="44" t="s">
        <v>110</v>
      </c>
      <c r="F1418" s="45">
        <v>136.44</v>
      </c>
      <c r="G1418" s="45">
        <v>139.47</v>
      </c>
    </row>
    <row r="1419" spans="2:7">
      <c r="B1419" s="44">
        <v>87738</v>
      </c>
      <c r="C1419" s="44" t="s">
        <v>9859</v>
      </c>
      <c r="D1419" s="48" t="s">
        <v>1530</v>
      </c>
      <c r="E1419" s="44" t="s">
        <v>110</v>
      </c>
      <c r="F1419" s="45">
        <v>90.9</v>
      </c>
      <c r="G1419" s="45">
        <v>93.35</v>
      </c>
    </row>
    <row r="1420" spans="2:7">
      <c r="B1420" s="44">
        <v>87748</v>
      </c>
      <c r="C1420" s="44" t="s">
        <v>9859</v>
      </c>
      <c r="D1420" s="48" t="s">
        <v>1531</v>
      </c>
      <c r="E1420" s="44" t="s">
        <v>110</v>
      </c>
      <c r="F1420" s="45">
        <v>116.83</v>
      </c>
      <c r="G1420" s="45">
        <v>119.55</v>
      </c>
    </row>
    <row r="1421" spans="2:7">
      <c r="B1421" s="44">
        <v>87623</v>
      </c>
      <c r="C1421" s="44" t="s">
        <v>9859</v>
      </c>
      <c r="D1421" s="48" t="s">
        <v>1532</v>
      </c>
      <c r="E1421" s="44" t="s">
        <v>110</v>
      </c>
      <c r="F1421" s="45">
        <v>76.08</v>
      </c>
      <c r="G1421" s="45">
        <v>77.260000000000005</v>
      </c>
    </row>
    <row r="1422" spans="2:7">
      <c r="B1422" s="44">
        <v>87633</v>
      </c>
      <c r="C1422" s="44" t="s">
        <v>9859</v>
      </c>
      <c r="D1422" s="48" t="s">
        <v>1533</v>
      </c>
      <c r="E1422" s="44" t="s">
        <v>110</v>
      </c>
      <c r="F1422" s="45">
        <v>102</v>
      </c>
      <c r="G1422" s="45">
        <v>103.46</v>
      </c>
    </row>
    <row r="1423" spans="2:7">
      <c r="B1423" s="44">
        <v>87643</v>
      </c>
      <c r="C1423" s="44" t="s">
        <v>9859</v>
      </c>
      <c r="D1423" s="48" t="s">
        <v>1534</v>
      </c>
      <c r="E1423" s="44" t="s">
        <v>110</v>
      </c>
      <c r="F1423" s="45">
        <v>123.24</v>
      </c>
      <c r="G1423" s="45">
        <v>124.92</v>
      </c>
    </row>
    <row r="1424" spans="2:7">
      <c r="B1424" s="44">
        <v>87683</v>
      </c>
      <c r="C1424" s="44" t="s">
        <v>9859</v>
      </c>
      <c r="D1424" s="48" t="s">
        <v>1535</v>
      </c>
      <c r="E1424" s="44" t="s">
        <v>110</v>
      </c>
      <c r="F1424" s="45">
        <v>118.81</v>
      </c>
      <c r="G1424" s="45">
        <v>120.39</v>
      </c>
    </row>
    <row r="1425" spans="2:7">
      <c r="B1425" s="44">
        <v>87703</v>
      </c>
      <c r="C1425" s="44" t="s">
        <v>9859</v>
      </c>
      <c r="D1425" s="48" t="s">
        <v>1536</v>
      </c>
      <c r="E1425" s="44" t="s">
        <v>110</v>
      </c>
      <c r="F1425" s="45">
        <v>147.68</v>
      </c>
      <c r="G1425" s="45">
        <v>149.6</v>
      </c>
    </row>
    <row r="1426" spans="2:7">
      <c r="B1426" s="44">
        <v>87693</v>
      </c>
      <c r="C1426" s="44" t="s">
        <v>9859</v>
      </c>
      <c r="D1426" s="48" t="s">
        <v>1537</v>
      </c>
      <c r="E1426" s="44" t="s">
        <v>110</v>
      </c>
      <c r="F1426" s="45">
        <v>136.1</v>
      </c>
      <c r="G1426" s="45">
        <v>137.91</v>
      </c>
    </row>
    <row r="1427" spans="2:7">
      <c r="B1427" s="44">
        <v>87757</v>
      </c>
      <c r="C1427" s="44" t="s">
        <v>9859</v>
      </c>
      <c r="D1427" s="48" t="s">
        <v>1538</v>
      </c>
      <c r="E1427" s="44" t="s">
        <v>110</v>
      </c>
      <c r="F1427" s="45">
        <v>59.02</v>
      </c>
      <c r="G1427" s="45">
        <v>62.46</v>
      </c>
    </row>
    <row r="1428" spans="2:7">
      <c r="B1428" s="44">
        <v>87767</v>
      </c>
      <c r="C1428" s="44" t="s">
        <v>9859</v>
      </c>
      <c r="D1428" s="48" t="s">
        <v>1539</v>
      </c>
      <c r="E1428" s="44" t="s">
        <v>110</v>
      </c>
      <c r="F1428" s="45">
        <v>67.430000000000007</v>
      </c>
      <c r="G1428" s="45">
        <v>71.23</v>
      </c>
    </row>
    <row r="1429" spans="2:7">
      <c r="B1429" s="44">
        <v>87737</v>
      </c>
      <c r="C1429" s="44" t="s">
        <v>9859</v>
      </c>
      <c r="D1429" s="48" t="s">
        <v>1540</v>
      </c>
      <c r="E1429" s="44" t="s">
        <v>110</v>
      </c>
      <c r="F1429" s="45">
        <v>50.53</v>
      </c>
      <c r="G1429" s="45">
        <v>53.44</v>
      </c>
    </row>
    <row r="1430" spans="2:7">
      <c r="B1430" s="44">
        <v>87747</v>
      </c>
      <c r="C1430" s="44" t="s">
        <v>9859</v>
      </c>
      <c r="D1430" s="48" t="s">
        <v>1541</v>
      </c>
      <c r="E1430" s="44" t="s">
        <v>110</v>
      </c>
      <c r="F1430" s="45">
        <v>60.72</v>
      </c>
      <c r="G1430" s="45">
        <v>64.06</v>
      </c>
    </row>
    <row r="1431" spans="2:7">
      <c r="B1431" s="44">
        <v>87622</v>
      </c>
      <c r="C1431" s="44" t="s">
        <v>9859</v>
      </c>
      <c r="D1431" s="48" t="s">
        <v>1542</v>
      </c>
      <c r="E1431" s="44" t="s">
        <v>110</v>
      </c>
      <c r="F1431" s="45">
        <v>35.71</v>
      </c>
      <c r="G1431" s="45">
        <v>37.35</v>
      </c>
    </row>
    <row r="1432" spans="2:7">
      <c r="B1432" s="44">
        <v>87632</v>
      </c>
      <c r="C1432" s="44" t="s">
        <v>9859</v>
      </c>
      <c r="D1432" s="48" t="s">
        <v>1543</v>
      </c>
      <c r="E1432" s="44" t="s">
        <v>110</v>
      </c>
      <c r="F1432" s="45">
        <v>45.89</v>
      </c>
      <c r="G1432" s="45">
        <v>47.97</v>
      </c>
    </row>
    <row r="1433" spans="2:7">
      <c r="B1433" s="44">
        <v>87642</v>
      </c>
      <c r="C1433" s="44" t="s">
        <v>9859</v>
      </c>
      <c r="D1433" s="48" t="s">
        <v>1544</v>
      </c>
      <c r="E1433" s="44" t="s">
        <v>110</v>
      </c>
      <c r="F1433" s="45">
        <v>54.23</v>
      </c>
      <c r="G1433" s="45">
        <v>56.68</v>
      </c>
    </row>
    <row r="1434" spans="2:7">
      <c r="B1434" s="44">
        <v>87682</v>
      </c>
      <c r="C1434" s="44" t="s">
        <v>9859</v>
      </c>
      <c r="D1434" s="48" t="s">
        <v>1545</v>
      </c>
      <c r="E1434" s="44" t="s">
        <v>110</v>
      </c>
      <c r="F1434" s="45">
        <v>49.8</v>
      </c>
      <c r="G1434" s="45">
        <v>52.15</v>
      </c>
    </row>
    <row r="1435" spans="2:7">
      <c r="B1435" s="44">
        <v>87692</v>
      </c>
      <c r="C1435" s="44" t="s">
        <v>9859</v>
      </c>
      <c r="D1435" s="48" t="s">
        <v>1546</v>
      </c>
      <c r="E1435" s="44" t="s">
        <v>110</v>
      </c>
      <c r="F1435" s="45">
        <v>57.07</v>
      </c>
      <c r="G1435" s="45">
        <v>59.76</v>
      </c>
    </row>
    <row r="1436" spans="2:7">
      <c r="B1436" s="44">
        <v>87702</v>
      </c>
      <c r="C1436" s="44" t="s">
        <v>9859</v>
      </c>
      <c r="D1436" s="48" t="s">
        <v>1547</v>
      </c>
      <c r="E1436" s="44" t="s">
        <v>110</v>
      </c>
      <c r="F1436" s="45">
        <v>61.62</v>
      </c>
      <c r="G1436" s="45">
        <v>64.489999999999995</v>
      </c>
    </row>
    <row r="1437" spans="2:7">
      <c r="B1437" s="44">
        <v>87755</v>
      </c>
      <c r="C1437" s="44" t="s">
        <v>9859</v>
      </c>
      <c r="D1437" s="48" t="s">
        <v>1548</v>
      </c>
      <c r="E1437" s="44" t="s">
        <v>110</v>
      </c>
      <c r="F1437" s="45">
        <v>52.32</v>
      </c>
      <c r="G1437" s="45">
        <v>55.24</v>
      </c>
    </row>
    <row r="1438" spans="2:7">
      <c r="B1438" s="44">
        <v>87765</v>
      </c>
      <c r="C1438" s="44" t="s">
        <v>9859</v>
      </c>
      <c r="D1438" s="48" t="s">
        <v>1549</v>
      </c>
      <c r="E1438" s="44" t="s">
        <v>110</v>
      </c>
      <c r="F1438" s="45">
        <v>59.2</v>
      </c>
      <c r="G1438" s="45">
        <v>62.35</v>
      </c>
    </row>
    <row r="1439" spans="2:7">
      <c r="B1439" s="44">
        <v>87735</v>
      </c>
      <c r="C1439" s="44" t="s">
        <v>9859</v>
      </c>
      <c r="D1439" s="48" t="s">
        <v>1550</v>
      </c>
      <c r="E1439" s="44" t="s">
        <v>110</v>
      </c>
      <c r="F1439" s="45">
        <v>45.72</v>
      </c>
      <c r="G1439" s="45">
        <v>48.24</v>
      </c>
    </row>
    <row r="1440" spans="2:7">
      <c r="B1440" s="44">
        <v>87745</v>
      </c>
      <c r="C1440" s="44" t="s">
        <v>9859</v>
      </c>
      <c r="D1440" s="48" t="s">
        <v>1551</v>
      </c>
      <c r="E1440" s="44" t="s">
        <v>110</v>
      </c>
      <c r="F1440" s="45">
        <v>54.02</v>
      </c>
      <c r="G1440" s="45">
        <v>56.84</v>
      </c>
    </row>
    <row r="1441" spans="2:7">
      <c r="B1441" s="44">
        <v>87620</v>
      </c>
      <c r="C1441" s="44" t="s">
        <v>9859</v>
      </c>
      <c r="D1441" s="48" t="s">
        <v>1552</v>
      </c>
      <c r="E1441" s="44" t="s">
        <v>110</v>
      </c>
      <c r="F1441" s="45">
        <v>30.9</v>
      </c>
      <c r="G1441" s="45">
        <v>32.15</v>
      </c>
    </row>
    <row r="1442" spans="2:7">
      <c r="B1442" s="44">
        <v>87630</v>
      </c>
      <c r="C1442" s="44" t="s">
        <v>9859</v>
      </c>
      <c r="D1442" s="48" t="s">
        <v>1553</v>
      </c>
      <c r="E1442" s="44" t="s">
        <v>110</v>
      </c>
      <c r="F1442" s="45">
        <v>39.19</v>
      </c>
      <c r="G1442" s="45">
        <v>40.75</v>
      </c>
    </row>
    <row r="1443" spans="2:7">
      <c r="B1443" s="44">
        <v>87640</v>
      </c>
      <c r="C1443" s="44" t="s">
        <v>9859</v>
      </c>
      <c r="D1443" s="48" t="s">
        <v>1554</v>
      </c>
      <c r="E1443" s="44" t="s">
        <v>110</v>
      </c>
      <c r="F1443" s="45">
        <v>46</v>
      </c>
      <c r="G1443" s="45">
        <v>47.8</v>
      </c>
    </row>
    <row r="1444" spans="2:7">
      <c r="B1444" s="44">
        <v>87680</v>
      </c>
      <c r="C1444" s="44" t="s">
        <v>9859</v>
      </c>
      <c r="D1444" s="48" t="s">
        <v>1555</v>
      </c>
      <c r="E1444" s="44" t="s">
        <v>110</v>
      </c>
      <c r="F1444" s="45">
        <v>41.57</v>
      </c>
      <c r="G1444" s="45">
        <v>43.27</v>
      </c>
    </row>
    <row r="1445" spans="2:7">
      <c r="B1445" s="44">
        <v>87690</v>
      </c>
      <c r="C1445" s="44" t="s">
        <v>9859</v>
      </c>
      <c r="D1445" s="48" t="s">
        <v>1556</v>
      </c>
      <c r="E1445" s="44" t="s">
        <v>110</v>
      </c>
      <c r="F1445" s="45">
        <v>47.63</v>
      </c>
      <c r="G1445" s="45">
        <v>49.59</v>
      </c>
    </row>
    <row r="1446" spans="2:7">
      <c r="B1446" s="44">
        <v>87700</v>
      </c>
      <c r="C1446" s="44" t="s">
        <v>9859</v>
      </c>
      <c r="D1446" s="48" t="s">
        <v>1557</v>
      </c>
      <c r="E1446" s="44" t="s">
        <v>110</v>
      </c>
      <c r="F1446" s="45">
        <v>51.34</v>
      </c>
      <c r="G1446" s="45">
        <v>53.42</v>
      </c>
    </row>
    <row r="1447" spans="2:7">
      <c r="B1447" s="44">
        <v>102803</v>
      </c>
      <c r="C1447" s="44" t="s">
        <v>9859</v>
      </c>
      <c r="D1447" s="48" t="s">
        <v>1558</v>
      </c>
      <c r="E1447" s="44" t="s">
        <v>110</v>
      </c>
      <c r="F1447" s="45">
        <v>2.76</v>
      </c>
      <c r="G1447" s="45">
        <v>2.97</v>
      </c>
    </row>
    <row r="1448" spans="2:7">
      <c r="B1448" s="44">
        <v>92717</v>
      </c>
      <c r="C1448" s="44" t="s">
        <v>9859</v>
      </c>
      <c r="D1448" s="48" t="s">
        <v>1559</v>
      </c>
      <c r="E1448" s="44" t="s">
        <v>1560</v>
      </c>
      <c r="F1448" s="45">
        <v>0.28000000000000003</v>
      </c>
      <c r="G1448" s="45">
        <v>0.28000000000000003</v>
      </c>
    </row>
    <row r="1449" spans="2:7">
      <c r="B1449" s="44">
        <v>92716</v>
      </c>
      <c r="C1449" s="44" t="s">
        <v>9859</v>
      </c>
      <c r="D1449" s="48" t="s">
        <v>1561</v>
      </c>
      <c r="E1449" s="44" t="s">
        <v>1562</v>
      </c>
      <c r="F1449" s="45">
        <v>109.57</v>
      </c>
      <c r="G1449" s="45">
        <v>109.57</v>
      </c>
    </row>
    <row r="1450" spans="2:7">
      <c r="B1450" s="44">
        <v>103668</v>
      </c>
      <c r="C1450" s="44" t="s">
        <v>9859</v>
      </c>
      <c r="D1450" s="48" t="s">
        <v>1563</v>
      </c>
      <c r="E1450" s="44" t="s">
        <v>1560</v>
      </c>
      <c r="F1450" s="45">
        <v>0</v>
      </c>
      <c r="G1450" s="45">
        <v>0</v>
      </c>
    </row>
    <row r="1451" spans="2:7">
      <c r="B1451" s="44">
        <v>103667</v>
      </c>
      <c r="C1451" s="44" t="s">
        <v>9859</v>
      </c>
      <c r="D1451" s="48" t="s">
        <v>1564</v>
      </c>
      <c r="E1451" s="44" t="s">
        <v>1562</v>
      </c>
      <c r="F1451" s="45">
        <v>0</v>
      </c>
      <c r="G1451" s="45">
        <v>0</v>
      </c>
    </row>
    <row r="1452" spans="2:7">
      <c r="B1452" s="44">
        <v>89218</v>
      </c>
      <c r="C1452" s="44" t="s">
        <v>9859</v>
      </c>
      <c r="D1452" s="48" t="s">
        <v>1565</v>
      </c>
      <c r="E1452" s="44" t="s">
        <v>1560</v>
      </c>
      <c r="F1452" s="45">
        <v>110.58</v>
      </c>
      <c r="G1452" s="45">
        <v>117.2</v>
      </c>
    </row>
    <row r="1453" spans="2:7">
      <c r="B1453" s="44">
        <v>89843</v>
      </c>
      <c r="C1453" s="44" t="s">
        <v>9859</v>
      </c>
      <c r="D1453" s="48" t="s">
        <v>1566</v>
      </c>
      <c r="E1453" s="44" t="s">
        <v>1562</v>
      </c>
      <c r="F1453" s="45">
        <v>232.26</v>
      </c>
      <c r="G1453" s="45">
        <v>238.88</v>
      </c>
    </row>
    <row r="1454" spans="2:7">
      <c r="B1454" s="44">
        <v>87446</v>
      </c>
      <c r="C1454" s="44" t="s">
        <v>9859</v>
      </c>
      <c r="D1454" s="48" t="s">
        <v>1567</v>
      </c>
      <c r="E1454" s="44" t="s">
        <v>1560</v>
      </c>
      <c r="F1454" s="45">
        <v>0.54</v>
      </c>
      <c r="G1454" s="45">
        <v>0.54</v>
      </c>
    </row>
    <row r="1455" spans="2:7">
      <c r="B1455" s="44">
        <v>87445</v>
      </c>
      <c r="C1455" s="44" t="s">
        <v>9859</v>
      </c>
      <c r="D1455" s="48" t="s">
        <v>1568</v>
      </c>
      <c r="E1455" s="44" t="s">
        <v>1562</v>
      </c>
      <c r="F1455" s="45">
        <v>5.31</v>
      </c>
      <c r="G1455" s="45">
        <v>5.31</v>
      </c>
    </row>
    <row r="1456" spans="2:7">
      <c r="B1456" s="44">
        <v>93234</v>
      </c>
      <c r="C1456" s="44" t="s">
        <v>9859</v>
      </c>
      <c r="D1456" s="48" t="s">
        <v>1569</v>
      </c>
      <c r="E1456" s="44" t="s">
        <v>1560</v>
      </c>
      <c r="F1456" s="45">
        <v>0.49</v>
      </c>
      <c r="G1456" s="45">
        <v>0.49</v>
      </c>
    </row>
    <row r="1457" spans="2:7">
      <c r="B1457" s="44">
        <v>93233</v>
      </c>
      <c r="C1457" s="44" t="s">
        <v>9859</v>
      </c>
      <c r="D1457" s="48" t="s">
        <v>1570</v>
      </c>
      <c r="E1457" s="44" t="s">
        <v>1562</v>
      </c>
      <c r="F1457" s="45">
        <v>5.64</v>
      </c>
      <c r="G1457" s="45">
        <v>5.64</v>
      </c>
    </row>
    <row r="1458" spans="2:7">
      <c r="B1458" s="44">
        <v>102953</v>
      </c>
      <c r="C1458" s="44" t="s">
        <v>9859</v>
      </c>
      <c r="D1458" s="48" t="s">
        <v>1571</v>
      </c>
      <c r="E1458" s="44" t="s">
        <v>1560</v>
      </c>
      <c r="F1458" s="45">
        <v>0</v>
      </c>
      <c r="G1458" s="45">
        <v>0</v>
      </c>
    </row>
    <row r="1459" spans="2:7">
      <c r="B1459" s="44">
        <v>102952</v>
      </c>
      <c r="C1459" s="44" t="s">
        <v>9859</v>
      </c>
      <c r="D1459" s="48" t="s">
        <v>1572</v>
      </c>
      <c r="E1459" s="44" t="s">
        <v>1562</v>
      </c>
      <c r="F1459" s="45">
        <v>0</v>
      </c>
      <c r="G1459" s="45">
        <v>0</v>
      </c>
    </row>
    <row r="1460" spans="2:7">
      <c r="B1460" s="44">
        <v>88831</v>
      </c>
      <c r="C1460" s="44" t="s">
        <v>9859</v>
      </c>
      <c r="D1460" s="48" t="s">
        <v>1573</v>
      </c>
      <c r="E1460" s="44" t="s">
        <v>1560</v>
      </c>
      <c r="F1460" s="45">
        <v>0.39</v>
      </c>
      <c r="G1460" s="45">
        <v>0.39</v>
      </c>
    </row>
    <row r="1461" spans="2:7">
      <c r="B1461" s="44">
        <v>88830</v>
      </c>
      <c r="C1461" s="44" t="s">
        <v>9859</v>
      </c>
      <c r="D1461" s="48" t="s">
        <v>1574</v>
      </c>
      <c r="E1461" s="44" t="s">
        <v>1562</v>
      </c>
      <c r="F1461" s="45">
        <v>1.82</v>
      </c>
      <c r="G1461" s="45">
        <v>1.82</v>
      </c>
    </row>
    <row r="1462" spans="2:7">
      <c r="B1462" s="44">
        <v>89226</v>
      </c>
      <c r="C1462" s="44" t="s">
        <v>9859</v>
      </c>
      <c r="D1462" s="48" t="s">
        <v>1575</v>
      </c>
      <c r="E1462" s="44" t="s">
        <v>1560</v>
      </c>
      <c r="F1462" s="45">
        <v>1.61</v>
      </c>
      <c r="G1462" s="45">
        <v>1.61</v>
      </c>
    </row>
    <row r="1463" spans="2:7">
      <c r="B1463" s="44">
        <v>89225</v>
      </c>
      <c r="C1463" s="44" t="s">
        <v>9859</v>
      </c>
      <c r="D1463" s="48" t="s">
        <v>1576</v>
      </c>
      <c r="E1463" s="44" t="s">
        <v>1562</v>
      </c>
      <c r="F1463" s="45">
        <v>5.22</v>
      </c>
      <c r="G1463" s="45">
        <v>5.22</v>
      </c>
    </row>
    <row r="1464" spans="2:7">
      <c r="B1464" s="44">
        <v>89279</v>
      </c>
      <c r="C1464" s="44" t="s">
        <v>9859</v>
      </c>
      <c r="D1464" s="48" t="s">
        <v>1577</v>
      </c>
      <c r="E1464" s="44" t="s">
        <v>1560</v>
      </c>
      <c r="F1464" s="45">
        <v>1.97</v>
      </c>
      <c r="G1464" s="45">
        <v>1.97</v>
      </c>
    </row>
    <row r="1465" spans="2:7">
      <c r="B1465" s="44">
        <v>89278</v>
      </c>
      <c r="C1465" s="44" t="s">
        <v>9859</v>
      </c>
      <c r="D1465" s="48" t="s">
        <v>1578</v>
      </c>
      <c r="E1465" s="44" t="s">
        <v>1562</v>
      </c>
      <c r="F1465" s="45">
        <v>12.42</v>
      </c>
      <c r="G1465" s="45">
        <v>12.42</v>
      </c>
    </row>
    <row r="1466" spans="2:7">
      <c r="B1466" s="44">
        <v>90651</v>
      </c>
      <c r="C1466" s="44" t="s">
        <v>9859</v>
      </c>
      <c r="D1466" s="48" t="s">
        <v>1579</v>
      </c>
      <c r="E1466" s="44" t="s">
        <v>1560</v>
      </c>
      <c r="F1466" s="45">
        <v>0.98</v>
      </c>
      <c r="G1466" s="45">
        <v>0.98</v>
      </c>
    </row>
    <row r="1467" spans="2:7">
      <c r="B1467" s="44">
        <v>90650</v>
      </c>
      <c r="C1467" s="44" t="s">
        <v>9859</v>
      </c>
      <c r="D1467" s="48" t="s">
        <v>1580</v>
      </c>
      <c r="E1467" s="44" t="s">
        <v>1562</v>
      </c>
      <c r="F1467" s="45">
        <v>10.32</v>
      </c>
      <c r="G1467" s="45">
        <v>10.32</v>
      </c>
    </row>
    <row r="1468" spans="2:7">
      <c r="B1468" s="44">
        <v>106101</v>
      </c>
      <c r="C1468" s="44" t="s">
        <v>9859</v>
      </c>
      <c r="D1468" s="48" t="s">
        <v>1581</v>
      </c>
      <c r="E1468" s="44" t="s">
        <v>1560</v>
      </c>
      <c r="F1468" s="45">
        <v>0</v>
      </c>
      <c r="G1468" s="45">
        <v>0</v>
      </c>
    </row>
    <row r="1469" spans="2:7">
      <c r="B1469" s="44">
        <v>106100</v>
      </c>
      <c r="C1469" s="44" t="s">
        <v>9859</v>
      </c>
      <c r="D1469" s="48" t="s">
        <v>1582</v>
      </c>
      <c r="E1469" s="44" t="s">
        <v>1562</v>
      </c>
      <c r="F1469" s="45">
        <v>0</v>
      </c>
      <c r="G1469" s="45">
        <v>0</v>
      </c>
    </row>
    <row r="1470" spans="2:7">
      <c r="B1470" s="44">
        <v>90657</v>
      </c>
      <c r="C1470" s="44" t="s">
        <v>9859</v>
      </c>
      <c r="D1470" s="48" t="s">
        <v>1583</v>
      </c>
      <c r="E1470" s="44" t="s">
        <v>1560</v>
      </c>
      <c r="F1470" s="45">
        <v>4.8600000000000003</v>
      </c>
      <c r="G1470" s="45">
        <v>4.8600000000000003</v>
      </c>
    </row>
    <row r="1471" spans="2:7">
      <c r="B1471" s="44">
        <v>90656</v>
      </c>
      <c r="C1471" s="44" t="s">
        <v>9859</v>
      </c>
      <c r="D1471" s="48" t="s">
        <v>1584</v>
      </c>
      <c r="E1471" s="44" t="s">
        <v>1562</v>
      </c>
      <c r="F1471" s="45">
        <v>14.75</v>
      </c>
      <c r="G1471" s="45">
        <v>14.75</v>
      </c>
    </row>
    <row r="1472" spans="2:7">
      <c r="B1472" s="44">
        <v>90663</v>
      </c>
      <c r="C1472" s="44" t="s">
        <v>9859</v>
      </c>
      <c r="D1472" s="48" t="s">
        <v>1585</v>
      </c>
      <c r="E1472" s="44" t="s">
        <v>1560</v>
      </c>
      <c r="F1472" s="45">
        <v>5.2</v>
      </c>
      <c r="G1472" s="45">
        <v>5.2</v>
      </c>
    </row>
    <row r="1473" spans="2:7">
      <c r="B1473" s="44">
        <v>90662</v>
      </c>
      <c r="C1473" s="44" t="s">
        <v>9859</v>
      </c>
      <c r="D1473" s="48" t="s">
        <v>1586</v>
      </c>
      <c r="E1473" s="44" t="s">
        <v>1562</v>
      </c>
      <c r="F1473" s="45">
        <v>15.39</v>
      </c>
      <c r="G1473" s="45">
        <v>15.39</v>
      </c>
    </row>
    <row r="1474" spans="2:7">
      <c r="B1474" s="44">
        <v>89022</v>
      </c>
      <c r="C1474" s="44" t="s">
        <v>9859</v>
      </c>
      <c r="D1474" s="48" t="s">
        <v>1587</v>
      </c>
      <c r="E1474" s="44" t="s">
        <v>1560</v>
      </c>
      <c r="F1474" s="45">
        <v>0.49</v>
      </c>
      <c r="G1474" s="45">
        <v>0.49</v>
      </c>
    </row>
    <row r="1475" spans="2:7">
      <c r="B1475" s="44">
        <v>89021</v>
      </c>
      <c r="C1475" s="44" t="s">
        <v>9859</v>
      </c>
      <c r="D1475" s="48" t="s">
        <v>1588</v>
      </c>
      <c r="E1475" s="44" t="s">
        <v>1562</v>
      </c>
      <c r="F1475" s="45">
        <v>2.59</v>
      </c>
      <c r="G1475" s="45">
        <v>2.59</v>
      </c>
    </row>
    <row r="1476" spans="2:7">
      <c r="B1476" s="44">
        <v>90644</v>
      </c>
      <c r="C1476" s="44" t="s">
        <v>9859</v>
      </c>
      <c r="D1476" s="48" t="s">
        <v>1589</v>
      </c>
      <c r="E1476" s="44" t="s">
        <v>1560</v>
      </c>
      <c r="F1476" s="45">
        <v>7.46</v>
      </c>
      <c r="G1476" s="45">
        <v>7.46</v>
      </c>
    </row>
    <row r="1477" spans="2:7">
      <c r="B1477" s="44">
        <v>90643</v>
      </c>
      <c r="C1477" s="44" t="s">
        <v>9859</v>
      </c>
      <c r="D1477" s="48" t="s">
        <v>1590</v>
      </c>
      <c r="E1477" s="44" t="s">
        <v>1562</v>
      </c>
      <c r="F1477" s="45">
        <v>26.77</v>
      </c>
      <c r="G1477" s="45">
        <v>26.77</v>
      </c>
    </row>
    <row r="1478" spans="2:7">
      <c r="B1478" s="44">
        <v>102811</v>
      </c>
      <c r="C1478" s="44" t="s">
        <v>9859</v>
      </c>
      <c r="D1478" s="48" t="s">
        <v>1591</v>
      </c>
      <c r="E1478" s="44" t="s">
        <v>1560</v>
      </c>
      <c r="F1478" s="45">
        <v>0</v>
      </c>
      <c r="G1478" s="45">
        <v>0</v>
      </c>
    </row>
    <row r="1479" spans="2:7">
      <c r="B1479" s="44">
        <v>102810</v>
      </c>
      <c r="C1479" s="44" t="s">
        <v>9859</v>
      </c>
      <c r="D1479" s="48" t="s">
        <v>1592</v>
      </c>
      <c r="E1479" s="44" t="s">
        <v>1562</v>
      </c>
      <c r="F1479" s="45">
        <v>0</v>
      </c>
      <c r="G1479" s="45">
        <v>0</v>
      </c>
    </row>
    <row r="1480" spans="2:7">
      <c r="B1480" s="44">
        <v>92146</v>
      </c>
      <c r="C1480" s="44" t="s">
        <v>9859</v>
      </c>
      <c r="D1480" s="48" t="s">
        <v>1593</v>
      </c>
      <c r="E1480" s="44" t="s">
        <v>1560</v>
      </c>
      <c r="F1480" s="45">
        <v>36.69</v>
      </c>
      <c r="G1480" s="45">
        <v>39.270000000000003</v>
      </c>
    </row>
    <row r="1481" spans="2:7">
      <c r="B1481" s="44">
        <v>92145</v>
      </c>
      <c r="C1481" s="44" t="s">
        <v>9859</v>
      </c>
      <c r="D1481" s="48" t="s">
        <v>1594</v>
      </c>
      <c r="E1481" s="44" t="s">
        <v>1562</v>
      </c>
      <c r="F1481" s="45">
        <v>83.41</v>
      </c>
      <c r="G1481" s="45">
        <v>85.99</v>
      </c>
    </row>
    <row r="1482" spans="2:7">
      <c r="B1482" s="44">
        <v>92139</v>
      </c>
      <c r="C1482" s="44" t="s">
        <v>9859</v>
      </c>
      <c r="D1482" s="48" t="s">
        <v>1595</v>
      </c>
      <c r="E1482" s="44" t="s">
        <v>1560</v>
      </c>
      <c r="F1482" s="45">
        <v>49.08</v>
      </c>
      <c r="G1482" s="45">
        <v>51.66</v>
      </c>
    </row>
    <row r="1483" spans="2:7">
      <c r="B1483" s="44">
        <v>92138</v>
      </c>
      <c r="C1483" s="44" t="s">
        <v>9859</v>
      </c>
      <c r="D1483" s="48" t="s">
        <v>1596</v>
      </c>
      <c r="E1483" s="44" t="s">
        <v>1562</v>
      </c>
      <c r="F1483" s="45">
        <v>101.71</v>
      </c>
      <c r="G1483" s="45">
        <v>104.29</v>
      </c>
    </row>
    <row r="1484" spans="2:7">
      <c r="B1484" s="44">
        <v>91387</v>
      </c>
      <c r="C1484" s="44" t="s">
        <v>9859</v>
      </c>
      <c r="D1484" s="48" t="s">
        <v>1597</v>
      </c>
      <c r="E1484" s="44" t="s">
        <v>1560</v>
      </c>
      <c r="F1484" s="45">
        <v>80.38</v>
      </c>
      <c r="G1484" s="45">
        <v>83.6</v>
      </c>
    </row>
    <row r="1485" spans="2:7">
      <c r="B1485" s="44">
        <v>91386</v>
      </c>
      <c r="C1485" s="44" t="s">
        <v>9859</v>
      </c>
      <c r="D1485" s="48" t="s">
        <v>1598</v>
      </c>
      <c r="E1485" s="44" t="s">
        <v>1562</v>
      </c>
      <c r="F1485" s="45">
        <v>276.69</v>
      </c>
      <c r="G1485" s="45">
        <v>279.91000000000003</v>
      </c>
    </row>
    <row r="1486" spans="2:7">
      <c r="B1486" s="44">
        <v>96036</v>
      </c>
      <c r="C1486" s="44" t="s">
        <v>9859</v>
      </c>
      <c r="D1486" s="48" t="s">
        <v>1599</v>
      </c>
      <c r="E1486" s="44" t="s">
        <v>1560</v>
      </c>
      <c r="F1486" s="45">
        <v>90.45</v>
      </c>
      <c r="G1486" s="45">
        <v>93.67</v>
      </c>
    </row>
    <row r="1487" spans="2:7">
      <c r="B1487" s="44">
        <v>96035</v>
      </c>
      <c r="C1487" s="44" t="s">
        <v>9859</v>
      </c>
      <c r="D1487" s="48" t="s">
        <v>1600</v>
      </c>
      <c r="E1487" s="44" t="s">
        <v>1562</v>
      </c>
      <c r="F1487" s="45">
        <v>293.29000000000002</v>
      </c>
      <c r="G1487" s="45">
        <v>296.51</v>
      </c>
    </row>
    <row r="1488" spans="2:7">
      <c r="B1488" s="44">
        <v>89877</v>
      </c>
      <c r="C1488" s="44" t="s">
        <v>9859</v>
      </c>
      <c r="D1488" s="48" t="s">
        <v>1601</v>
      </c>
      <c r="E1488" s="44" t="s">
        <v>1560</v>
      </c>
      <c r="F1488" s="45">
        <v>93.64</v>
      </c>
      <c r="G1488" s="45">
        <v>96.86</v>
      </c>
    </row>
    <row r="1489" spans="2:7">
      <c r="B1489" s="44">
        <v>89876</v>
      </c>
      <c r="C1489" s="44" t="s">
        <v>9859</v>
      </c>
      <c r="D1489" s="48" t="s">
        <v>1602</v>
      </c>
      <c r="E1489" s="44" t="s">
        <v>1562</v>
      </c>
      <c r="F1489" s="45">
        <v>338.82</v>
      </c>
      <c r="G1489" s="45">
        <v>342.04</v>
      </c>
    </row>
    <row r="1490" spans="2:7">
      <c r="B1490" s="44">
        <v>89884</v>
      </c>
      <c r="C1490" s="44" t="s">
        <v>9859</v>
      </c>
      <c r="D1490" s="48" t="s">
        <v>1603</v>
      </c>
      <c r="E1490" s="44" t="s">
        <v>1560</v>
      </c>
      <c r="F1490" s="45">
        <v>97.49</v>
      </c>
      <c r="G1490" s="45">
        <v>100.71</v>
      </c>
    </row>
    <row r="1491" spans="2:7">
      <c r="B1491" s="44">
        <v>89883</v>
      </c>
      <c r="C1491" s="44" t="s">
        <v>9859</v>
      </c>
      <c r="D1491" s="48" t="s">
        <v>1604</v>
      </c>
      <c r="E1491" s="44" t="s">
        <v>1562</v>
      </c>
      <c r="F1491" s="45">
        <v>374.16</v>
      </c>
      <c r="G1491" s="45">
        <v>377.38</v>
      </c>
    </row>
    <row r="1492" spans="2:7">
      <c r="B1492" s="44">
        <v>67827</v>
      </c>
      <c r="C1492" s="44" t="s">
        <v>9859</v>
      </c>
      <c r="D1492" s="48" t="s">
        <v>1605</v>
      </c>
      <c r="E1492" s="44" t="s">
        <v>1560</v>
      </c>
      <c r="F1492" s="45">
        <v>70.69</v>
      </c>
      <c r="G1492" s="45">
        <v>73.91</v>
      </c>
    </row>
    <row r="1493" spans="2:7">
      <c r="B1493" s="44">
        <v>67826</v>
      </c>
      <c r="C1493" s="44" t="s">
        <v>9859</v>
      </c>
      <c r="D1493" s="48" t="s">
        <v>1606</v>
      </c>
      <c r="E1493" s="44" t="s">
        <v>1562</v>
      </c>
      <c r="F1493" s="45">
        <v>194.83</v>
      </c>
      <c r="G1493" s="45">
        <v>198.05</v>
      </c>
    </row>
    <row r="1494" spans="2:7">
      <c r="B1494" s="44">
        <v>5961</v>
      </c>
      <c r="C1494" s="44" t="s">
        <v>9859</v>
      </c>
      <c r="D1494" s="48" t="s">
        <v>1607</v>
      </c>
      <c r="E1494" s="44" t="s">
        <v>1560</v>
      </c>
      <c r="F1494" s="45">
        <v>69.459999999999994</v>
      </c>
      <c r="G1494" s="45">
        <v>72.680000000000007</v>
      </c>
    </row>
    <row r="1495" spans="2:7">
      <c r="B1495" s="44">
        <v>5811</v>
      </c>
      <c r="C1495" s="44" t="s">
        <v>9859</v>
      </c>
      <c r="D1495" s="48" t="s">
        <v>1608</v>
      </c>
      <c r="E1495" s="44" t="s">
        <v>1562</v>
      </c>
      <c r="F1495" s="45">
        <v>212.19</v>
      </c>
      <c r="G1495" s="45">
        <v>215.41</v>
      </c>
    </row>
    <row r="1496" spans="2:7">
      <c r="B1496" s="44">
        <v>92243</v>
      </c>
      <c r="C1496" s="44" t="s">
        <v>9859</v>
      </c>
      <c r="D1496" s="48" t="s">
        <v>1609</v>
      </c>
      <c r="E1496" s="44" t="s">
        <v>1560</v>
      </c>
      <c r="F1496" s="45">
        <v>86.02</v>
      </c>
      <c r="G1496" s="45">
        <v>89.87</v>
      </c>
    </row>
    <row r="1497" spans="2:7">
      <c r="B1497" s="44">
        <v>92242</v>
      </c>
      <c r="C1497" s="44" t="s">
        <v>9859</v>
      </c>
      <c r="D1497" s="48" t="s">
        <v>1610</v>
      </c>
      <c r="E1497" s="44" t="s">
        <v>1562</v>
      </c>
      <c r="F1497" s="45">
        <v>417.18</v>
      </c>
      <c r="G1497" s="45">
        <v>421.03</v>
      </c>
    </row>
    <row r="1498" spans="2:7">
      <c r="B1498" s="44">
        <v>91646</v>
      </c>
      <c r="C1498" s="44" t="s">
        <v>9859</v>
      </c>
      <c r="D1498" s="48" t="s">
        <v>1611</v>
      </c>
      <c r="E1498" s="44" t="s">
        <v>1560</v>
      </c>
      <c r="F1498" s="45">
        <v>103.14</v>
      </c>
      <c r="G1498" s="45">
        <v>106.99</v>
      </c>
    </row>
    <row r="1499" spans="2:7">
      <c r="B1499" s="44">
        <v>91645</v>
      </c>
      <c r="C1499" s="44" t="s">
        <v>9859</v>
      </c>
      <c r="D1499" s="48" t="s">
        <v>1612</v>
      </c>
      <c r="E1499" s="44" t="s">
        <v>1562</v>
      </c>
      <c r="F1499" s="45">
        <v>479.49</v>
      </c>
      <c r="G1499" s="45">
        <v>483.34</v>
      </c>
    </row>
    <row r="1500" spans="2:7">
      <c r="B1500" s="44">
        <v>92107</v>
      </c>
      <c r="C1500" s="44" t="s">
        <v>9859</v>
      </c>
      <c r="D1500" s="48" t="s">
        <v>1613</v>
      </c>
      <c r="E1500" s="44" t="s">
        <v>1560</v>
      </c>
      <c r="F1500" s="45">
        <v>98.96</v>
      </c>
      <c r="G1500" s="45">
        <v>102.05</v>
      </c>
    </row>
    <row r="1501" spans="2:7">
      <c r="B1501" s="44">
        <v>92106</v>
      </c>
      <c r="C1501" s="44" t="s">
        <v>9859</v>
      </c>
      <c r="D1501" s="48" t="s">
        <v>1614</v>
      </c>
      <c r="E1501" s="44" t="s">
        <v>1562</v>
      </c>
      <c r="F1501" s="45">
        <v>364.54</v>
      </c>
      <c r="G1501" s="45">
        <v>367.63</v>
      </c>
    </row>
    <row r="1502" spans="2:7">
      <c r="B1502" s="44">
        <v>5903</v>
      </c>
      <c r="C1502" s="44" t="s">
        <v>9859</v>
      </c>
      <c r="D1502" s="48" t="s">
        <v>1615</v>
      </c>
      <c r="E1502" s="44" t="s">
        <v>1560</v>
      </c>
      <c r="F1502" s="45">
        <v>79.31</v>
      </c>
      <c r="G1502" s="45">
        <v>82.4</v>
      </c>
    </row>
    <row r="1503" spans="2:7">
      <c r="B1503" s="44">
        <v>5901</v>
      </c>
      <c r="C1503" s="44" t="s">
        <v>9859</v>
      </c>
      <c r="D1503" s="48" t="s">
        <v>1616</v>
      </c>
      <c r="E1503" s="44" t="s">
        <v>1562</v>
      </c>
      <c r="F1503" s="45">
        <v>325.77999999999997</v>
      </c>
      <c r="G1503" s="45">
        <v>328.87</v>
      </c>
    </row>
    <row r="1504" spans="2:7">
      <c r="B1504" s="44">
        <v>6260</v>
      </c>
      <c r="C1504" s="44" t="s">
        <v>9859</v>
      </c>
      <c r="D1504" s="48" t="s">
        <v>1617</v>
      </c>
      <c r="E1504" s="44" t="s">
        <v>1560</v>
      </c>
      <c r="F1504" s="45">
        <v>66.510000000000005</v>
      </c>
      <c r="G1504" s="45">
        <v>69.599999999999994</v>
      </c>
    </row>
    <row r="1505" spans="2:7">
      <c r="B1505" s="44">
        <v>6259</v>
      </c>
      <c r="C1505" s="44" t="s">
        <v>9859</v>
      </c>
      <c r="D1505" s="48" t="s">
        <v>1618</v>
      </c>
      <c r="E1505" s="44" t="s">
        <v>1562</v>
      </c>
      <c r="F1505" s="45">
        <v>263.45</v>
      </c>
      <c r="G1505" s="45">
        <v>266.54000000000002</v>
      </c>
    </row>
    <row r="1506" spans="2:7">
      <c r="B1506" s="44">
        <v>104705</v>
      </c>
      <c r="C1506" s="44" t="s">
        <v>9859</v>
      </c>
      <c r="D1506" s="48" t="s">
        <v>1619</v>
      </c>
      <c r="E1506" s="44" t="s">
        <v>1560</v>
      </c>
      <c r="F1506" s="45">
        <v>0</v>
      </c>
      <c r="G1506" s="45">
        <v>0</v>
      </c>
    </row>
    <row r="1507" spans="2:7">
      <c r="B1507" s="44">
        <v>104704</v>
      </c>
      <c r="C1507" s="44" t="s">
        <v>9859</v>
      </c>
      <c r="D1507" s="48" t="s">
        <v>1620</v>
      </c>
      <c r="E1507" s="44" t="s">
        <v>1562</v>
      </c>
      <c r="F1507" s="45">
        <v>0</v>
      </c>
      <c r="G1507" s="45">
        <v>0</v>
      </c>
    </row>
    <row r="1508" spans="2:7">
      <c r="B1508" s="44">
        <v>91395</v>
      </c>
      <c r="C1508" s="44" t="s">
        <v>9859</v>
      </c>
      <c r="D1508" s="48" t="s">
        <v>1621</v>
      </c>
      <c r="E1508" s="44" t="s">
        <v>1560</v>
      </c>
      <c r="F1508" s="45">
        <v>64.3</v>
      </c>
      <c r="G1508" s="45">
        <v>67.39</v>
      </c>
    </row>
    <row r="1509" spans="2:7">
      <c r="B1509" s="44">
        <v>73467</v>
      </c>
      <c r="C1509" s="44" t="s">
        <v>9859</v>
      </c>
      <c r="D1509" s="48" t="s">
        <v>1622</v>
      </c>
      <c r="E1509" s="44" t="s">
        <v>1562</v>
      </c>
      <c r="F1509" s="45">
        <v>256.08</v>
      </c>
      <c r="G1509" s="45">
        <v>259.17</v>
      </c>
    </row>
    <row r="1510" spans="2:7">
      <c r="B1510" s="44">
        <v>5826</v>
      </c>
      <c r="C1510" s="44" t="s">
        <v>9859</v>
      </c>
      <c r="D1510" s="48" t="s">
        <v>1623</v>
      </c>
      <c r="E1510" s="44" t="s">
        <v>1560</v>
      </c>
      <c r="F1510" s="45">
        <v>67.22</v>
      </c>
      <c r="G1510" s="45">
        <v>70.31</v>
      </c>
    </row>
    <row r="1511" spans="2:7">
      <c r="B1511" s="44">
        <v>5824</v>
      </c>
      <c r="C1511" s="44" t="s">
        <v>9859</v>
      </c>
      <c r="D1511" s="48" t="s">
        <v>1624</v>
      </c>
      <c r="E1511" s="44" t="s">
        <v>1562</v>
      </c>
      <c r="F1511" s="45">
        <v>223.77</v>
      </c>
      <c r="G1511" s="45">
        <v>226.86</v>
      </c>
    </row>
    <row r="1512" spans="2:7">
      <c r="B1512" s="44">
        <v>5892</v>
      </c>
      <c r="C1512" s="44" t="s">
        <v>9859</v>
      </c>
      <c r="D1512" s="48" t="s">
        <v>1625</v>
      </c>
      <c r="E1512" s="44" t="s">
        <v>1560</v>
      </c>
      <c r="F1512" s="45">
        <v>62.05</v>
      </c>
      <c r="G1512" s="45">
        <v>65.14</v>
      </c>
    </row>
    <row r="1513" spans="2:7">
      <c r="B1513" s="44">
        <v>5890</v>
      </c>
      <c r="C1513" s="44" t="s">
        <v>9859</v>
      </c>
      <c r="D1513" s="48" t="s">
        <v>1626</v>
      </c>
      <c r="E1513" s="44" t="s">
        <v>1562</v>
      </c>
      <c r="F1513" s="45">
        <v>210.63</v>
      </c>
      <c r="G1513" s="45">
        <v>213.72</v>
      </c>
    </row>
    <row r="1514" spans="2:7">
      <c r="B1514" s="44">
        <v>5896</v>
      </c>
      <c r="C1514" s="44" t="s">
        <v>9859</v>
      </c>
      <c r="D1514" s="48" t="s">
        <v>1627</v>
      </c>
      <c r="E1514" s="44" t="s">
        <v>1560</v>
      </c>
      <c r="F1514" s="45">
        <v>64.81</v>
      </c>
      <c r="G1514" s="45">
        <v>67.900000000000006</v>
      </c>
    </row>
    <row r="1515" spans="2:7">
      <c r="B1515" s="44">
        <v>5894</v>
      </c>
      <c r="C1515" s="44" t="s">
        <v>9859</v>
      </c>
      <c r="D1515" s="48" t="s">
        <v>1628</v>
      </c>
      <c r="E1515" s="44" t="s">
        <v>1562</v>
      </c>
      <c r="F1515" s="45">
        <v>219.14</v>
      </c>
      <c r="G1515" s="45">
        <v>222.23</v>
      </c>
    </row>
    <row r="1516" spans="2:7">
      <c r="B1516" s="44">
        <v>91032</v>
      </c>
      <c r="C1516" s="44" t="s">
        <v>9859</v>
      </c>
      <c r="D1516" s="48" t="s">
        <v>1629</v>
      </c>
      <c r="E1516" s="44" t="s">
        <v>1560</v>
      </c>
      <c r="F1516" s="45">
        <v>73.099999999999994</v>
      </c>
      <c r="G1516" s="45">
        <v>76.19</v>
      </c>
    </row>
    <row r="1517" spans="2:7">
      <c r="B1517" s="44">
        <v>91031</v>
      </c>
      <c r="C1517" s="44" t="s">
        <v>9859</v>
      </c>
      <c r="D1517" s="48" t="s">
        <v>1630</v>
      </c>
      <c r="E1517" s="44" t="s">
        <v>1562</v>
      </c>
      <c r="F1517" s="45">
        <v>267.19</v>
      </c>
      <c r="G1517" s="45">
        <v>270.27999999999997</v>
      </c>
    </row>
    <row r="1518" spans="2:7">
      <c r="B1518" s="44">
        <v>102817</v>
      </c>
      <c r="C1518" s="44" t="s">
        <v>9859</v>
      </c>
      <c r="D1518" s="48" t="s">
        <v>1631</v>
      </c>
      <c r="E1518" s="44" t="s">
        <v>1560</v>
      </c>
      <c r="F1518" s="45">
        <v>0</v>
      </c>
      <c r="G1518" s="45">
        <v>0</v>
      </c>
    </row>
    <row r="1519" spans="2:7">
      <c r="B1519" s="44">
        <v>102816</v>
      </c>
      <c r="C1519" s="44" t="s">
        <v>9859</v>
      </c>
      <c r="D1519" s="48" t="s">
        <v>1632</v>
      </c>
      <c r="E1519" s="44" t="s">
        <v>1562</v>
      </c>
      <c r="F1519" s="45">
        <v>0</v>
      </c>
      <c r="G1519" s="45">
        <v>0</v>
      </c>
    </row>
    <row r="1520" spans="2:7">
      <c r="B1520" s="44">
        <v>91534</v>
      </c>
      <c r="C1520" s="44" t="s">
        <v>9859</v>
      </c>
      <c r="D1520" s="48" t="s">
        <v>1633</v>
      </c>
      <c r="E1520" s="44" t="s">
        <v>1560</v>
      </c>
      <c r="F1520" s="45">
        <v>36.71</v>
      </c>
      <c r="G1520" s="45">
        <v>40</v>
      </c>
    </row>
    <row r="1521" spans="2:7">
      <c r="B1521" s="44">
        <v>91533</v>
      </c>
      <c r="C1521" s="44" t="s">
        <v>9859</v>
      </c>
      <c r="D1521" s="48" t="s">
        <v>1634</v>
      </c>
      <c r="E1521" s="44" t="s">
        <v>1562</v>
      </c>
      <c r="F1521" s="45">
        <v>44.09</v>
      </c>
      <c r="G1521" s="45">
        <v>47.38</v>
      </c>
    </row>
    <row r="1522" spans="2:7">
      <c r="B1522" s="44">
        <v>95265</v>
      </c>
      <c r="C1522" s="44" t="s">
        <v>9859</v>
      </c>
      <c r="D1522" s="48" t="s">
        <v>1635</v>
      </c>
      <c r="E1522" s="44" t="s">
        <v>1560</v>
      </c>
      <c r="F1522" s="45">
        <v>0.94</v>
      </c>
      <c r="G1522" s="45">
        <v>0.94</v>
      </c>
    </row>
    <row r="1523" spans="2:7">
      <c r="B1523" s="44">
        <v>95264</v>
      </c>
      <c r="C1523" s="44" t="s">
        <v>9859</v>
      </c>
      <c r="D1523" s="48" t="s">
        <v>1636</v>
      </c>
      <c r="E1523" s="44" t="s">
        <v>1562</v>
      </c>
      <c r="F1523" s="45">
        <v>6.58</v>
      </c>
      <c r="G1523" s="45">
        <v>6.58</v>
      </c>
    </row>
    <row r="1524" spans="2:7">
      <c r="B1524" s="44">
        <v>90973</v>
      </c>
      <c r="C1524" s="44" t="s">
        <v>9859</v>
      </c>
      <c r="D1524" s="48" t="s">
        <v>1637</v>
      </c>
      <c r="E1524" s="44" t="s">
        <v>1560</v>
      </c>
      <c r="F1524" s="45">
        <v>8.93</v>
      </c>
      <c r="G1524" s="45">
        <v>8.93</v>
      </c>
    </row>
    <row r="1525" spans="2:7">
      <c r="B1525" s="44">
        <v>90972</v>
      </c>
      <c r="C1525" s="44" t="s">
        <v>9859</v>
      </c>
      <c r="D1525" s="48" t="s">
        <v>1638</v>
      </c>
      <c r="E1525" s="44" t="s">
        <v>1562</v>
      </c>
      <c r="F1525" s="45">
        <v>78.92</v>
      </c>
      <c r="G1525" s="45">
        <v>78.92</v>
      </c>
    </row>
    <row r="1526" spans="2:7">
      <c r="B1526" s="44">
        <v>91001</v>
      </c>
      <c r="C1526" s="44" t="s">
        <v>9859</v>
      </c>
      <c r="D1526" s="48" t="s">
        <v>1639</v>
      </c>
      <c r="E1526" s="44" t="s">
        <v>1560</v>
      </c>
      <c r="F1526" s="45">
        <v>10.59</v>
      </c>
      <c r="G1526" s="45">
        <v>10.59</v>
      </c>
    </row>
    <row r="1527" spans="2:7">
      <c r="B1527" s="44">
        <v>90999</v>
      </c>
      <c r="C1527" s="44" t="s">
        <v>9859</v>
      </c>
      <c r="D1527" s="48" t="s">
        <v>1640</v>
      </c>
      <c r="E1527" s="44" t="s">
        <v>1562</v>
      </c>
      <c r="F1527" s="45">
        <v>104.15</v>
      </c>
      <c r="G1527" s="45">
        <v>104.15</v>
      </c>
    </row>
    <row r="1528" spans="2:7">
      <c r="B1528" s="44">
        <v>5954</v>
      </c>
      <c r="C1528" s="44" t="s">
        <v>9859</v>
      </c>
      <c r="D1528" s="48" t="s">
        <v>1641</v>
      </c>
      <c r="E1528" s="44" t="s">
        <v>1560</v>
      </c>
      <c r="F1528" s="45">
        <v>6.67</v>
      </c>
      <c r="G1528" s="45">
        <v>6.67</v>
      </c>
    </row>
    <row r="1529" spans="2:7">
      <c r="B1529" s="44">
        <v>5953</v>
      </c>
      <c r="C1529" s="44" t="s">
        <v>9859</v>
      </c>
      <c r="D1529" s="48" t="s">
        <v>1642</v>
      </c>
      <c r="E1529" s="44" t="s">
        <v>1562</v>
      </c>
      <c r="F1529" s="45">
        <v>60.84</v>
      </c>
      <c r="G1529" s="45">
        <v>60.84</v>
      </c>
    </row>
    <row r="1530" spans="2:7">
      <c r="B1530" s="44">
        <v>90982</v>
      </c>
      <c r="C1530" s="44" t="s">
        <v>9859</v>
      </c>
      <c r="D1530" s="48" t="s">
        <v>1643</v>
      </c>
      <c r="E1530" s="44" t="s">
        <v>1560</v>
      </c>
      <c r="F1530" s="45">
        <v>22.69</v>
      </c>
      <c r="G1530" s="45">
        <v>22.69</v>
      </c>
    </row>
    <row r="1531" spans="2:7">
      <c r="B1531" s="44">
        <v>90979</v>
      </c>
      <c r="C1531" s="44" t="s">
        <v>9859</v>
      </c>
      <c r="D1531" s="48" t="s">
        <v>1644</v>
      </c>
      <c r="E1531" s="44" t="s">
        <v>1562</v>
      </c>
      <c r="F1531" s="45">
        <v>203.81</v>
      </c>
      <c r="G1531" s="45">
        <v>203.81</v>
      </c>
    </row>
    <row r="1532" spans="2:7">
      <c r="B1532" s="44">
        <v>90965</v>
      </c>
      <c r="C1532" s="44" t="s">
        <v>9859</v>
      </c>
      <c r="D1532" s="48" t="s">
        <v>1645</v>
      </c>
      <c r="E1532" s="44" t="s">
        <v>1560</v>
      </c>
      <c r="F1532" s="45">
        <v>8.9</v>
      </c>
      <c r="G1532" s="45">
        <v>8.9</v>
      </c>
    </row>
    <row r="1533" spans="2:7">
      <c r="B1533" s="44">
        <v>90964</v>
      </c>
      <c r="C1533" s="44" t="s">
        <v>9859</v>
      </c>
      <c r="D1533" s="48" t="s">
        <v>1646</v>
      </c>
      <c r="E1533" s="44" t="s">
        <v>1562</v>
      </c>
      <c r="F1533" s="45">
        <v>32.79</v>
      </c>
      <c r="G1533" s="45">
        <v>32.79</v>
      </c>
    </row>
    <row r="1534" spans="2:7">
      <c r="B1534" s="44">
        <v>102970</v>
      </c>
      <c r="C1534" s="44" t="s">
        <v>9859</v>
      </c>
      <c r="D1534" s="48" t="s">
        <v>1647</v>
      </c>
      <c r="E1534" s="44" t="s">
        <v>1560</v>
      </c>
      <c r="F1534" s="45">
        <v>0</v>
      </c>
      <c r="G1534" s="45">
        <v>0</v>
      </c>
    </row>
    <row r="1535" spans="2:7">
      <c r="B1535" s="44">
        <v>102971</v>
      </c>
      <c r="C1535" s="44" t="s">
        <v>9859</v>
      </c>
      <c r="D1535" s="48" t="s">
        <v>1648</v>
      </c>
      <c r="E1535" s="44" t="s">
        <v>1562</v>
      </c>
      <c r="F1535" s="45">
        <v>0</v>
      </c>
      <c r="G1535" s="45">
        <v>0</v>
      </c>
    </row>
    <row r="1536" spans="2:7">
      <c r="B1536" s="44">
        <v>102822</v>
      </c>
      <c r="C1536" s="44" t="s">
        <v>9859</v>
      </c>
      <c r="D1536" s="48" t="s">
        <v>1649</v>
      </c>
      <c r="E1536" s="44" t="s">
        <v>1560</v>
      </c>
      <c r="F1536" s="45">
        <v>0</v>
      </c>
      <c r="G1536" s="45">
        <v>0</v>
      </c>
    </row>
    <row r="1537" spans="2:7">
      <c r="B1537" s="44">
        <v>102821</v>
      </c>
      <c r="C1537" s="44" t="s">
        <v>9859</v>
      </c>
      <c r="D1537" s="48" t="s">
        <v>1650</v>
      </c>
      <c r="E1537" s="44" t="s">
        <v>1562</v>
      </c>
      <c r="F1537" s="45">
        <v>0</v>
      </c>
      <c r="G1537" s="45">
        <v>0</v>
      </c>
    </row>
    <row r="1538" spans="2:7">
      <c r="B1538" s="44">
        <v>102828</v>
      </c>
      <c r="C1538" s="44" t="s">
        <v>9859</v>
      </c>
      <c r="D1538" s="48" t="s">
        <v>1651</v>
      </c>
      <c r="E1538" s="44" t="s">
        <v>1560</v>
      </c>
      <c r="F1538" s="45">
        <v>0</v>
      </c>
      <c r="G1538" s="45">
        <v>0</v>
      </c>
    </row>
    <row r="1539" spans="2:7">
      <c r="B1539" s="44">
        <v>102827</v>
      </c>
      <c r="C1539" s="44" t="s">
        <v>9859</v>
      </c>
      <c r="D1539" s="48" t="s">
        <v>1652</v>
      </c>
      <c r="E1539" s="44" t="s">
        <v>1562</v>
      </c>
      <c r="F1539" s="45">
        <v>0</v>
      </c>
      <c r="G1539" s="45">
        <v>0</v>
      </c>
    </row>
    <row r="1540" spans="2:7">
      <c r="B1540" s="44">
        <v>103939</v>
      </c>
      <c r="C1540" s="44" t="s">
        <v>9859</v>
      </c>
      <c r="D1540" s="48" t="s">
        <v>1653</v>
      </c>
      <c r="E1540" s="44" t="s">
        <v>1560</v>
      </c>
      <c r="F1540" s="45">
        <v>0</v>
      </c>
      <c r="G1540" s="45">
        <v>0</v>
      </c>
    </row>
    <row r="1541" spans="2:7">
      <c r="B1541" s="44">
        <v>103938</v>
      </c>
      <c r="C1541" s="44" t="s">
        <v>9859</v>
      </c>
      <c r="D1541" s="48" t="s">
        <v>1654</v>
      </c>
      <c r="E1541" s="44" t="s">
        <v>1562</v>
      </c>
      <c r="F1541" s="45">
        <v>0</v>
      </c>
      <c r="G1541" s="45">
        <v>0</v>
      </c>
    </row>
    <row r="1542" spans="2:7">
      <c r="B1542" s="44">
        <v>103945</v>
      </c>
      <c r="C1542" s="44" t="s">
        <v>9859</v>
      </c>
      <c r="D1542" s="48" t="s">
        <v>1655</v>
      </c>
      <c r="E1542" s="44" t="s">
        <v>1560</v>
      </c>
      <c r="F1542" s="45">
        <v>0</v>
      </c>
      <c r="G1542" s="45">
        <v>0</v>
      </c>
    </row>
    <row r="1543" spans="2:7">
      <c r="B1543" s="44">
        <v>103944</v>
      </c>
      <c r="C1543" s="44" t="s">
        <v>9859</v>
      </c>
      <c r="D1543" s="48" t="s">
        <v>1656</v>
      </c>
      <c r="E1543" s="44" t="s">
        <v>1562</v>
      </c>
      <c r="F1543" s="45">
        <v>0</v>
      </c>
      <c r="G1543" s="45">
        <v>0</v>
      </c>
    </row>
    <row r="1544" spans="2:7">
      <c r="B1544" s="44">
        <v>91285</v>
      </c>
      <c r="C1544" s="44" t="s">
        <v>9859</v>
      </c>
      <c r="D1544" s="48" t="s">
        <v>1657</v>
      </c>
      <c r="E1544" s="44" t="s">
        <v>1560</v>
      </c>
      <c r="F1544" s="45">
        <v>0.49</v>
      </c>
      <c r="G1544" s="45">
        <v>0.49</v>
      </c>
    </row>
    <row r="1545" spans="2:7">
      <c r="B1545" s="44">
        <v>91283</v>
      </c>
      <c r="C1545" s="44" t="s">
        <v>9859</v>
      </c>
      <c r="D1545" s="48" t="s">
        <v>1658</v>
      </c>
      <c r="E1545" s="44" t="s">
        <v>1562</v>
      </c>
      <c r="F1545" s="45">
        <v>9.77</v>
      </c>
      <c r="G1545" s="45">
        <v>9.77</v>
      </c>
    </row>
    <row r="1546" spans="2:7">
      <c r="B1546" s="44">
        <v>95283</v>
      </c>
      <c r="C1546" s="44" t="s">
        <v>9859</v>
      </c>
      <c r="D1546" s="48" t="s">
        <v>1659</v>
      </c>
      <c r="E1546" s="44" t="s">
        <v>1560</v>
      </c>
      <c r="F1546" s="45">
        <v>0.87</v>
      </c>
      <c r="G1546" s="45">
        <v>0.87</v>
      </c>
    </row>
    <row r="1547" spans="2:7">
      <c r="B1547" s="44">
        <v>95282</v>
      </c>
      <c r="C1547" s="44" t="s">
        <v>9859</v>
      </c>
      <c r="D1547" s="48" t="s">
        <v>1660</v>
      </c>
      <c r="E1547" s="44" t="s">
        <v>1562</v>
      </c>
      <c r="F1547" s="45">
        <v>10.28</v>
      </c>
      <c r="G1547" s="45">
        <v>10.28</v>
      </c>
    </row>
    <row r="1548" spans="2:7">
      <c r="B1548" s="44">
        <v>95128</v>
      </c>
      <c r="C1548" s="44" t="s">
        <v>9859</v>
      </c>
      <c r="D1548" s="48" t="s">
        <v>1661</v>
      </c>
      <c r="E1548" s="44" t="s">
        <v>1560</v>
      </c>
      <c r="F1548" s="45">
        <v>63.86</v>
      </c>
      <c r="G1548" s="45">
        <v>67.150000000000006</v>
      </c>
    </row>
    <row r="1549" spans="2:7">
      <c r="B1549" s="44">
        <v>95127</v>
      </c>
      <c r="C1549" s="44" t="s">
        <v>9859</v>
      </c>
      <c r="D1549" s="48" t="s">
        <v>1662</v>
      </c>
      <c r="E1549" s="44" t="s">
        <v>1562</v>
      </c>
      <c r="F1549" s="45">
        <v>236.17</v>
      </c>
      <c r="G1549" s="45">
        <v>239.46</v>
      </c>
    </row>
    <row r="1550" spans="2:7">
      <c r="B1550" s="44">
        <v>92044</v>
      </c>
      <c r="C1550" s="44" t="s">
        <v>9859</v>
      </c>
      <c r="D1550" s="48" t="s">
        <v>1663</v>
      </c>
      <c r="E1550" s="44" t="s">
        <v>1560</v>
      </c>
      <c r="F1550" s="45">
        <v>9.4499999999999993</v>
      </c>
      <c r="G1550" s="45">
        <v>9.4499999999999993</v>
      </c>
    </row>
    <row r="1551" spans="2:7">
      <c r="B1551" s="44">
        <v>92043</v>
      </c>
      <c r="C1551" s="44" t="s">
        <v>9859</v>
      </c>
      <c r="D1551" s="48" t="s">
        <v>1664</v>
      </c>
      <c r="E1551" s="44" t="s">
        <v>1562</v>
      </c>
      <c r="F1551" s="45">
        <v>15.98</v>
      </c>
      <c r="G1551" s="45">
        <v>15.98</v>
      </c>
    </row>
    <row r="1552" spans="2:7">
      <c r="B1552" s="44">
        <v>102834</v>
      </c>
      <c r="C1552" s="44" t="s">
        <v>9859</v>
      </c>
      <c r="D1552" s="48" t="s">
        <v>1665</v>
      </c>
      <c r="E1552" s="44" t="s">
        <v>1560</v>
      </c>
      <c r="F1552" s="45">
        <v>0</v>
      </c>
      <c r="G1552" s="45">
        <v>0</v>
      </c>
    </row>
    <row r="1553" spans="2:7">
      <c r="B1553" s="44">
        <v>102833</v>
      </c>
      <c r="C1553" s="44" t="s">
        <v>9859</v>
      </c>
      <c r="D1553" s="48" t="s">
        <v>1666</v>
      </c>
      <c r="E1553" s="44" t="s">
        <v>1562</v>
      </c>
      <c r="F1553" s="45">
        <v>0</v>
      </c>
      <c r="G1553" s="45">
        <v>0</v>
      </c>
    </row>
    <row r="1554" spans="2:7">
      <c r="B1554" s="44">
        <v>92119</v>
      </c>
      <c r="C1554" s="44" t="s">
        <v>9859</v>
      </c>
      <c r="D1554" s="48" t="s">
        <v>1667</v>
      </c>
      <c r="E1554" s="44" t="s">
        <v>1560</v>
      </c>
      <c r="F1554" s="45">
        <v>0.28000000000000003</v>
      </c>
      <c r="G1554" s="45">
        <v>0.28000000000000003</v>
      </c>
    </row>
    <row r="1555" spans="2:7">
      <c r="B1555" s="44">
        <v>92118</v>
      </c>
      <c r="C1555" s="44" t="s">
        <v>9859</v>
      </c>
      <c r="D1555" s="48" t="s">
        <v>1668</v>
      </c>
      <c r="E1555" s="44" t="s">
        <v>1562</v>
      </c>
      <c r="F1555" s="45">
        <v>0.44</v>
      </c>
      <c r="G1555" s="45">
        <v>0.44</v>
      </c>
    </row>
    <row r="1556" spans="2:7">
      <c r="B1556" s="44">
        <v>102917</v>
      </c>
      <c r="C1556" s="44" t="s">
        <v>9859</v>
      </c>
      <c r="D1556" s="48" t="s">
        <v>1669</v>
      </c>
      <c r="E1556" s="44" t="s">
        <v>1560</v>
      </c>
      <c r="F1556" s="45">
        <v>0</v>
      </c>
      <c r="G1556" s="45">
        <v>0</v>
      </c>
    </row>
    <row r="1557" spans="2:7">
      <c r="B1557" s="44">
        <v>102916</v>
      </c>
      <c r="C1557" s="44" t="s">
        <v>9859</v>
      </c>
      <c r="D1557" s="48" t="s">
        <v>1670</v>
      </c>
      <c r="E1557" s="44" t="s">
        <v>1562</v>
      </c>
      <c r="F1557" s="45">
        <v>0</v>
      </c>
      <c r="G1557" s="45">
        <v>0</v>
      </c>
    </row>
    <row r="1558" spans="2:7">
      <c r="B1558" s="44">
        <v>95721</v>
      </c>
      <c r="C1558" s="44" t="s">
        <v>9859</v>
      </c>
      <c r="D1558" s="48" t="s">
        <v>1671</v>
      </c>
      <c r="E1558" s="44" t="s">
        <v>1560</v>
      </c>
      <c r="F1558" s="45">
        <v>126.23</v>
      </c>
      <c r="G1558" s="45">
        <v>130.32</v>
      </c>
    </row>
    <row r="1559" spans="2:7">
      <c r="B1559" s="44">
        <v>95720</v>
      </c>
      <c r="C1559" s="44" t="s">
        <v>9859</v>
      </c>
      <c r="D1559" s="48" t="s">
        <v>1672</v>
      </c>
      <c r="E1559" s="44" t="s">
        <v>1562</v>
      </c>
      <c r="F1559" s="45">
        <v>299.95999999999998</v>
      </c>
      <c r="G1559" s="45">
        <v>304.05</v>
      </c>
    </row>
    <row r="1560" spans="2:7">
      <c r="B1560" s="44">
        <v>104717</v>
      </c>
      <c r="C1560" s="44" t="s">
        <v>9859</v>
      </c>
      <c r="D1560" s="48" t="s">
        <v>1673</v>
      </c>
      <c r="E1560" s="44" t="s">
        <v>1560</v>
      </c>
      <c r="F1560" s="45">
        <v>121.19</v>
      </c>
      <c r="G1560" s="45">
        <v>125.28</v>
      </c>
    </row>
    <row r="1561" spans="2:7">
      <c r="B1561" s="44">
        <v>104716</v>
      </c>
      <c r="C1561" s="44" t="s">
        <v>9859</v>
      </c>
      <c r="D1561" s="48" t="s">
        <v>1674</v>
      </c>
      <c r="E1561" s="44" t="s">
        <v>1562</v>
      </c>
      <c r="F1561" s="45">
        <v>289.93</v>
      </c>
      <c r="G1561" s="45">
        <v>294.02</v>
      </c>
    </row>
    <row r="1562" spans="2:7">
      <c r="B1562" s="44">
        <v>102899</v>
      </c>
      <c r="C1562" s="44" t="s">
        <v>9859</v>
      </c>
      <c r="D1562" s="48" t="s">
        <v>1675</v>
      </c>
      <c r="E1562" s="44" t="s">
        <v>1560</v>
      </c>
      <c r="F1562" s="45">
        <v>0</v>
      </c>
      <c r="G1562" s="45">
        <v>0</v>
      </c>
    </row>
    <row r="1563" spans="2:7">
      <c r="B1563" s="44">
        <v>102898</v>
      </c>
      <c r="C1563" s="44" t="s">
        <v>9859</v>
      </c>
      <c r="D1563" s="48" t="s">
        <v>1676</v>
      </c>
      <c r="E1563" s="44" t="s">
        <v>1562</v>
      </c>
      <c r="F1563" s="45">
        <v>0</v>
      </c>
      <c r="G1563" s="45">
        <v>0</v>
      </c>
    </row>
    <row r="1564" spans="2:7">
      <c r="B1564" s="44">
        <v>5632</v>
      </c>
      <c r="C1564" s="44" t="s">
        <v>9859</v>
      </c>
      <c r="D1564" s="48" t="s">
        <v>1677</v>
      </c>
      <c r="E1564" s="44" t="s">
        <v>1560</v>
      </c>
      <c r="F1564" s="45">
        <v>102.92</v>
      </c>
      <c r="G1564" s="45">
        <v>107.01</v>
      </c>
    </row>
    <row r="1565" spans="2:7">
      <c r="B1565" s="44">
        <v>5631</v>
      </c>
      <c r="C1565" s="44" t="s">
        <v>9859</v>
      </c>
      <c r="D1565" s="48" t="s">
        <v>1678</v>
      </c>
      <c r="E1565" s="44" t="s">
        <v>1562</v>
      </c>
      <c r="F1565" s="45">
        <v>227.87</v>
      </c>
      <c r="G1565" s="45">
        <v>231.96</v>
      </c>
    </row>
    <row r="1566" spans="2:7">
      <c r="B1566" s="44">
        <v>88908</v>
      </c>
      <c r="C1566" s="44" t="s">
        <v>9859</v>
      </c>
      <c r="D1566" s="48" t="s">
        <v>1679</v>
      </c>
      <c r="E1566" s="44" t="s">
        <v>1560</v>
      </c>
      <c r="F1566" s="45">
        <v>110.89</v>
      </c>
      <c r="G1566" s="45">
        <v>114.98</v>
      </c>
    </row>
    <row r="1567" spans="2:7">
      <c r="B1567" s="44">
        <v>88907</v>
      </c>
      <c r="C1567" s="44" t="s">
        <v>9859</v>
      </c>
      <c r="D1567" s="48" t="s">
        <v>1680</v>
      </c>
      <c r="E1567" s="44" t="s">
        <v>1562</v>
      </c>
      <c r="F1567" s="45">
        <v>269.45</v>
      </c>
      <c r="G1567" s="45">
        <v>273.54000000000002</v>
      </c>
    </row>
    <row r="1568" spans="2:7">
      <c r="B1568" s="44">
        <v>5911</v>
      </c>
      <c r="C1568" s="44" t="s">
        <v>9859</v>
      </c>
      <c r="D1568" s="48" t="s">
        <v>1681</v>
      </c>
      <c r="E1568" s="44" t="s">
        <v>1560</v>
      </c>
      <c r="F1568" s="45">
        <v>34.56</v>
      </c>
      <c r="G1568" s="45">
        <v>36.880000000000003</v>
      </c>
    </row>
    <row r="1569" spans="2:7">
      <c r="B1569" s="44">
        <v>5909</v>
      </c>
      <c r="C1569" s="44" t="s">
        <v>9859</v>
      </c>
      <c r="D1569" s="48" t="s">
        <v>1682</v>
      </c>
      <c r="E1569" s="44" t="s">
        <v>1562</v>
      </c>
      <c r="F1569" s="45">
        <v>43.07</v>
      </c>
      <c r="G1569" s="45">
        <v>45.39</v>
      </c>
    </row>
    <row r="1570" spans="2:7">
      <c r="B1570" s="44">
        <v>91486</v>
      </c>
      <c r="C1570" s="44" t="s">
        <v>9859</v>
      </c>
      <c r="D1570" s="48" t="s">
        <v>1683</v>
      </c>
      <c r="E1570" s="44" t="s">
        <v>1560</v>
      </c>
      <c r="F1570" s="45">
        <v>76.22</v>
      </c>
      <c r="G1570" s="45">
        <v>79.31</v>
      </c>
    </row>
    <row r="1571" spans="2:7">
      <c r="B1571" s="44">
        <v>83362</v>
      </c>
      <c r="C1571" s="44" t="s">
        <v>9859</v>
      </c>
      <c r="D1571" s="48" t="s">
        <v>1684</v>
      </c>
      <c r="E1571" s="44" t="s">
        <v>1562</v>
      </c>
      <c r="F1571" s="45">
        <v>277.8</v>
      </c>
      <c r="G1571" s="45">
        <v>280.89</v>
      </c>
    </row>
    <row r="1572" spans="2:7">
      <c r="B1572" s="44">
        <v>102839</v>
      </c>
      <c r="C1572" s="44" t="s">
        <v>9859</v>
      </c>
      <c r="D1572" s="48" t="s">
        <v>1685</v>
      </c>
      <c r="E1572" s="44" t="s">
        <v>1560</v>
      </c>
      <c r="F1572" s="45">
        <v>0</v>
      </c>
      <c r="G1572" s="45">
        <v>0</v>
      </c>
    </row>
    <row r="1573" spans="2:7">
      <c r="B1573" s="44">
        <v>102838</v>
      </c>
      <c r="C1573" s="44" t="s">
        <v>9859</v>
      </c>
      <c r="D1573" s="48" t="s">
        <v>1686</v>
      </c>
      <c r="E1573" s="44" t="s">
        <v>1562</v>
      </c>
      <c r="F1573" s="45">
        <v>0</v>
      </c>
      <c r="G1573" s="45">
        <v>0</v>
      </c>
    </row>
    <row r="1574" spans="2:7">
      <c r="B1574" s="44">
        <v>89235</v>
      </c>
      <c r="C1574" s="44" t="s">
        <v>9859</v>
      </c>
      <c r="D1574" s="48" t="s">
        <v>1687</v>
      </c>
      <c r="E1574" s="44" t="s">
        <v>1560</v>
      </c>
      <c r="F1574" s="45">
        <v>175.55</v>
      </c>
      <c r="G1574" s="45">
        <v>178.6</v>
      </c>
    </row>
    <row r="1575" spans="2:7">
      <c r="B1575" s="44">
        <v>89234</v>
      </c>
      <c r="C1575" s="44" t="s">
        <v>9859</v>
      </c>
      <c r="D1575" s="48" t="s">
        <v>1688</v>
      </c>
      <c r="E1575" s="44" t="s">
        <v>1562</v>
      </c>
      <c r="F1575" s="45">
        <v>538.13</v>
      </c>
      <c r="G1575" s="45">
        <v>541.17999999999995</v>
      </c>
    </row>
    <row r="1576" spans="2:7">
      <c r="B1576" s="44">
        <v>89243</v>
      </c>
      <c r="C1576" s="44" t="s">
        <v>9859</v>
      </c>
      <c r="D1576" s="48" t="s">
        <v>1689</v>
      </c>
      <c r="E1576" s="44" t="s">
        <v>1560</v>
      </c>
      <c r="F1576" s="45">
        <v>365.25</v>
      </c>
      <c r="G1576" s="45">
        <v>368.3</v>
      </c>
    </row>
    <row r="1577" spans="2:7">
      <c r="B1577" s="44">
        <v>89242</v>
      </c>
      <c r="C1577" s="44" t="s">
        <v>9859</v>
      </c>
      <c r="D1577" s="48" t="s">
        <v>1690</v>
      </c>
      <c r="E1577" s="44" t="s">
        <v>1562</v>
      </c>
      <c r="F1577" s="45">
        <v>1264.28</v>
      </c>
      <c r="G1577" s="45">
        <v>1267.33</v>
      </c>
    </row>
    <row r="1578" spans="2:7">
      <c r="B1578" s="44">
        <v>102935</v>
      </c>
      <c r="C1578" s="44" t="s">
        <v>9859</v>
      </c>
      <c r="D1578" s="48" t="s">
        <v>1691</v>
      </c>
      <c r="E1578" s="44" t="s">
        <v>1560</v>
      </c>
      <c r="F1578" s="45">
        <v>0</v>
      </c>
      <c r="G1578" s="45">
        <v>0</v>
      </c>
    </row>
    <row r="1579" spans="2:7">
      <c r="B1579" s="44">
        <v>102934</v>
      </c>
      <c r="C1579" s="44" t="s">
        <v>9859</v>
      </c>
      <c r="D1579" s="48" t="s">
        <v>1692</v>
      </c>
      <c r="E1579" s="44" t="s">
        <v>1562</v>
      </c>
      <c r="F1579" s="45">
        <v>0</v>
      </c>
      <c r="G1579" s="45">
        <v>0</v>
      </c>
    </row>
    <row r="1580" spans="2:7">
      <c r="B1580" s="44">
        <v>93416</v>
      </c>
      <c r="C1580" s="44" t="s">
        <v>9859</v>
      </c>
      <c r="D1580" s="48" t="s">
        <v>1693</v>
      </c>
      <c r="E1580" s="44" t="s">
        <v>1560</v>
      </c>
      <c r="F1580" s="45">
        <v>0.5</v>
      </c>
      <c r="G1580" s="45">
        <v>0.5</v>
      </c>
    </row>
    <row r="1581" spans="2:7">
      <c r="B1581" s="44">
        <v>93415</v>
      </c>
      <c r="C1581" s="44" t="s">
        <v>9859</v>
      </c>
      <c r="D1581" s="48" t="s">
        <v>1694</v>
      </c>
      <c r="E1581" s="44" t="s">
        <v>1562</v>
      </c>
      <c r="F1581" s="45">
        <v>11.84</v>
      </c>
      <c r="G1581" s="45">
        <v>11.84</v>
      </c>
    </row>
    <row r="1582" spans="2:7">
      <c r="B1582" s="44">
        <v>5689</v>
      </c>
      <c r="C1582" s="44" t="s">
        <v>9859</v>
      </c>
      <c r="D1582" s="48" t="s">
        <v>1695</v>
      </c>
      <c r="E1582" s="44" t="s">
        <v>1562</v>
      </c>
      <c r="F1582" s="45">
        <v>6.32</v>
      </c>
      <c r="G1582" s="45">
        <v>6.32</v>
      </c>
    </row>
    <row r="1583" spans="2:7">
      <c r="B1583" s="44">
        <v>5690</v>
      </c>
      <c r="C1583" s="44" t="s">
        <v>9859</v>
      </c>
      <c r="D1583" s="48" t="s">
        <v>1696</v>
      </c>
      <c r="E1583" s="44" t="s">
        <v>1560</v>
      </c>
      <c r="F1583" s="45">
        <v>4.09</v>
      </c>
      <c r="G1583" s="45">
        <v>4.09</v>
      </c>
    </row>
    <row r="1584" spans="2:7">
      <c r="B1584" s="44">
        <v>5923</v>
      </c>
      <c r="C1584" s="44" t="s">
        <v>9859</v>
      </c>
      <c r="D1584" s="48" t="s">
        <v>1697</v>
      </c>
      <c r="E1584" s="44" t="s">
        <v>1560</v>
      </c>
      <c r="F1584" s="45">
        <v>3.21</v>
      </c>
      <c r="G1584" s="45">
        <v>3.21</v>
      </c>
    </row>
    <row r="1585" spans="2:7">
      <c r="B1585" s="44">
        <v>5921</v>
      </c>
      <c r="C1585" s="44" t="s">
        <v>9859</v>
      </c>
      <c r="D1585" s="48" t="s">
        <v>1698</v>
      </c>
      <c r="E1585" s="44" t="s">
        <v>1562</v>
      </c>
      <c r="F1585" s="45">
        <v>4.96</v>
      </c>
      <c r="G1585" s="45">
        <v>4.96</v>
      </c>
    </row>
    <row r="1586" spans="2:7">
      <c r="B1586" s="44">
        <v>95212</v>
      </c>
      <c r="C1586" s="44" t="s">
        <v>9859</v>
      </c>
      <c r="D1586" s="48" t="s">
        <v>1699</v>
      </c>
      <c r="E1586" s="44" t="s">
        <v>1562</v>
      </c>
      <c r="F1586" s="45">
        <v>165.69</v>
      </c>
      <c r="G1586" s="45">
        <v>168.64</v>
      </c>
    </row>
    <row r="1587" spans="2:7">
      <c r="B1587" s="44">
        <v>95213</v>
      </c>
      <c r="C1587" s="44" t="s">
        <v>9859</v>
      </c>
      <c r="D1587" s="48" t="s">
        <v>1700</v>
      </c>
      <c r="E1587" s="44" t="s">
        <v>1560</v>
      </c>
      <c r="F1587" s="45">
        <v>98.82</v>
      </c>
      <c r="G1587" s="45">
        <v>101.77</v>
      </c>
    </row>
    <row r="1588" spans="2:7">
      <c r="B1588" s="44">
        <v>93272</v>
      </c>
      <c r="C1588" s="44" t="s">
        <v>9859</v>
      </c>
      <c r="D1588" s="48" t="s">
        <v>1701</v>
      </c>
      <c r="E1588" s="44" t="s">
        <v>1562</v>
      </c>
      <c r="F1588" s="45">
        <v>103.4</v>
      </c>
      <c r="G1588" s="45">
        <v>106.35</v>
      </c>
    </row>
    <row r="1589" spans="2:7">
      <c r="B1589" s="44">
        <v>93274</v>
      </c>
      <c r="C1589" s="44" t="s">
        <v>9859</v>
      </c>
      <c r="D1589" s="48" t="s">
        <v>1702</v>
      </c>
      <c r="E1589" s="44" t="s">
        <v>1560</v>
      </c>
      <c r="F1589" s="45">
        <v>69.349999999999994</v>
      </c>
      <c r="G1589" s="45">
        <v>72.3</v>
      </c>
    </row>
    <row r="1590" spans="2:7">
      <c r="B1590" s="44">
        <v>83766</v>
      </c>
      <c r="C1590" s="44" t="s">
        <v>9859</v>
      </c>
      <c r="D1590" s="48" t="s">
        <v>1703</v>
      </c>
      <c r="E1590" s="44" t="s">
        <v>1560</v>
      </c>
      <c r="F1590" s="45">
        <v>50.38</v>
      </c>
      <c r="G1590" s="45">
        <v>53.51</v>
      </c>
    </row>
    <row r="1591" spans="2:7">
      <c r="B1591" s="44">
        <v>83765</v>
      </c>
      <c r="C1591" s="44" t="s">
        <v>9859</v>
      </c>
      <c r="D1591" s="48" t="s">
        <v>1704</v>
      </c>
      <c r="E1591" s="44" t="s">
        <v>1562</v>
      </c>
      <c r="F1591" s="45">
        <v>110.32</v>
      </c>
      <c r="G1591" s="45">
        <v>113.45</v>
      </c>
    </row>
    <row r="1592" spans="2:7">
      <c r="B1592" s="44">
        <v>95873</v>
      </c>
      <c r="C1592" s="44" t="s">
        <v>9859</v>
      </c>
      <c r="D1592" s="48" t="s">
        <v>1705</v>
      </c>
      <c r="E1592" s="44" t="s">
        <v>1560</v>
      </c>
      <c r="F1592" s="45">
        <v>15</v>
      </c>
      <c r="G1592" s="45">
        <v>15</v>
      </c>
    </row>
    <row r="1593" spans="2:7">
      <c r="B1593" s="44">
        <v>95872</v>
      </c>
      <c r="C1593" s="44" t="s">
        <v>9859</v>
      </c>
      <c r="D1593" s="48" t="s">
        <v>1706</v>
      </c>
      <c r="E1593" s="44" t="s">
        <v>1562</v>
      </c>
      <c r="F1593" s="45">
        <v>300.56</v>
      </c>
      <c r="G1593" s="45">
        <v>300.56</v>
      </c>
    </row>
    <row r="1594" spans="2:7">
      <c r="B1594" s="44">
        <v>104689</v>
      </c>
      <c r="C1594" s="44" t="s">
        <v>9859</v>
      </c>
      <c r="D1594" s="48" t="s">
        <v>1707</v>
      </c>
      <c r="E1594" s="44" t="s">
        <v>1560</v>
      </c>
      <c r="F1594" s="45">
        <v>0</v>
      </c>
      <c r="G1594" s="45">
        <v>0</v>
      </c>
    </row>
    <row r="1595" spans="2:7">
      <c r="B1595" s="44">
        <v>104688</v>
      </c>
      <c r="C1595" s="44" t="s">
        <v>9859</v>
      </c>
      <c r="D1595" s="48" t="s">
        <v>1708</v>
      </c>
      <c r="E1595" s="44" t="s">
        <v>1562</v>
      </c>
      <c r="F1595" s="45">
        <v>0</v>
      </c>
      <c r="G1595" s="45">
        <v>0</v>
      </c>
    </row>
    <row r="1596" spans="2:7">
      <c r="B1596" s="44">
        <v>73395</v>
      </c>
      <c r="C1596" s="44" t="s">
        <v>9859</v>
      </c>
      <c r="D1596" s="48" t="s">
        <v>1709</v>
      </c>
      <c r="E1596" s="44" t="s">
        <v>1560</v>
      </c>
      <c r="F1596" s="45">
        <v>10.53</v>
      </c>
      <c r="G1596" s="45">
        <v>10.53</v>
      </c>
    </row>
    <row r="1597" spans="2:7">
      <c r="B1597" s="44">
        <v>73417</v>
      </c>
      <c r="C1597" s="44" t="s">
        <v>9859</v>
      </c>
      <c r="D1597" s="48" t="s">
        <v>1710</v>
      </c>
      <c r="E1597" s="44" t="s">
        <v>1562</v>
      </c>
      <c r="F1597" s="45">
        <v>194.55</v>
      </c>
      <c r="G1597" s="45">
        <v>194.55</v>
      </c>
    </row>
    <row r="1598" spans="2:7">
      <c r="B1598" s="44">
        <v>93428</v>
      </c>
      <c r="C1598" s="44" t="s">
        <v>9859</v>
      </c>
      <c r="D1598" s="48" t="s">
        <v>1711</v>
      </c>
      <c r="E1598" s="44" t="s">
        <v>1560</v>
      </c>
      <c r="F1598" s="45">
        <v>9.3800000000000008</v>
      </c>
      <c r="G1598" s="45">
        <v>9.3800000000000008</v>
      </c>
    </row>
    <row r="1599" spans="2:7">
      <c r="B1599" s="44">
        <v>93427</v>
      </c>
      <c r="C1599" s="44" t="s">
        <v>9859</v>
      </c>
      <c r="D1599" s="48" t="s">
        <v>1712</v>
      </c>
      <c r="E1599" s="44" t="s">
        <v>1562</v>
      </c>
      <c r="F1599" s="45">
        <v>177.38</v>
      </c>
      <c r="G1599" s="45">
        <v>177.38</v>
      </c>
    </row>
    <row r="1600" spans="2:7">
      <c r="B1600" s="44">
        <v>93422</v>
      </c>
      <c r="C1600" s="44" t="s">
        <v>9859</v>
      </c>
      <c r="D1600" s="48" t="s">
        <v>1713</v>
      </c>
      <c r="E1600" s="44" t="s">
        <v>1560</v>
      </c>
      <c r="F1600" s="45">
        <v>6.62</v>
      </c>
      <c r="G1600" s="45">
        <v>6.62</v>
      </c>
    </row>
    <row r="1601" spans="2:7">
      <c r="B1601" s="44">
        <v>93421</v>
      </c>
      <c r="C1601" s="44" t="s">
        <v>9859</v>
      </c>
      <c r="D1601" s="48" t="s">
        <v>1714</v>
      </c>
      <c r="E1601" s="44" t="s">
        <v>1562</v>
      </c>
      <c r="F1601" s="45">
        <v>78.69</v>
      </c>
      <c r="G1601" s="45">
        <v>78.69</v>
      </c>
    </row>
    <row r="1602" spans="2:7">
      <c r="B1602" s="44">
        <v>93282</v>
      </c>
      <c r="C1602" s="44" t="s">
        <v>9859</v>
      </c>
      <c r="D1602" s="48" t="s">
        <v>1715</v>
      </c>
      <c r="E1602" s="44" t="s">
        <v>1560</v>
      </c>
      <c r="F1602" s="45">
        <v>32.19</v>
      </c>
      <c r="G1602" s="45">
        <v>35.04</v>
      </c>
    </row>
    <row r="1603" spans="2:7">
      <c r="B1603" s="44">
        <v>93281</v>
      </c>
      <c r="C1603" s="44" t="s">
        <v>9859</v>
      </c>
      <c r="D1603" s="48" t="s">
        <v>1716</v>
      </c>
      <c r="E1603" s="44" t="s">
        <v>1562</v>
      </c>
      <c r="F1603" s="45">
        <v>33.11</v>
      </c>
      <c r="G1603" s="45">
        <v>35.96</v>
      </c>
    </row>
    <row r="1604" spans="2:7">
      <c r="B1604" s="44">
        <v>104914</v>
      </c>
      <c r="C1604" s="44" t="s">
        <v>9859</v>
      </c>
      <c r="D1604" s="48" t="s">
        <v>1717</v>
      </c>
      <c r="E1604" s="44" t="s">
        <v>1560</v>
      </c>
      <c r="F1604" s="45">
        <v>0</v>
      </c>
      <c r="G1604" s="45">
        <v>0</v>
      </c>
    </row>
    <row r="1605" spans="2:7">
      <c r="B1605" s="44">
        <v>104913</v>
      </c>
      <c r="C1605" s="44" t="s">
        <v>9859</v>
      </c>
      <c r="D1605" s="48" t="s">
        <v>1718</v>
      </c>
      <c r="E1605" s="44" t="s">
        <v>1562</v>
      </c>
      <c r="F1605" s="45">
        <v>0</v>
      </c>
      <c r="G1605" s="45">
        <v>0</v>
      </c>
    </row>
    <row r="1606" spans="2:7">
      <c r="B1606" s="44">
        <v>102845</v>
      </c>
      <c r="C1606" s="44" t="s">
        <v>9859</v>
      </c>
      <c r="D1606" s="48" t="s">
        <v>1719</v>
      </c>
      <c r="E1606" s="44" t="s">
        <v>1560</v>
      </c>
      <c r="F1606" s="45">
        <v>0</v>
      </c>
      <c r="G1606" s="45">
        <v>0</v>
      </c>
    </row>
    <row r="1607" spans="2:7">
      <c r="B1607" s="44">
        <v>102844</v>
      </c>
      <c r="C1607" s="44" t="s">
        <v>9859</v>
      </c>
      <c r="D1607" s="48" t="s">
        <v>1720</v>
      </c>
      <c r="E1607" s="44" t="s">
        <v>1562</v>
      </c>
      <c r="F1607" s="45">
        <v>0</v>
      </c>
      <c r="G1607" s="45">
        <v>0</v>
      </c>
    </row>
    <row r="1608" spans="2:7">
      <c r="B1608" s="44">
        <v>89273</v>
      </c>
      <c r="C1608" s="44" t="s">
        <v>9859</v>
      </c>
      <c r="D1608" s="48" t="s">
        <v>1721</v>
      </c>
      <c r="E1608" s="44" t="s">
        <v>1560</v>
      </c>
      <c r="F1608" s="45">
        <v>110.14</v>
      </c>
      <c r="G1608" s="45">
        <v>113.09</v>
      </c>
    </row>
    <row r="1609" spans="2:7">
      <c r="B1609" s="44">
        <v>89272</v>
      </c>
      <c r="C1609" s="44" t="s">
        <v>9859</v>
      </c>
      <c r="D1609" s="48" t="s">
        <v>1722</v>
      </c>
      <c r="E1609" s="44" t="s">
        <v>1562</v>
      </c>
      <c r="F1609" s="45">
        <v>222.72</v>
      </c>
      <c r="G1609" s="45">
        <v>225.67</v>
      </c>
    </row>
    <row r="1610" spans="2:7">
      <c r="B1610" s="44">
        <v>93288</v>
      </c>
      <c r="C1610" s="44" t="s">
        <v>9859</v>
      </c>
      <c r="D1610" s="48" t="s">
        <v>1723</v>
      </c>
      <c r="E1610" s="44" t="s">
        <v>1560</v>
      </c>
      <c r="F1610" s="45">
        <v>181.64</v>
      </c>
      <c r="G1610" s="45">
        <v>184.59</v>
      </c>
    </row>
    <row r="1611" spans="2:7">
      <c r="B1611" s="44">
        <v>93287</v>
      </c>
      <c r="C1611" s="44" t="s">
        <v>9859</v>
      </c>
      <c r="D1611" s="48" t="s">
        <v>1724</v>
      </c>
      <c r="E1611" s="44" t="s">
        <v>1562</v>
      </c>
      <c r="F1611" s="45">
        <v>353.12</v>
      </c>
      <c r="G1611" s="45">
        <v>356.07</v>
      </c>
    </row>
    <row r="1612" spans="2:7">
      <c r="B1612" s="44">
        <v>104711</v>
      </c>
      <c r="C1612" s="44" t="s">
        <v>9859</v>
      </c>
      <c r="D1612" s="48" t="s">
        <v>1725</v>
      </c>
      <c r="E1612" s="44" t="s">
        <v>1560</v>
      </c>
      <c r="F1612" s="45">
        <v>0</v>
      </c>
      <c r="G1612" s="45">
        <v>0</v>
      </c>
    </row>
    <row r="1613" spans="2:7">
      <c r="B1613" s="44">
        <v>104710</v>
      </c>
      <c r="C1613" s="44" t="s">
        <v>9859</v>
      </c>
      <c r="D1613" s="48" t="s">
        <v>1726</v>
      </c>
      <c r="E1613" s="44" t="s">
        <v>1562</v>
      </c>
      <c r="F1613" s="45">
        <v>0</v>
      </c>
      <c r="G1613" s="45">
        <v>0</v>
      </c>
    </row>
    <row r="1614" spans="2:7">
      <c r="B1614" s="44">
        <v>104908</v>
      </c>
      <c r="C1614" s="44" t="s">
        <v>9859</v>
      </c>
      <c r="D1614" s="48" t="s">
        <v>1727</v>
      </c>
      <c r="E1614" s="44" t="s">
        <v>1560</v>
      </c>
      <c r="F1614" s="45">
        <v>0</v>
      </c>
      <c r="G1614" s="45">
        <v>0</v>
      </c>
    </row>
    <row r="1615" spans="2:7">
      <c r="B1615" s="44">
        <v>104907</v>
      </c>
      <c r="C1615" s="44" t="s">
        <v>9859</v>
      </c>
      <c r="D1615" s="48" t="s">
        <v>1728</v>
      </c>
      <c r="E1615" s="44" t="s">
        <v>1562</v>
      </c>
      <c r="F1615" s="45">
        <v>0</v>
      </c>
      <c r="G1615" s="45">
        <v>0</v>
      </c>
    </row>
    <row r="1616" spans="2:7">
      <c r="B1616" s="44">
        <v>102851</v>
      </c>
      <c r="C1616" s="44" t="s">
        <v>9859</v>
      </c>
      <c r="D1616" s="48" t="s">
        <v>1729</v>
      </c>
      <c r="E1616" s="44" t="s">
        <v>1560</v>
      </c>
      <c r="F1616" s="45">
        <v>0</v>
      </c>
      <c r="G1616" s="45">
        <v>0</v>
      </c>
    </row>
    <row r="1617" spans="2:7">
      <c r="B1617" s="44">
        <v>102850</v>
      </c>
      <c r="C1617" s="44" t="s">
        <v>9859</v>
      </c>
      <c r="D1617" s="48" t="s">
        <v>1730</v>
      </c>
      <c r="E1617" s="44" t="s">
        <v>1562</v>
      </c>
      <c r="F1617" s="45">
        <v>0</v>
      </c>
      <c r="G1617" s="45">
        <v>0</v>
      </c>
    </row>
    <row r="1618" spans="2:7">
      <c r="B1618" s="44">
        <v>102857</v>
      </c>
      <c r="C1618" s="44" t="s">
        <v>9859</v>
      </c>
      <c r="D1618" s="48" t="s">
        <v>1731</v>
      </c>
      <c r="E1618" s="44" t="s">
        <v>1560</v>
      </c>
      <c r="F1618" s="45">
        <v>0</v>
      </c>
      <c r="G1618" s="45">
        <v>0</v>
      </c>
    </row>
    <row r="1619" spans="2:7">
      <c r="B1619" s="44">
        <v>102856</v>
      </c>
      <c r="C1619" s="44" t="s">
        <v>9859</v>
      </c>
      <c r="D1619" s="48" t="s">
        <v>1732</v>
      </c>
      <c r="E1619" s="44" t="s">
        <v>1562</v>
      </c>
      <c r="F1619" s="45">
        <v>0</v>
      </c>
      <c r="G1619" s="45">
        <v>0</v>
      </c>
    </row>
    <row r="1620" spans="2:7">
      <c r="B1620" s="44">
        <v>93403</v>
      </c>
      <c r="C1620" s="44" t="s">
        <v>9859</v>
      </c>
      <c r="D1620" s="48" t="s">
        <v>1733</v>
      </c>
      <c r="E1620" s="44" t="s">
        <v>1560</v>
      </c>
      <c r="F1620" s="45">
        <v>75.98</v>
      </c>
      <c r="G1620" s="45">
        <v>79.489999999999995</v>
      </c>
    </row>
    <row r="1621" spans="2:7">
      <c r="B1621" s="44">
        <v>93402</v>
      </c>
      <c r="C1621" s="44" t="s">
        <v>9859</v>
      </c>
      <c r="D1621" s="48" t="s">
        <v>1734</v>
      </c>
      <c r="E1621" s="44" t="s">
        <v>1562</v>
      </c>
      <c r="F1621" s="45">
        <v>279.39</v>
      </c>
      <c r="G1621" s="45">
        <v>282.89999999999998</v>
      </c>
    </row>
    <row r="1622" spans="2:7">
      <c r="B1622" s="44">
        <v>5930</v>
      </c>
      <c r="C1622" s="44" t="s">
        <v>9859</v>
      </c>
      <c r="D1622" s="48" t="s">
        <v>1735</v>
      </c>
      <c r="E1622" s="44" t="s">
        <v>1560</v>
      </c>
      <c r="F1622" s="45">
        <v>79.11</v>
      </c>
      <c r="G1622" s="45">
        <v>82.62</v>
      </c>
    </row>
    <row r="1623" spans="2:7">
      <c r="B1623" s="44">
        <v>5928</v>
      </c>
      <c r="C1623" s="44" t="s">
        <v>9859</v>
      </c>
      <c r="D1623" s="48" t="s">
        <v>1736</v>
      </c>
      <c r="E1623" s="44" t="s">
        <v>1562</v>
      </c>
      <c r="F1623" s="45">
        <v>285.38</v>
      </c>
      <c r="G1623" s="45">
        <v>288.89</v>
      </c>
    </row>
    <row r="1624" spans="2:7">
      <c r="B1624" s="44">
        <v>105845</v>
      </c>
      <c r="C1624" s="44" t="s">
        <v>9859</v>
      </c>
      <c r="D1624" s="48" t="s">
        <v>1737</v>
      </c>
      <c r="E1624" s="44" t="s">
        <v>1560</v>
      </c>
      <c r="F1624" s="45">
        <v>0</v>
      </c>
      <c r="G1624" s="45">
        <v>0</v>
      </c>
    </row>
    <row r="1625" spans="2:7">
      <c r="B1625" s="44">
        <v>105844</v>
      </c>
      <c r="C1625" s="44" t="s">
        <v>9859</v>
      </c>
      <c r="D1625" s="48" t="s">
        <v>1738</v>
      </c>
      <c r="E1625" s="44" t="s">
        <v>1562</v>
      </c>
      <c r="F1625" s="45">
        <v>0</v>
      </c>
      <c r="G1625" s="45">
        <v>0</v>
      </c>
    </row>
    <row r="1626" spans="2:7">
      <c r="B1626" s="44">
        <v>91635</v>
      </c>
      <c r="C1626" s="44" t="s">
        <v>9859</v>
      </c>
      <c r="D1626" s="48" t="s">
        <v>1739</v>
      </c>
      <c r="E1626" s="44" t="s">
        <v>1560</v>
      </c>
      <c r="F1626" s="45">
        <v>70.58</v>
      </c>
      <c r="G1626" s="45">
        <v>74.09</v>
      </c>
    </row>
    <row r="1627" spans="2:7">
      <c r="B1627" s="44">
        <v>91634</v>
      </c>
      <c r="C1627" s="44" t="s">
        <v>9859</v>
      </c>
      <c r="D1627" s="48" t="s">
        <v>1740</v>
      </c>
      <c r="E1627" s="44" t="s">
        <v>1562</v>
      </c>
      <c r="F1627" s="45">
        <v>243.06</v>
      </c>
      <c r="G1627" s="45">
        <v>246.57</v>
      </c>
    </row>
    <row r="1628" spans="2:7">
      <c r="B1628" s="44">
        <v>105985</v>
      </c>
      <c r="C1628" s="44" t="s">
        <v>9859</v>
      </c>
      <c r="D1628" s="48" t="s">
        <v>1741</v>
      </c>
      <c r="E1628" s="44" t="s">
        <v>1560</v>
      </c>
      <c r="F1628" s="45">
        <v>102.48</v>
      </c>
      <c r="G1628" s="45">
        <v>105.99</v>
      </c>
    </row>
    <row r="1629" spans="2:7">
      <c r="B1629" s="44">
        <v>105984</v>
      </c>
      <c r="C1629" s="44" t="s">
        <v>9859</v>
      </c>
      <c r="D1629" s="48" t="s">
        <v>1742</v>
      </c>
      <c r="E1629" s="44" t="s">
        <v>1562</v>
      </c>
      <c r="F1629" s="45">
        <v>331.44</v>
      </c>
      <c r="G1629" s="45">
        <v>334.95</v>
      </c>
    </row>
    <row r="1630" spans="2:7">
      <c r="B1630" s="44">
        <v>98765</v>
      </c>
      <c r="C1630" s="44" t="s">
        <v>9859</v>
      </c>
      <c r="D1630" s="48" t="s">
        <v>1743</v>
      </c>
      <c r="E1630" s="44" t="s">
        <v>1560</v>
      </c>
      <c r="F1630" s="45">
        <v>7.0000000000000007E-2</v>
      </c>
      <c r="G1630" s="45">
        <v>7.0000000000000007E-2</v>
      </c>
    </row>
    <row r="1631" spans="2:7">
      <c r="B1631" s="44">
        <v>98764</v>
      </c>
      <c r="C1631" s="44" t="s">
        <v>9859</v>
      </c>
      <c r="D1631" s="48" t="s">
        <v>1744</v>
      </c>
      <c r="E1631" s="44" t="s">
        <v>1562</v>
      </c>
      <c r="F1631" s="45">
        <v>5.32</v>
      </c>
      <c r="G1631" s="45">
        <v>5.32</v>
      </c>
    </row>
    <row r="1632" spans="2:7">
      <c r="B1632" s="44">
        <v>99834</v>
      </c>
      <c r="C1632" s="44" t="s">
        <v>9859</v>
      </c>
      <c r="D1632" s="48" t="s">
        <v>1745</v>
      </c>
      <c r="E1632" s="44" t="s">
        <v>1560</v>
      </c>
      <c r="F1632" s="45">
        <v>0.19</v>
      </c>
      <c r="G1632" s="45">
        <v>0.19</v>
      </c>
    </row>
    <row r="1633" spans="2:7">
      <c r="B1633" s="44">
        <v>99833</v>
      </c>
      <c r="C1633" s="44" t="s">
        <v>9859</v>
      </c>
      <c r="D1633" s="48" t="s">
        <v>1746</v>
      </c>
      <c r="E1633" s="44" t="s">
        <v>1562</v>
      </c>
      <c r="F1633" s="45">
        <v>4.1399999999999997</v>
      </c>
      <c r="G1633" s="45">
        <v>4.1399999999999997</v>
      </c>
    </row>
    <row r="1634" spans="2:7">
      <c r="B1634" s="44">
        <v>104521</v>
      </c>
      <c r="C1634" s="44" t="s">
        <v>9859</v>
      </c>
      <c r="D1634" s="48" t="s">
        <v>1747</v>
      </c>
      <c r="E1634" s="44" t="s">
        <v>1560</v>
      </c>
      <c r="F1634" s="45">
        <v>0</v>
      </c>
      <c r="G1634" s="45">
        <v>0</v>
      </c>
    </row>
    <row r="1635" spans="2:7">
      <c r="B1635" s="44">
        <v>104520</v>
      </c>
      <c r="C1635" s="44" t="s">
        <v>9859</v>
      </c>
      <c r="D1635" s="48" t="s">
        <v>1748</v>
      </c>
      <c r="E1635" s="44" t="s">
        <v>1562</v>
      </c>
      <c r="F1635" s="45">
        <v>0</v>
      </c>
      <c r="G1635" s="45">
        <v>0</v>
      </c>
    </row>
    <row r="1636" spans="2:7">
      <c r="B1636" s="44">
        <v>90687</v>
      </c>
      <c r="C1636" s="44" t="s">
        <v>9859</v>
      </c>
      <c r="D1636" s="48" t="s">
        <v>1749</v>
      </c>
      <c r="E1636" s="44" t="s">
        <v>1560</v>
      </c>
      <c r="F1636" s="45">
        <v>81.599999999999994</v>
      </c>
      <c r="G1636" s="45">
        <v>84.65</v>
      </c>
    </row>
    <row r="1637" spans="2:7">
      <c r="B1637" s="44">
        <v>90686</v>
      </c>
      <c r="C1637" s="44" t="s">
        <v>9859</v>
      </c>
      <c r="D1637" s="48" t="s">
        <v>1750</v>
      </c>
      <c r="E1637" s="44" t="s">
        <v>1562</v>
      </c>
      <c r="F1637" s="45">
        <v>181.7</v>
      </c>
      <c r="G1637" s="45">
        <v>184.75</v>
      </c>
    </row>
    <row r="1638" spans="2:7">
      <c r="B1638" s="44">
        <v>5952</v>
      </c>
      <c r="C1638" s="44" t="s">
        <v>9859</v>
      </c>
      <c r="D1638" s="48" t="s">
        <v>1751</v>
      </c>
      <c r="E1638" s="44" t="s">
        <v>1560</v>
      </c>
      <c r="F1638" s="45">
        <v>32.17</v>
      </c>
      <c r="G1638" s="45">
        <v>35</v>
      </c>
    </row>
    <row r="1639" spans="2:7">
      <c r="B1639" s="44">
        <v>5795</v>
      </c>
      <c r="C1639" s="44" t="s">
        <v>9859</v>
      </c>
      <c r="D1639" s="48" t="s">
        <v>1752</v>
      </c>
      <c r="E1639" s="44" t="s">
        <v>1562</v>
      </c>
      <c r="F1639" s="45">
        <v>32.67</v>
      </c>
      <c r="G1639" s="45">
        <v>35.5</v>
      </c>
    </row>
    <row r="1640" spans="2:7">
      <c r="B1640" s="44">
        <v>104657</v>
      </c>
      <c r="C1640" s="44" t="s">
        <v>9859</v>
      </c>
      <c r="D1640" s="48" t="s">
        <v>1753</v>
      </c>
      <c r="E1640" s="44" t="s">
        <v>1560</v>
      </c>
      <c r="F1640" s="45">
        <v>0</v>
      </c>
      <c r="G1640" s="45">
        <v>0</v>
      </c>
    </row>
    <row r="1641" spans="2:7">
      <c r="B1641" s="44">
        <v>104656</v>
      </c>
      <c r="C1641" s="44" t="s">
        <v>9859</v>
      </c>
      <c r="D1641" s="48" t="s">
        <v>1754</v>
      </c>
      <c r="E1641" s="44" t="s">
        <v>1562</v>
      </c>
      <c r="F1641" s="45">
        <v>0</v>
      </c>
      <c r="G1641" s="45">
        <v>0</v>
      </c>
    </row>
    <row r="1642" spans="2:7">
      <c r="B1642" s="44">
        <v>102274</v>
      </c>
      <c r="C1642" s="44" t="s">
        <v>9859</v>
      </c>
      <c r="D1642" s="48" t="s">
        <v>1755</v>
      </c>
      <c r="E1642" s="44" t="s">
        <v>1560</v>
      </c>
      <c r="F1642" s="45">
        <v>32.520000000000003</v>
      </c>
      <c r="G1642" s="45">
        <v>35.35</v>
      </c>
    </row>
    <row r="1643" spans="2:7">
      <c r="B1643" s="44">
        <v>102275</v>
      </c>
      <c r="C1643" s="44" t="s">
        <v>9859</v>
      </c>
      <c r="D1643" s="48" t="s">
        <v>1756</v>
      </c>
      <c r="E1643" s="44" t="s">
        <v>1562</v>
      </c>
      <c r="F1643" s="45">
        <v>34.85</v>
      </c>
      <c r="G1643" s="45">
        <v>37.68</v>
      </c>
    </row>
    <row r="1644" spans="2:7">
      <c r="B1644" s="44">
        <v>95259</v>
      </c>
      <c r="C1644" s="44" t="s">
        <v>9859</v>
      </c>
      <c r="D1644" s="48" t="s">
        <v>1757</v>
      </c>
      <c r="E1644" s="44" t="s">
        <v>1560</v>
      </c>
      <c r="F1644" s="45">
        <v>32.69</v>
      </c>
      <c r="G1644" s="45">
        <v>35.520000000000003</v>
      </c>
    </row>
    <row r="1645" spans="2:7">
      <c r="B1645" s="44">
        <v>95258</v>
      </c>
      <c r="C1645" s="44" t="s">
        <v>9859</v>
      </c>
      <c r="D1645" s="48" t="s">
        <v>1758</v>
      </c>
      <c r="E1645" s="44" t="s">
        <v>1562</v>
      </c>
      <c r="F1645" s="45">
        <v>33.72</v>
      </c>
      <c r="G1645" s="45">
        <v>36.549999999999997</v>
      </c>
    </row>
    <row r="1646" spans="2:7">
      <c r="B1646" s="44">
        <v>105917</v>
      </c>
      <c r="C1646" s="44" t="s">
        <v>9859</v>
      </c>
      <c r="D1646" s="48" t="s">
        <v>1759</v>
      </c>
      <c r="E1646" s="44" t="s">
        <v>1560</v>
      </c>
      <c r="F1646" s="45">
        <v>32.54</v>
      </c>
      <c r="G1646" s="45">
        <v>35.369999999999997</v>
      </c>
    </row>
    <row r="1647" spans="2:7">
      <c r="B1647" s="44">
        <v>105916</v>
      </c>
      <c r="C1647" s="44" t="s">
        <v>9859</v>
      </c>
      <c r="D1647" s="48" t="s">
        <v>1760</v>
      </c>
      <c r="E1647" s="44" t="s">
        <v>1562</v>
      </c>
      <c r="F1647" s="45">
        <v>33.409999999999997</v>
      </c>
      <c r="G1647" s="45">
        <v>36.24</v>
      </c>
    </row>
    <row r="1648" spans="2:7">
      <c r="B1648" s="44">
        <v>103794</v>
      </c>
      <c r="C1648" s="44" t="s">
        <v>9859</v>
      </c>
      <c r="D1648" s="48" t="s">
        <v>1761</v>
      </c>
      <c r="E1648" s="44" t="s">
        <v>1560</v>
      </c>
      <c r="F1648" s="45">
        <v>0</v>
      </c>
      <c r="G1648" s="45">
        <v>0</v>
      </c>
    </row>
    <row r="1649" spans="2:7">
      <c r="B1649" s="44">
        <v>103793</v>
      </c>
      <c r="C1649" s="44" t="s">
        <v>9859</v>
      </c>
      <c r="D1649" s="48" t="s">
        <v>1762</v>
      </c>
      <c r="E1649" s="44" t="s">
        <v>1562</v>
      </c>
      <c r="F1649" s="45">
        <v>0</v>
      </c>
      <c r="G1649" s="45">
        <v>0</v>
      </c>
    </row>
    <row r="1650" spans="2:7">
      <c r="B1650" s="44">
        <v>96156</v>
      </c>
      <c r="C1650" s="44" t="s">
        <v>9859</v>
      </c>
      <c r="D1650" s="48" t="s">
        <v>1763</v>
      </c>
      <c r="E1650" s="44" t="s">
        <v>1560</v>
      </c>
      <c r="F1650" s="45">
        <v>72.75</v>
      </c>
      <c r="G1650" s="45">
        <v>75.8</v>
      </c>
    </row>
    <row r="1651" spans="2:7">
      <c r="B1651" s="44">
        <v>96158</v>
      </c>
      <c r="C1651" s="44" t="s">
        <v>9859</v>
      </c>
      <c r="D1651" s="48" t="s">
        <v>1764</v>
      </c>
      <c r="E1651" s="44" t="s">
        <v>1562</v>
      </c>
      <c r="F1651" s="45">
        <v>153.61000000000001</v>
      </c>
      <c r="G1651" s="45">
        <v>156.66</v>
      </c>
    </row>
    <row r="1652" spans="2:7">
      <c r="B1652" s="44">
        <v>90693</v>
      </c>
      <c r="C1652" s="44" t="s">
        <v>9859</v>
      </c>
      <c r="D1652" s="48" t="s">
        <v>1765</v>
      </c>
      <c r="E1652" s="44" t="s">
        <v>1560</v>
      </c>
      <c r="F1652" s="45">
        <v>68.06</v>
      </c>
      <c r="G1652" s="45">
        <v>71.11</v>
      </c>
    </row>
    <row r="1653" spans="2:7">
      <c r="B1653" s="44">
        <v>90692</v>
      </c>
      <c r="C1653" s="44" t="s">
        <v>9859</v>
      </c>
      <c r="D1653" s="48" t="s">
        <v>1766</v>
      </c>
      <c r="E1653" s="44" t="s">
        <v>1562</v>
      </c>
      <c r="F1653" s="45">
        <v>144.28</v>
      </c>
      <c r="G1653" s="45">
        <v>147.33000000000001</v>
      </c>
    </row>
    <row r="1654" spans="2:7">
      <c r="B1654" s="44">
        <v>96246</v>
      </c>
      <c r="C1654" s="44" t="s">
        <v>9859</v>
      </c>
      <c r="D1654" s="48" t="s">
        <v>1767</v>
      </c>
      <c r="E1654" s="44" t="s">
        <v>1560</v>
      </c>
      <c r="F1654" s="45">
        <v>81.02</v>
      </c>
      <c r="G1654" s="45">
        <v>85.11</v>
      </c>
    </row>
    <row r="1655" spans="2:7">
      <c r="B1655" s="44">
        <v>96245</v>
      </c>
      <c r="C1655" s="44" t="s">
        <v>9859</v>
      </c>
      <c r="D1655" s="48" t="s">
        <v>1768</v>
      </c>
      <c r="E1655" s="44" t="s">
        <v>1562</v>
      </c>
      <c r="F1655" s="45">
        <v>136.84</v>
      </c>
      <c r="G1655" s="45">
        <v>140.93</v>
      </c>
    </row>
    <row r="1656" spans="2:7">
      <c r="B1656" s="44">
        <v>88404</v>
      </c>
      <c r="C1656" s="44" t="s">
        <v>9859</v>
      </c>
      <c r="D1656" s="48" t="s">
        <v>1769</v>
      </c>
      <c r="E1656" s="44" t="s">
        <v>1560</v>
      </c>
      <c r="F1656" s="45">
        <v>0.99</v>
      </c>
      <c r="G1656" s="45">
        <v>0.99</v>
      </c>
    </row>
    <row r="1657" spans="2:7">
      <c r="B1657" s="44">
        <v>88399</v>
      </c>
      <c r="C1657" s="44" t="s">
        <v>9859</v>
      </c>
      <c r="D1657" s="48" t="s">
        <v>1770</v>
      </c>
      <c r="E1657" s="44" t="s">
        <v>1562</v>
      </c>
      <c r="F1657" s="45">
        <v>3.5</v>
      </c>
      <c r="G1657" s="45">
        <v>3.5</v>
      </c>
    </row>
    <row r="1658" spans="2:7">
      <c r="B1658" s="44">
        <v>88392</v>
      </c>
      <c r="C1658" s="44" t="s">
        <v>9859</v>
      </c>
      <c r="D1658" s="48" t="s">
        <v>1771</v>
      </c>
      <c r="E1658" s="44" t="s">
        <v>1560</v>
      </c>
      <c r="F1658" s="45">
        <v>1.04</v>
      </c>
      <c r="G1658" s="45">
        <v>1.04</v>
      </c>
    </row>
    <row r="1659" spans="2:7">
      <c r="B1659" s="44">
        <v>88386</v>
      </c>
      <c r="C1659" s="44" t="s">
        <v>9859</v>
      </c>
      <c r="D1659" s="48" t="s">
        <v>1772</v>
      </c>
      <c r="E1659" s="44" t="s">
        <v>1562</v>
      </c>
      <c r="F1659" s="45">
        <v>4.6900000000000004</v>
      </c>
      <c r="G1659" s="45">
        <v>4.6900000000000004</v>
      </c>
    </row>
    <row r="1660" spans="2:7">
      <c r="B1660" s="44">
        <v>88398</v>
      </c>
      <c r="C1660" s="44" t="s">
        <v>9859</v>
      </c>
      <c r="D1660" s="48" t="s">
        <v>1773</v>
      </c>
      <c r="E1660" s="44" t="s">
        <v>1560</v>
      </c>
      <c r="F1660" s="45">
        <v>1.25</v>
      </c>
      <c r="G1660" s="45">
        <v>1.25</v>
      </c>
    </row>
    <row r="1661" spans="2:7">
      <c r="B1661" s="44">
        <v>88393</v>
      </c>
      <c r="C1661" s="44" t="s">
        <v>9859</v>
      </c>
      <c r="D1661" s="48" t="s">
        <v>1774</v>
      </c>
      <c r="E1661" s="44" t="s">
        <v>1562</v>
      </c>
      <c r="F1661" s="45">
        <v>6.44</v>
      </c>
      <c r="G1661" s="45">
        <v>6.44</v>
      </c>
    </row>
    <row r="1662" spans="2:7">
      <c r="B1662" s="44">
        <v>90638</v>
      </c>
      <c r="C1662" s="44" t="s">
        <v>9859</v>
      </c>
      <c r="D1662" s="48" t="s">
        <v>1775</v>
      </c>
      <c r="E1662" s="44" t="s">
        <v>1560</v>
      </c>
      <c r="F1662" s="45">
        <v>4.99</v>
      </c>
      <c r="G1662" s="45">
        <v>4.99</v>
      </c>
    </row>
    <row r="1663" spans="2:7">
      <c r="B1663" s="44">
        <v>90637</v>
      </c>
      <c r="C1663" s="44" t="s">
        <v>9859</v>
      </c>
      <c r="D1663" s="48" t="s">
        <v>1776</v>
      </c>
      <c r="E1663" s="44" t="s">
        <v>1562</v>
      </c>
      <c r="F1663" s="45">
        <v>14.87</v>
      </c>
      <c r="G1663" s="45">
        <v>14.87</v>
      </c>
    </row>
    <row r="1664" spans="2:7">
      <c r="B1664" s="44">
        <v>103243</v>
      </c>
      <c r="C1664" s="44" t="s">
        <v>9859</v>
      </c>
      <c r="D1664" s="48" t="s">
        <v>1777</v>
      </c>
      <c r="E1664" s="44" t="s">
        <v>1560</v>
      </c>
      <c r="F1664" s="45">
        <v>0</v>
      </c>
      <c r="G1664" s="45">
        <v>0</v>
      </c>
    </row>
    <row r="1665" spans="2:7">
      <c r="B1665" s="44">
        <v>103242</v>
      </c>
      <c r="C1665" s="44" t="s">
        <v>9859</v>
      </c>
      <c r="D1665" s="48" t="s">
        <v>1778</v>
      </c>
      <c r="E1665" s="44" t="s">
        <v>1562</v>
      </c>
      <c r="F1665" s="45">
        <v>0</v>
      </c>
      <c r="G1665" s="45">
        <v>0</v>
      </c>
    </row>
    <row r="1666" spans="2:7">
      <c r="B1666" s="44">
        <v>5806</v>
      </c>
      <c r="C1666" s="44" t="s">
        <v>9859</v>
      </c>
      <c r="D1666" s="48" t="s">
        <v>1779</v>
      </c>
      <c r="E1666" s="44" t="s">
        <v>1560</v>
      </c>
      <c r="F1666" s="45">
        <v>0.28000000000000003</v>
      </c>
      <c r="G1666" s="45">
        <v>0.28000000000000003</v>
      </c>
    </row>
    <row r="1667" spans="2:7">
      <c r="B1667" s="44">
        <v>73536</v>
      </c>
      <c r="C1667" s="44" t="s">
        <v>9859</v>
      </c>
      <c r="D1667" s="48" t="s">
        <v>1780</v>
      </c>
      <c r="E1667" s="44" t="s">
        <v>1562</v>
      </c>
      <c r="F1667" s="45">
        <v>21.34</v>
      </c>
      <c r="G1667" s="45">
        <v>21.34</v>
      </c>
    </row>
    <row r="1668" spans="2:7">
      <c r="B1668" s="44">
        <v>7043</v>
      </c>
      <c r="C1668" s="44" t="s">
        <v>9859</v>
      </c>
      <c r="D1668" s="48" t="s">
        <v>1781</v>
      </c>
      <c r="E1668" s="44" t="s">
        <v>1560</v>
      </c>
      <c r="F1668" s="45">
        <v>0.34</v>
      </c>
      <c r="G1668" s="45">
        <v>0.34</v>
      </c>
    </row>
    <row r="1669" spans="2:7">
      <c r="B1669" s="44">
        <v>7042</v>
      </c>
      <c r="C1669" s="44" t="s">
        <v>9859</v>
      </c>
      <c r="D1669" s="48" t="s">
        <v>1782</v>
      </c>
      <c r="E1669" s="44" t="s">
        <v>1562</v>
      </c>
      <c r="F1669" s="45">
        <v>25.21</v>
      </c>
      <c r="G1669" s="45">
        <v>25.21</v>
      </c>
    </row>
    <row r="1670" spans="2:7">
      <c r="B1670" s="44">
        <v>5934</v>
      </c>
      <c r="C1670" s="44" t="s">
        <v>9859</v>
      </c>
      <c r="D1670" s="48" t="s">
        <v>1783</v>
      </c>
      <c r="E1670" s="44" t="s">
        <v>1560</v>
      </c>
      <c r="F1670" s="45">
        <v>106.74</v>
      </c>
      <c r="G1670" s="45">
        <v>110.96</v>
      </c>
    </row>
    <row r="1671" spans="2:7">
      <c r="B1671" s="44">
        <v>5932</v>
      </c>
      <c r="C1671" s="44" t="s">
        <v>9859</v>
      </c>
      <c r="D1671" s="48" t="s">
        <v>1784</v>
      </c>
      <c r="E1671" s="44" t="s">
        <v>1562</v>
      </c>
      <c r="F1671" s="45">
        <v>266.45999999999998</v>
      </c>
      <c r="G1671" s="45">
        <v>270.68</v>
      </c>
    </row>
    <row r="1672" spans="2:7">
      <c r="B1672" s="44">
        <v>96159</v>
      </c>
      <c r="C1672" s="44" t="s">
        <v>9859</v>
      </c>
      <c r="D1672" s="48" t="s">
        <v>1785</v>
      </c>
      <c r="E1672" s="44" t="s">
        <v>1560</v>
      </c>
      <c r="F1672" s="45">
        <v>112.57</v>
      </c>
      <c r="G1672" s="45">
        <v>115.62</v>
      </c>
    </row>
    <row r="1673" spans="2:7">
      <c r="B1673" s="44">
        <v>95133</v>
      </c>
      <c r="C1673" s="44" t="s">
        <v>9859</v>
      </c>
      <c r="D1673" s="48" t="s">
        <v>1786</v>
      </c>
      <c r="E1673" s="44" t="s">
        <v>1562</v>
      </c>
      <c r="F1673" s="45">
        <v>213.36</v>
      </c>
      <c r="G1673" s="45">
        <v>216.41</v>
      </c>
    </row>
    <row r="1674" spans="2:7">
      <c r="B1674" s="44">
        <v>102986</v>
      </c>
      <c r="C1674" s="44" t="s">
        <v>9859</v>
      </c>
      <c r="D1674" s="48" t="s">
        <v>1787</v>
      </c>
      <c r="E1674" s="44" t="s">
        <v>1560</v>
      </c>
      <c r="F1674" s="45">
        <v>0</v>
      </c>
      <c r="G1674" s="45">
        <v>0</v>
      </c>
    </row>
    <row r="1675" spans="2:7">
      <c r="B1675" s="44">
        <v>102987</v>
      </c>
      <c r="C1675" s="44" t="s">
        <v>9859</v>
      </c>
      <c r="D1675" s="48" t="s">
        <v>1788</v>
      </c>
      <c r="E1675" s="44" t="s">
        <v>1562</v>
      </c>
      <c r="F1675" s="45">
        <v>0</v>
      </c>
      <c r="G1675" s="45">
        <v>0</v>
      </c>
    </row>
    <row r="1676" spans="2:7">
      <c r="B1676" s="44">
        <v>92961</v>
      </c>
      <c r="C1676" s="44" t="s">
        <v>9859</v>
      </c>
      <c r="D1676" s="48" t="s">
        <v>1789</v>
      </c>
      <c r="E1676" s="44" t="s">
        <v>1560</v>
      </c>
      <c r="F1676" s="45">
        <v>5.38</v>
      </c>
      <c r="G1676" s="45">
        <v>5.38</v>
      </c>
    </row>
    <row r="1677" spans="2:7">
      <c r="B1677" s="44">
        <v>92960</v>
      </c>
      <c r="C1677" s="44" t="s">
        <v>9859</v>
      </c>
      <c r="D1677" s="48" t="s">
        <v>1790</v>
      </c>
      <c r="E1677" s="44" t="s">
        <v>1562</v>
      </c>
      <c r="F1677" s="45">
        <v>19.53</v>
      </c>
      <c r="G1677" s="45">
        <v>19.53</v>
      </c>
    </row>
    <row r="1678" spans="2:7">
      <c r="B1678" s="44">
        <v>102863</v>
      </c>
      <c r="C1678" s="44" t="s">
        <v>9859</v>
      </c>
      <c r="D1678" s="48" t="s">
        <v>1791</v>
      </c>
      <c r="E1678" s="44" t="s">
        <v>1560</v>
      </c>
      <c r="F1678" s="45">
        <v>0</v>
      </c>
      <c r="G1678" s="45">
        <v>0</v>
      </c>
    </row>
    <row r="1679" spans="2:7">
      <c r="B1679" s="44">
        <v>102862</v>
      </c>
      <c r="C1679" s="44" t="s">
        <v>9859</v>
      </c>
      <c r="D1679" s="48" t="s">
        <v>1792</v>
      </c>
      <c r="E1679" s="44" t="s">
        <v>1562</v>
      </c>
      <c r="F1679" s="45">
        <v>0</v>
      </c>
      <c r="G1679" s="45">
        <v>0</v>
      </c>
    </row>
    <row r="1680" spans="2:7">
      <c r="B1680" s="44">
        <v>93409</v>
      </c>
      <c r="C1680" s="44" t="s">
        <v>9859</v>
      </c>
      <c r="D1680" s="48" t="s">
        <v>1793</v>
      </c>
      <c r="E1680" s="44" t="s">
        <v>1560</v>
      </c>
      <c r="F1680" s="45">
        <v>36.700000000000003</v>
      </c>
      <c r="G1680" s="45">
        <v>38.979999999999997</v>
      </c>
    </row>
    <row r="1681" spans="2:7">
      <c r="B1681" s="44">
        <v>93408</v>
      </c>
      <c r="C1681" s="44" t="s">
        <v>9859</v>
      </c>
      <c r="D1681" s="48" t="s">
        <v>1794</v>
      </c>
      <c r="E1681" s="44" t="s">
        <v>1562</v>
      </c>
      <c r="F1681" s="45">
        <v>93.59</v>
      </c>
      <c r="G1681" s="45">
        <v>95.87</v>
      </c>
    </row>
    <row r="1682" spans="2:7">
      <c r="B1682" s="44">
        <v>102941</v>
      </c>
      <c r="C1682" s="44" t="s">
        <v>9859</v>
      </c>
      <c r="D1682" s="48" t="s">
        <v>1795</v>
      </c>
      <c r="E1682" s="44" t="s">
        <v>1560</v>
      </c>
      <c r="F1682" s="45">
        <v>0</v>
      </c>
      <c r="G1682" s="45">
        <v>0</v>
      </c>
    </row>
    <row r="1683" spans="2:7">
      <c r="B1683" s="44">
        <v>102940</v>
      </c>
      <c r="C1683" s="44" t="s">
        <v>9859</v>
      </c>
      <c r="D1683" s="48" t="s">
        <v>1796</v>
      </c>
      <c r="E1683" s="44" t="s">
        <v>1562</v>
      </c>
      <c r="F1683" s="45">
        <v>0</v>
      </c>
      <c r="G1683" s="45">
        <v>0</v>
      </c>
    </row>
    <row r="1684" spans="2:7">
      <c r="B1684" s="44">
        <v>103164</v>
      </c>
      <c r="C1684" s="44" t="s">
        <v>9859</v>
      </c>
      <c r="D1684" s="48" t="s">
        <v>1797</v>
      </c>
      <c r="E1684" s="44" t="s">
        <v>1560</v>
      </c>
      <c r="F1684" s="45">
        <v>0</v>
      </c>
      <c r="G1684" s="45">
        <v>0</v>
      </c>
    </row>
    <row r="1685" spans="2:7">
      <c r="B1685" s="44">
        <v>103163</v>
      </c>
      <c r="C1685" s="44" t="s">
        <v>9859</v>
      </c>
      <c r="D1685" s="48" t="s">
        <v>1798</v>
      </c>
      <c r="E1685" s="44" t="s">
        <v>1562</v>
      </c>
      <c r="F1685" s="45">
        <v>0</v>
      </c>
      <c r="G1685" s="45">
        <v>0</v>
      </c>
    </row>
    <row r="1686" spans="2:7">
      <c r="B1686" s="44">
        <v>103158</v>
      </c>
      <c r="C1686" s="44" t="s">
        <v>9859</v>
      </c>
      <c r="D1686" s="48" t="s">
        <v>1799</v>
      </c>
      <c r="E1686" s="44" t="s">
        <v>1560</v>
      </c>
      <c r="F1686" s="45">
        <v>0</v>
      </c>
      <c r="G1686" s="45">
        <v>0</v>
      </c>
    </row>
    <row r="1687" spans="2:7">
      <c r="B1687" s="44">
        <v>103157</v>
      </c>
      <c r="C1687" s="44" t="s">
        <v>9859</v>
      </c>
      <c r="D1687" s="48" t="s">
        <v>1800</v>
      </c>
      <c r="E1687" s="44" t="s">
        <v>1562</v>
      </c>
      <c r="F1687" s="45">
        <v>0</v>
      </c>
      <c r="G1687" s="45">
        <v>0</v>
      </c>
    </row>
    <row r="1688" spans="2:7">
      <c r="B1688" s="44">
        <v>103176</v>
      </c>
      <c r="C1688" s="44" t="s">
        <v>9859</v>
      </c>
      <c r="D1688" s="48" t="s">
        <v>1801</v>
      </c>
      <c r="E1688" s="44" t="s">
        <v>1560</v>
      </c>
      <c r="F1688" s="45">
        <v>0</v>
      </c>
      <c r="G1688" s="45">
        <v>0</v>
      </c>
    </row>
    <row r="1689" spans="2:7">
      <c r="B1689" s="44">
        <v>103175</v>
      </c>
      <c r="C1689" s="44" t="s">
        <v>9859</v>
      </c>
      <c r="D1689" s="48" t="s">
        <v>1802</v>
      </c>
      <c r="E1689" s="44" t="s">
        <v>1562</v>
      </c>
      <c r="F1689" s="45">
        <v>0</v>
      </c>
      <c r="G1689" s="45">
        <v>0</v>
      </c>
    </row>
    <row r="1690" spans="2:7">
      <c r="B1690" s="44">
        <v>103182</v>
      </c>
      <c r="C1690" s="44" t="s">
        <v>9859</v>
      </c>
      <c r="D1690" s="48" t="s">
        <v>1803</v>
      </c>
      <c r="E1690" s="44" t="s">
        <v>1560</v>
      </c>
      <c r="F1690" s="45">
        <v>0</v>
      </c>
      <c r="G1690" s="45">
        <v>0</v>
      </c>
    </row>
    <row r="1691" spans="2:7">
      <c r="B1691" s="44">
        <v>103181</v>
      </c>
      <c r="C1691" s="44" t="s">
        <v>9859</v>
      </c>
      <c r="D1691" s="48" t="s">
        <v>1804</v>
      </c>
      <c r="E1691" s="44" t="s">
        <v>1562</v>
      </c>
      <c r="F1691" s="45">
        <v>0</v>
      </c>
      <c r="G1691" s="45">
        <v>0</v>
      </c>
    </row>
    <row r="1692" spans="2:7">
      <c r="B1692" s="44">
        <v>103170</v>
      </c>
      <c r="C1692" s="44" t="s">
        <v>9859</v>
      </c>
      <c r="D1692" s="48" t="s">
        <v>1805</v>
      </c>
      <c r="E1692" s="44" t="s">
        <v>1560</v>
      </c>
      <c r="F1692" s="45">
        <v>0</v>
      </c>
      <c r="G1692" s="45">
        <v>0</v>
      </c>
    </row>
    <row r="1693" spans="2:7">
      <c r="B1693" s="44">
        <v>103169</v>
      </c>
      <c r="C1693" s="44" t="s">
        <v>9859</v>
      </c>
      <c r="D1693" s="48" t="s">
        <v>1806</v>
      </c>
      <c r="E1693" s="44" t="s">
        <v>1562</v>
      </c>
      <c r="F1693" s="45">
        <v>0</v>
      </c>
      <c r="G1693" s="45">
        <v>0</v>
      </c>
    </row>
    <row r="1694" spans="2:7">
      <c r="B1694" s="44">
        <v>102869</v>
      </c>
      <c r="C1694" s="44" t="s">
        <v>9859</v>
      </c>
      <c r="D1694" s="48" t="s">
        <v>1807</v>
      </c>
      <c r="E1694" s="44" t="s">
        <v>1560</v>
      </c>
      <c r="F1694" s="45">
        <v>0</v>
      </c>
      <c r="G1694" s="45">
        <v>0</v>
      </c>
    </row>
    <row r="1695" spans="2:7">
      <c r="B1695" s="44">
        <v>102868</v>
      </c>
      <c r="C1695" s="44" t="s">
        <v>9859</v>
      </c>
      <c r="D1695" s="48" t="s">
        <v>1808</v>
      </c>
      <c r="E1695" s="44" t="s">
        <v>1562</v>
      </c>
      <c r="F1695" s="45">
        <v>0</v>
      </c>
      <c r="G1695" s="45">
        <v>0</v>
      </c>
    </row>
    <row r="1696" spans="2:7">
      <c r="B1696" s="44">
        <v>92113</v>
      </c>
      <c r="C1696" s="44" t="s">
        <v>9859</v>
      </c>
      <c r="D1696" s="48" t="s">
        <v>1809</v>
      </c>
      <c r="E1696" s="44" t="s">
        <v>1560</v>
      </c>
      <c r="F1696" s="45">
        <v>1.1599999999999999</v>
      </c>
      <c r="G1696" s="45">
        <v>1.1599999999999999</v>
      </c>
    </row>
    <row r="1697" spans="2:7">
      <c r="B1697" s="44">
        <v>92112</v>
      </c>
      <c r="C1697" s="44" t="s">
        <v>9859</v>
      </c>
      <c r="D1697" s="48" t="s">
        <v>1810</v>
      </c>
      <c r="E1697" s="44" t="s">
        <v>1562</v>
      </c>
      <c r="F1697" s="45">
        <v>3.42</v>
      </c>
      <c r="G1697" s="45">
        <v>3.42</v>
      </c>
    </row>
    <row r="1698" spans="2:7">
      <c r="B1698" s="44">
        <v>90675</v>
      </c>
      <c r="C1698" s="44" t="s">
        <v>9859</v>
      </c>
      <c r="D1698" s="48" t="s">
        <v>1811</v>
      </c>
      <c r="E1698" s="44" t="s">
        <v>1560</v>
      </c>
      <c r="F1698" s="45">
        <v>348.26</v>
      </c>
      <c r="G1698" s="45">
        <v>351.55</v>
      </c>
    </row>
    <row r="1699" spans="2:7">
      <c r="B1699" s="44">
        <v>90674</v>
      </c>
      <c r="C1699" s="44" t="s">
        <v>9859</v>
      </c>
      <c r="D1699" s="48" t="s">
        <v>1812</v>
      </c>
      <c r="E1699" s="44" t="s">
        <v>1562</v>
      </c>
      <c r="F1699" s="45">
        <v>777.54</v>
      </c>
      <c r="G1699" s="45">
        <v>780.83</v>
      </c>
    </row>
    <row r="1700" spans="2:7">
      <c r="B1700" s="44">
        <v>93225</v>
      </c>
      <c r="C1700" s="44" t="s">
        <v>9859</v>
      </c>
      <c r="D1700" s="48" t="s">
        <v>1813</v>
      </c>
      <c r="E1700" s="44" t="s">
        <v>1560</v>
      </c>
      <c r="F1700" s="45">
        <v>515.04</v>
      </c>
      <c r="G1700" s="45">
        <v>518.33000000000004</v>
      </c>
    </row>
    <row r="1701" spans="2:7">
      <c r="B1701" s="44">
        <v>93224</v>
      </c>
      <c r="C1701" s="44" t="s">
        <v>9859</v>
      </c>
      <c r="D1701" s="48" t="s">
        <v>1814</v>
      </c>
      <c r="E1701" s="44" t="s">
        <v>1562</v>
      </c>
      <c r="F1701" s="45">
        <v>1145.8499999999999</v>
      </c>
      <c r="G1701" s="45">
        <v>1149.1400000000001</v>
      </c>
    </row>
    <row r="1702" spans="2:7">
      <c r="B1702" s="44">
        <v>104696</v>
      </c>
      <c r="C1702" s="44" t="s">
        <v>9859</v>
      </c>
      <c r="D1702" s="48" t="s">
        <v>1815</v>
      </c>
      <c r="E1702" s="44" t="s">
        <v>1560</v>
      </c>
      <c r="F1702" s="45">
        <v>36.75</v>
      </c>
      <c r="G1702" s="45">
        <v>40.04</v>
      </c>
    </row>
    <row r="1703" spans="2:7">
      <c r="B1703" s="44">
        <v>104695</v>
      </c>
      <c r="C1703" s="44" t="s">
        <v>9859</v>
      </c>
      <c r="D1703" s="48" t="s">
        <v>1816</v>
      </c>
      <c r="E1703" s="44" t="s">
        <v>1562</v>
      </c>
      <c r="F1703" s="45">
        <v>39.82</v>
      </c>
      <c r="G1703" s="45">
        <v>43.11</v>
      </c>
    </row>
    <row r="1704" spans="2:7">
      <c r="B1704" s="44">
        <v>90681</v>
      </c>
      <c r="C1704" s="44" t="s">
        <v>9859</v>
      </c>
      <c r="D1704" s="48" t="s">
        <v>1817</v>
      </c>
      <c r="E1704" s="44" t="s">
        <v>1560</v>
      </c>
      <c r="F1704" s="45">
        <v>178.43</v>
      </c>
      <c r="G1704" s="45">
        <v>181.72</v>
      </c>
    </row>
    <row r="1705" spans="2:7">
      <c r="B1705" s="44">
        <v>90680</v>
      </c>
      <c r="C1705" s="44" t="s">
        <v>9859</v>
      </c>
      <c r="D1705" s="48" t="s">
        <v>1818</v>
      </c>
      <c r="E1705" s="44" t="s">
        <v>1562</v>
      </c>
      <c r="F1705" s="45">
        <v>411.2</v>
      </c>
      <c r="G1705" s="45">
        <v>414.49</v>
      </c>
    </row>
    <row r="1706" spans="2:7">
      <c r="B1706" s="44">
        <v>102875</v>
      </c>
      <c r="C1706" s="44" t="s">
        <v>9859</v>
      </c>
      <c r="D1706" s="48" t="s">
        <v>1819</v>
      </c>
      <c r="E1706" s="44" t="s">
        <v>1560</v>
      </c>
      <c r="F1706" s="45">
        <v>492.27</v>
      </c>
      <c r="G1706" s="45">
        <v>495.56</v>
      </c>
    </row>
    <row r="1707" spans="2:7">
      <c r="B1707" s="44">
        <v>102874</v>
      </c>
      <c r="C1707" s="44" t="s">
        <v>9859</v>
      </c>
      <c r="D1707" s="48" t="s">
        <v>1820</v>
      </c>
      <c r="E1707" s="44" t="s">
        <v>1562</v>
      </c>
      <c r="F1707" s="45">
        <v>1062.98</v>
      </c>
      <c r="G1707" s="45">
        <v>1066.27</v>
      </c>
    </row>
    <row r="1708" spans="2:7">
      <c r="B1708" s="44">
        <v>102965</v>
      </c>
      <c r="C1708" s="44" t="s">
        <v>9859</v>
      </c>
      <c r="D1708" s="48" t="s">
        <v>1821</v>
      </c>
      <c r="E1708" s="44" t="s">
        <v>1560</v>
      </c>
      <c r="F1708" s="45">
        <v>257.2</v>
      </c>
      <c r="G1708" s="45">
        <v>260.49</v>
      </c>
    </row>
    <row r="1709" spans="2:7">
      <c r="B1709" s="44">
        <v>102964</v>
      </c>
      <c r="C1709" s="44" t="s">
        <v>9859</v>
      </c>
      <c r="D1709" s="48" t="s">
        <v>1822</v>
      </c>
      <c r="E1709" s="44" t="s">
        <v>1562</v>
      </c>
      <c r="F1709" s="45">
        <v>506.48</v>
      </c>
      <c r="G1709" s="45">
        <v>509.77</v>
      </c>
    </row>
    <row r="1710" spans="2:7">
      <c r="B1710" s="44">
        <v>90626</v>
      </c>
      <c r="C1710" s="44" t="s">
        <v>9859</v>
      </c>
      <c r="D1710" s="48" t="s">
        <v>1823</v>
      </c>
      <c r="E1710" s="44" t="s">
        <v>1560</v>
      </c>
      <c r="F1710" s="45">
        <v>3.16</v>
      </c>
      <c r="G1710" s="45">
        <v>3.16</v>
      </c>
    </row>
    <row r="1711" spans="2:7">
      <c r="B1711" s="44">
        <v>90625</v>
      </c>
      <c r="C1711" s="44" t="s">
        <v>9859</v>
      </c>
      <c r="D1711" s="48" t="s">
        <v>1824</v>
      </c>
      <c r="E1711" s="44" t="s">
        <v>1562</v>
      </c>
      <c r="F1711" s="45">
        <v>9.09</v>
      </c>
      <c r="G1711" s="45">
        <v>9.09</v>
      </c>
    </row>
    <row r="1712" spans="2:7">
      <c r="B1712" s="44">
        <v>102881</v>
      </c>
      <c r="C1712" s="44" t="s">
        <v>9859</v>
      </c>
      <c r="D1712" s="48" t="s">
        <v>1825</v>
      </c>
      <c r="E1712" s="44" t="s">
        <v>1560</v>
      </c>
      <c r="F1712" s="45">
        <v>670.25</v>
      </c>
      <c r="G1712" s="45">
        <v>673.54</v>
      </c>
    </row>
    <row r="1713" spans="2:7">
      <c r="B1713" s="44">
        <v>102880</v>
      </c>
      <c r="C1713" s="44" t="s">
        <v>9859</v>
      </c>
      <c r="D1713" s="48" t="s">
        <v>1826</v>
      </c>
      <c r="E1713" s="44" t="s">
        <v>1562</v>
      </c>
      <c r="F1713" s="45">
        <v>1476.77</v>
      </c>
      <c r="G1713" s="45">
        <v>1480.06</v>
      </c>
    </row>
    <row r="1714" spans="2:7">
      <c r="B1714" s="44">
        <v>103225</v>
      </c>
      <c r="C1714" s="44" t="s">
        <v>9859</v>
      </c>
      <c r="D1714" s="48" t="s">
        <v>1827</v>
      </c>
      <c r="E1714" s="44" t="s">
        <v>1560</v>
      </c>
      <c r="F1714" s="45">
        <v>229.65</v>
      </c>
      <c r="G1714" s="45">
        <v>232.94</v>
      </c>
    </row>
    <row r="1715" spans="2:7">
      <c r="B1715" s="44">
        <v>103224</v>
      </c>
      <c r="C1715" s="44" t="s">
        <v>9859</v>
      </c>
      <c r="D1715" s="48" t="s">
        <v>1828</v>
      </c>
      <c r="E1715" s="44" t="s">
        <v>1562</v>
      </c>
      <c r="F1715" s="45">
        <v>456.28</v>
      </c>
      <c r="G1715" s="45">
        <v>459.57</v>
      </c>
    </row>
    <row r="1716" spans="2:7">
      <c r="B1716" s="44">
        <v>103237</v>
      </c>
      <c r="C1716" s="44" t="s">
        <v>9859</v>
      </c>
      <c r="D1716" s="48" t="s">
        <v>1829</v>
      </c>
      <c r="E1716" s="44" t="s">
        <v>1560</v>
      </c>
      <c r="F1716" s="45">
        <v>644.52</v>
      </c>
      <c r="G1716" s="45">
        <v>647.80999999999995</v>
      </c>
    </row>
    <row r="1717" spans="2:7">
      <c r="B1717" s="44">
        <v>103236</v>
      </c>
      <c r="C1717" s="44" t="s">
        <v>9859</v>
      </c>
      <c r="D1717" s="48" t="s">
        <v>1830</v>
      </c>
      <c r="E1717" s="44" t="s">
        <v>1562</v>
      </c>
      <c r="F1717" s="45">
        <v>1377.82</v>
      </c>
      <c r="G1717" s="45">
        <v>1381.11</v>
      </c>
    </row>
    <row r="1718" spans="2:7">
      <c r="B1718" s="44">
        <v>103231</v>
      </c>
      <c r="C1718" s="44" t="s">
        <v>9859</v>
      </c>
      <c r="D1718" s="48" t="s">
        <v>1831</v>
      </c>
      <c r="E1718" s="44" t="s">
        <v>1560</v>
      </c>
      <c r="F1718" s="45">
        <v>480.86</v>
      </c>
      <c r="G1718" s="45">
        <v>484.15</v>
      </c>
    </row>
    <row r="1719" spans="2:7">
      <c r="B1719" s="44">
        <v>103230</v>
      </c>
      <c r="C1719" s="44" t="s">
        <v>9859</v>
      </c>
      <c r="D1719" s="48" t="s">
        <v>1832</v>
      </c>
      <c r="E1719" s="44" t="s">
        <v>1562</v>
      </c>
      <c r="F1719" s="45">
        <v>1007.47</v>
      </c>
      <c r="G1719" s="45">
        <v>1010.76</v>
      </c>
    </row>
    <row r="1720" spans="2:7">
      <c r="B1720" s="44">
        <v>102975</v>
      </c>
      <c r="C1720" s="44" t="s">
        <v>9859</v>
      </c>
      <c r="D1720" s="48" t="s">
        <v>1833</v>
      </c>
      <c r="E1720" s="44" t="s">
        <v>1560</v>
      </c>
      <c r="F1720" s="45">
        <v>154.55000000000001</v>
      </c>
      <c r="G1720" s="45">
        <v>157.84</v>
      </c>
    </row>
    <row r="1721" spans="2:7">
      <c r="B1721" s="44">
        <v>102976</v>
      </c>
      <c r="C1721" s="44" t="s">
        <v>9859</v>
      </c>
      <c r="D1721" s="48" t="s">
        <v>1834</v>
      </c>
      <c r="E1721" s="44" t="s">
        <v>1562</v>
      </c>
      <c r="F1721" s="45">
        <v>291.5</v>
      </c>
      <c r="G1721" s="45">
        <v>294.79000000000002</v>
      </c>
    </row>
    <row r="1722" spans="2:7">
      <c r="B1722" s="44">
        <v>90632</v>
      </c>
      <c r="C1722" s="44" t="s">
        <v>9859</v>
      </c>
      <c r="D1722" s="48" t="s">
        <v>1835</v>
      </c>
      <c r="E1722" s="44" t="s">
        <v>1560</v>
      </c>
      <c r="F1722" s="45">
        <v>104.86</v>
      </c>
      <c r="G1722" s="45">
        <v>108.15</v>
      </c>
    </row>
    <row r="1723" spans="2:7">
      <c r="B1723" s="44">
        <v>90631</v>
      </c>
      <c r="C1723" s="44" t="s">
        <v>9859</v>
      </c>
      <c r="D1723" s="48" t="s">
        <v>1836</v>
      </c>
      <c r="E1723" s="44" t="s">
        <v>1562</v>
      </c>
      <c r="F1723" s="45">
        <v>174.54</v>
      </c>
      <c r="G1723" s="45">
        <v>177.83</v>
      </c>
    </row>
    <row r="1724" spans="2:7">
      <c r="B1724" s="44">
        <v>95709</v>
      </c>
      <c r="C1724" s="44" t="s">
        <v>9859</v>
      </c>
      <c r="D1724" s="48" t="s">
        <v>1837</v>
      </c>
      <c r="E1724" s="44" t="s">
        <v>1560</v>
      </c>
      <c r="F1724" s="45">
        <v>105.53</v>
      </c>
      <c r="G1724" s="45">
        <v>108.82</v>
      </c>
    </row>
    <row r="1725" spans="2:7">
      <c r="B1725" s="44">
        <v>95708</v>
      </c>
      <c r="C1725" s="44" t="s">
        <v>9859</v>
      </c>
      <c r="D1725" s="48" t="s">
        <v>1838</v>
      </c>
      <c r="E1725" s="44" t="s">
        <v>1562</v>
      </c>
      <c r="F1725" s="45">
        <v>178.15</v>
      </c>
      <c r="G1725" s="45">
        <v>181.44</v>
      </c>
    </row>
    <row r="1726" spans="2:7">
      <c r="B1726" s="44">
        <v>91278</v>
      </c>
      <c r="C1726" s="44" t="s">
        <v>9859</v>
      </c>
      <c r="D1726" s="48" t="s">
        <v>1839</v>
      </c>
      <c r="E1726" s="44" t="s">
        <v>1560</v>
      </c>
      <c r="F1726" s="45">
        <v>0.78</v>
      </c>
      <c r="G1726" s="45">
        <v>0.78</v>
      </c>
    </row>
    <row r="1727" spans="2:7">
      <c r="B1727" s="44">
        <v>91277</v>
      </c>
      <c r="C1727" s="44" t="s">
        <v>9859</v>
      </c>
      <c r="D1727" s="48" t="s">
        <v>1840</v>
      </c>
      <c r="E1727" s="44" t="s">
        <v>1562</v>
      </c>
      <c r="F1727" s="45">
        <v>10.27</v>
      </c>
      <c r="G1727" s="45">
        <v>10.27</v>
      </c>
    </row>
    <row r="1728" spans="2:7">
      <c r="B1728" s="44">
        <v>102887</v>
      </c>
      <c r="C1728" s="44" t="s">
        <v>9859</v>
      </c>
      <c r="D1728" s="48" t="s">
        <v>1841</v>
      </c>
      <c r="E1728" s="44" t="s">
        <v>1560</v>
      </c>
      <c r="F1728" s="45">
        <v>0</v>
      </c>
      <c r="G1728" s="45">
        <v>0</v>
      </c>
    </row>
    <row r="1729" spans="2:7">
      <c r="B1729" s="44">
        <v>102886</v>
      </c>
      <c r="C1729" s="44" t="s">
        <v>9859</v>
      </c>
      <c r="D1729" s="48" t="s">
        <v>1842</v>
      </c>
      <c r="E1729" s="44" t="s">
        <v>1562</v>
      </c>
      <c r="F1729" s="45">
        <v>0</v>
      </c>
      <c r="G1729" s="45">
        <v>0</v>
      </c>
    </row>
    <row r="1730" spans="2:7">
      <c r="B1730" s="44">
        <v>95277</v>
      </c>
      <c r="C1730" s="44" t="s">
        <v>9859</v>
      </c>
      <c r="D1730" s="48" t="s">
        <v>1843</v>
      </c>
      <c r="E1730" s="44" t="s">
        <v>1560</v>
      </c>
      <c r="F1730" s="45">
        <v>0.72</v>
      </c>
      <c r="G1730" s="45">
        <v>0.72</v>
      </c>
    </row>
    <row r="1731" spans="2:7">
      <c r="B1731" s="44">
        <v>95276</v>
      </c>
      <c r="C1731" s="44" t="s">
        <v>9859</v>
      </c>
      <c r="D1731" s="48" t="s">
        <v>1844</v>
      </c>
      <c r="E1731" s="44" t="s">
        <v>1562</v>
      </c>
      <c r="F1731" s="45">
        <v>3.38</v>
      </c>
      <c r="G1731" s="45">
        <v>3.38</v>
      </c>
    </row>
    <row r="1732" spans="2:7">
      <c r="B1732" s="44">
        <v>88430</v>
      </c>
      <c r="C1732" s="44" t="s">
        <v>9859</v>
      </c>
      <c r="D1732" s="48" t="s">
        <v>1845</v>
      </c>
      <c r="E1732" s="44" t="s">
        <v>1560</v>
      </c>
      <c r="F1732" s="45">
        <v>6.5</v>
      </c>
      <c r="G1732" s="45">
        <v>6.5</v>
      </c>
    </row>
    <row r="1733" spans="2:7">
      <c r="B1733" s="44">
        <v>88418</v>
      </c>
      <c r="C1733" s="44" t="s">
        <v>9859</v>
      </c>
      <c r="D1733" s="48" t="s">
        <v>1846</v>
      </c>
      <c r="E1733" s="44" t="s">
        <v>1562</v>
      </c>
      <c r="F1733" s="45">
        <v>14.02</v>
      </c>
      <c r="G1733" s="45">
        <v>14.02</v>
      </c>
    </row>
    <row r="1734" spans="2:7">
      <c r="B1734" s="44">
        <v>88438</v>
      </c>
      <c r="C1734" s="44" t="s">
        <v>9859</v>
      </c>
      <c r="D1734" s="48" t="s">
        <v>1847</v>
      </c>
      <c r="E1734" s="44" t="s">
        <v>1560</v>
      </c>
      <c r="F1734" s="45">
        <v>8.61</v>
      </c>
      <c r="G1734" s="45">
        <v>8.61</v>
      </c>
    </row>
    <row r="1735" spans="2:7">
      <c r="B1735" s="44">
        <v>88433</v>
      </c>
      <c r="C1735" s="44" t="s">
        <v>9859</v>
      </c>
      <c r="D1735" s="48" t="s">
        <v>1848</v>
      </c>
      <c r="E1735" s="44" t="s">
        <v>1562</v>
      </c>
      <c r="F1735" s="45">
        <v>18.28</v>
      </c>
      <c r="G1735" s="45">
        <v>18.28</v>
      </c>
    </row>
    <row r="1736" spans="2:7">
      <c r="B1736" s="44">
        <v>90669</v>
      </c>
      <c r="C1736" s="44" t="s">
        <v>9859</v>
      </c>
      <c r="D1736" s="48" t="s">
        <v>1849</v>
      </c>
      <c r="E1736" s="44" t="s">
        <v>1560</v>
      </c>
      <c r="F1736" s="45">
        <v>8.94</v>
      </c>
      <c r="G1736" s="45">
        <v>8.94</v>
      </c>
    </row>
    <row r="1737" spans="2:7">
      <c r="B1737" s="44">
        <v>90668</v>
      </c>
      <c r="C1737" s="44" t="s">
        <v>9859</v>
      </c>
      <c r="D1737" s="48" t="s">
        <v>1850</v>
      </c>
      <c r="E1737" s="44" t="s">
        <v>1562</v>
      </c>
      <c r="F1737" s="45">
        <v>32.880000000000003</v>
      </c>
      <c r="G1737" s="45">
        <v>32.880000000000003</v>
      </c>
    </row>
    <row r="1738" spans="2:7">
      <c r="B1738" s="44">
        <v>102980</v>
      </c>
      <c r="C1738" s="44" t="s">
        <v>9859</v>
      </c>
      <c r="D1738" s="48" t="s">
        <v>1851</v>
      </c>
      <c r="E1738" s="44" t="s">
        <v>1560</v>
      </c>
      <c r="F1738" s="45">
        <v>0</v>
      </c>
      <c r="G1738" s="45">
        <v>0</v>
      </c>
    </row>
    <row r="1739" spans="2:7">
      <c r="B1739" s="44">
        <v>102981</v>
      </c>
      <c r="C1739" s="44" t="s">
        <v>9859</v>
      </c>
      <c r="D1739" s="48" t="s">
        <v>1852</v>
      </c>
      <c r="E1739" s="44" t="s">
        <v>1562</v>
      </c>
      <c r="F1739" s="45">
        <v>0</v>
      </c>
      <c r="G1739" s="45">
        <v>0</v>
      </c>
    </row>
    <row r="1740" spans="2:7">
      <c r="B1740" s="44">
        <v>5946</v>
      </c>
      <c r="C1740" s="44" t="s">
        <v>9859</v>
      </c>
      <c r="D1740" s="48" t="s">
        <v>1853</v>
      </c>
      <c r="E1740" s="44" t="s">
        <v>1560</v>
      </c>
      <c r="F1740" s="45">
        <v>98.85</v>
      </c>
      <c r="G1740" s="45">
        <v>101.9</v>
      </c>
    </row>
    <row r="1741" spans="2:7">
      <c r="B1741" s="44">
        <v>5944</v>
      </c>
      <c r="C1741" s="44" t="s">
        <v>9859</v>
      </c>
      <c r="D1741" s="48" t="s">
        <v>1854</v>
      </c>
      <c r="E1741" s="44" t="s">
        <v>1562</v>
      </c>
      <c r="F1741" s="45">
        <v>234.42</v>
      </c>
      <c r="G1741" s="45">
        <v>237.47</v>
      </c>
    </row>
    <row r="1742" spans="2:7">
      <c r="B1742" s="44">
        <v>5942</v>
      </c>
      <c r="C1742" s="44" t="s">
        <v>9859</v>
      </c>
      <c r="D1742" s="48" t="s">
        <v>1855</v>
      </c>
      <c r="E1742" s="44" t="s">
        <v>1560</v>
      </c>
      <c r="F1742" s="45">
        <v>80.66</v>
      </c>
      <c r="G1742" s="45">
        <v>83.71</v>
      </c>
    </row>
    <row r="1743" spans="2:7">
      <c r="B1743" s="44">
        <v>5940</v>
      </c>
      <c r="C1743" s="44" t="s">
        <v>9859</v>
      </c>
      <c r="D1743" s="48" t="s">
        <v>1856</v>
      </c>
      <c r="E1743" s="44" t="s">
        <v>1562</v>
      </c>
      <c r="F1743" s="45">
        <v>173.35</v>
      </c>
      <c r="G1743" s="45">
        <v>176.4</v>
      </c>
    </row>
    <row r="1744" spans="2:7">
      <c r="B1744" s="44">
        <v>102893</v>
      </c>
      <c r="C1744" s="44" t="s">
        <v>9859</v>
      </c>
      <c r="D1744" s="48" t="s">
        <v>1857</v>
      </c>
      <c r="E1744" s="44" t="s">
        <v>1560</v>
      </c>
      <c r="F1744" s="45">
        <v>0</v>
      </c>
      <c r="G1744" s="45">
        <v>0</v>
      </c>
    </row>
    <row r="1745" spans="2:7">
      <c r="B1745" s="44">
        <v>102892</v>
      </c>
      <c r="C1745" s="44" t="s">
        <v>9859</v>
      </c>
      <c r="D1745" s="48" t="s">
        <v>1858</v>
      </c>
      <c r="E1745" s="44" t="s">
        <v>1562</v>
      </c>
      <c r="F1745" s="45">
        <v>0</v>
      </c>
      <c r="G1745" s="45">
        <v>0</v>
      </c>
    </row>
    <row r="1746" spans="2:7">
      <c r="B1746" s="44">
        <v>89251</v>
      </c>
      <c r="C1746" s="44" t="s">
        <v>9859</v>
      </c>
      <c r="D1746" s="48" t="s">
        <v>1859</v>
      </c>
      <c r="E1746" s="44" t="s">
        <v>1560</v>
      </c>
      <c r="F1746" s="45">
        <v>321.77999999999997</v>
      </c>
      <c r="G1746" s="45">
        <v>324.83</v>
      </c>
    </row>
    <row r="1747" spans="2:7">
      <c r="B1747" s="44">
        <v>89250</v>
      </c>
      <c r="C1747" s="44" t="s">
        <v>9859</v>
      </c>
      <c r="D1747" s="48" t="s">
        <v>1860</v>
      </c>
      <c r="E1747" s="44" t="s">
        <v>1562</v>
      </c>
      <c r="F1747" s="45">
        <v>1095.6099999999999</v>
      </c>
      <c r="G1747" s="45">
        <v>1098.6600000000001</v>
      </c>
    </row>
    <row r="1748" spans="2:7">
      <c r="B1748" s="44">
        <v>102959</v>
      </c>
      <c r="C1748" s="44" t="s">
        <v>9859</v>
      </c>
      <c r="D1748" s="48" t="s">
        <v>1861</v>
      </c>
      <c r="E1748" s="44" t="s">
        <v>1560</v>
      </c>
      <c r="F1748" s="45">
        <v>0</v>
      </c>
      <c r="G1748" s="45">
        <v>0</v>
      </c>
    </row>
    <row r="1749" spans="2:7">
      <c r="B1749" s="44">
        <v>102958</v>
      </c>
      <c r="C1749" s="44" t="s">
        <v>9859</v>
      </c>
      <c r="D1749" s="48" t="s">
        <v>1862</v>
      </c>
      <c r="E1749" s="44" t="s">
        <v>1562</v>
      </c>
      <c r="F1749" s="45">
        <v>0</v>
      </c>
      <c r="G1749" s="45">
        <v>0</v>
      </c>
    </row>
    <row r="1750" spans="2:7">
      <c r="B1750" s="44">
        <v>5681</v>
      </c>
      <c r="C1750" s="44" t="s">
        <v>9859</v>
      </c>
      <c r="D1750" s="48" t="s">
        <v>1863</v>
      </c>
      <c r="E1750" s="44" t="s">
        <v>1560</v>
      </c>
      <c r="F1750" s="45">
        <v>71.67</v>
      </c>
      <c r="G1750" s="45">
        <v>75.760000000000005</v>
      </c>
    </row>
    <row r="1751" spans="2:7">
      <c r="B1751" s="44">
        <v>5680</v>
      </c>
      <c r="C1751" s="44" t="s">
        <v>9859</v>
      </c>
      <c r="D1751" s="48" t="s">
        <v>1864</v>
      </c>
      <c r="E1751" s="44" t="s">
        <v>1562</v>
      </c>
      <c r="F1751" s="45">
        <v>146.93</v>
      </c>
      <c r="G1751" s="45">
        <v>151.02000000000001</v>
      </c>
    </row>
    <row r="1752" spans="2:7">
      <c r="B1752" s="44">
        <v>5877</v>
      </c>
      <c r="C1752" s="44" t="s">
        <v>9859</v>
      </c>
      <c r="D1752" s="48" t="s">
        <v>1865</v>
      </c>
      <c r="E1752" s="44" t="s">
        <v>1560</v>
      </c>
      <c r="F1752" s="45">
        <v>74.16</v>
      </c>
      <c r="G1752" s="45">
        <v>78.25</v>
      </c>
    </row>
    <row r="1753" spans="2:7">
      <c r="B1753" s="44">
        <v>5875</v>
      </c>
      <c r="C1753" s="44" t="s">
        <v>9859</v>
      </c>
      <c r="D1753" s="48" t="s">
        <v>1866</v>
      </c>
      <c r="E1753" s="44" t="s">
        <v>1562</v>
      </c>
      <c r="F1753" s="45">
        <v>147.77000000000001</v>
      </c>
      <c r="G1753" s="45">
        <v>151.86000000000001</v>
      </c>
    </row>
    <row r="1754" spans="2:7">
      <c r="B1754" s="44">
        <v>5679</v>
      </c>
      <c r="C1754" s="44" t="s">
        <v>9859</v>
      </c>
      <c r="D1754" s="48" t="s">
        <v>1867</v>
      </c>
      <c r="E1754" s="44" t="s">
        <v>1560</v>
      </c>
      <c r="F1754" s="45">
        <v>75.319999999999993</v>
      </c>
      <c r="G1754" s="45">
        <v>79.41</v>
      </c>
    </row>
    <row r="1755" spans="2:7">
      <c r="B1755" s="44">
        <v>5678</v>
      </c>
      <c r="C1755" s="44" t="s">
        <v>9859</v>
      </c>
      <c r="D1755" s="48" t="s">
        <v>1868</v>
      </c>
      <c r="E1755" s="44" t="s">
        <v>1562</v>
      </c>
      <c r="F1755" s="45">
        <v>159.44999999999999</v>
      </c>
      <c r="G1755" s="45">
        <v>163.54</v>
      </c>
    </row>
    <row r="1756" spans="2:7">
      <c r="B1756" s="44">
        <v>6880</v>
      </c>
      <c r="C1756" s="44" t="s">
        <v>9859</v>
      </c>
      <c r="D1756" s="48" t="s">
        <v>1869</v>
      </c>
      <c r="E1756" s="44" t="s">
        <v>1560</v>
      </c>
      <c r="F1756" s="45">
        <v>97.59</v>
      </c>
      <c r="G1756" s="45">
        <v>100.7</v>
      </c>
    </row>
    <row r="1757" spans="2:7">
      <c r="B1757" s="44">
        <v>6879</v>
      </c>
      <c r="C1757" s="44" t="s">
        <v>9859</v>
      </c>
      <c r="D1757" s="48" t="s">
        <v>1870</v>
      </c>
      <c r="E1757" s="44" t="s">
        <v>1562</v>
      </c>
      <c r="F1757" s="45">
        <v>225.33</v>
      </c>
      <c r="G1757" s="45">
        <v>228.44</v>
      </c>
    </row>
    <row r="1758" spans="2:7">
      <c r="B1758" s="44">
        <v>96464</v>
      </c>
      <c r="C1758" s="44" t="s">
        <v>9859</v>
      </c>
      <c r="D1758" s="48" t="s">
        <v>1871</v>
      </c>
      <c r="E1758" s="44" t="s">
        <v>1560</v>
      </c>
      <c r="F1758" s="45">
        <v>101.49</v>
      </c>
      <c r="G1758" s="45">
        <v>104.6</v>
      </c>
    </row>
    <row r="1759" spans="2:7">
      <c r="B1759" s="44">
        <v>96463</v>
      </c>
      <c r="C1759" s="44" t="s">
        <v>9859</v>
      </c>
      <c r="D1759" s="48" t="s">
        <v>1872</v>
      </c>
      <c r="E1759" s="44" t="s">
        <v>1562</v>
      </c>
      <c r="F1759" s="45">
        <v>232.48</v>
      </c>
      <c r="G1759" s="45">
        <v>235.59</v>
      </c>
    </row>
    <row r="1760" spans="2:7">
      <c r="B1760" s="44">
        <v>7050</v>
      </c>
      <c r="C1760" s="44" t="s">
        <v>9859</v>
      </c>
      <c r="D1760" s="48" t="s">
        <v>1873</v>
      </c>
      <c r="E1760" s="44" t="s">
        <v>1560</v>
      </c>
      <c r="F1760" s="45">
        <v>90.48</v>
      </c>
      <c r="G1760" s="45">
        <v>93.59</v>
      </c>
    </row>
    <row r="1761" spans="2:7">
      <c r="B1761" s="44">
        <v>7049</v>
      </c>
      <c r="C1761" s="44" t="s">
        <v>9859</v>
      </c>
      <c r="D1761" s="48" t="s">
        <v>1874</v>
      </c>
      <c r="E1761" s="44" t="s">
        <v>1562</v>
      </c>
      <c r="F1761" s="45">
        <v>236.2</v>
      </c>
      <c r="G1761" s="45">
        <v>239.31</v>
      </c>
    </row>
    <row r="1762" spans="2:7">
      <c r="B1762" s="44">
        <v>95632</v>
      </c>
      <c r="C1762" s="44" t="s">
        <v>9859</v>
      </c>
      <c r="D1762" s="48" t="s">
        <v>1875</v>
      </c>
      <c r="E1762" s="44" t="s">
        <v>1560</v>
      </c>
      <c r="F1762" s="45">
        <v>94.86</v>
      </c>
      <c r="G1762" s="45">
        <v>97.97</v>
      </c>
    </row>
    <row r="1763" spans="2:7">
      <c r="B1763" s="44">
        <v>95631</v>
      </c>
      <c r="C1763" s="44" t="s">
        <v>9859</v>
      </c>
      <c r="D1763" s="48" t="s">
        <v>1876</v>
      </c>
      <c r="E1763" s="44" t="s">
        <v>1562</v>
      </c>
      <c r="F1763" s="45">
        <v>244.98</v>
      </c>
      <c r="G1763" s="45">
        <v>248.09</v>
      </c>
    </row>
    <row r="1764" spans="2:7">
      <c r="B1764" s="44">
        <v>5685</v>
      </c>
      <c r="C1764" s="44" t="s">
        <v>9859</v>
      </c>
      <c r="D1764" s="48" t="s">
        <v>1877</v>
      </c>
      <c r="E1764" s="44" t="s">
        <v>1560</v>
      </c>
      <c r="F1764" s="45">
        <v>74.7</v>
      </c>
      <c r="G1764" s="45">
        <v>77.81</v>
      </c>
    </row>
    <row r="1765" spans="2:7">
      <c r="B1765" s="44">
        <v>5684</v>
      </c>
      <c r="C1765" s="44" t="s">
        <v>9859</v>
      </c>
      <c r="D1765" s="48" t="s">
        <v>1878</v>
      </c>
      <c r="E1765" s="44" t="s">
        <v>1562</v>
      </c>
      <c r="F1765" s="45">
        <v>172.49</v>
      </c>
      <c r="G1765" s="45">
        <v>175.6</v>
      </c>
    </row>
    <row r="1766" spans="2:7">
      <c r="B1766" s="44">
        <v>93244</v>
      </c>
      <c r="C1766" s="44" t="s">
        <v>9859</v>
      </c>
      <c r="D1766" s="48" t="s">
        <v>1879</v>
      </c>
      <c r="E1766" s="44" t="s">
        <v>1560</v>
      </c>
      <c r="F1766" s="45">
        <v>76.38</v>
      </c>
      <c r="G1766" s="45">
        <v>79.489999999999995</v>
      </c>
    </row>
    <row r="1767" spans="2:7">
      <c r="B1767" s="44">
        <v>73436</v>
      </c>
      <c r="C1767" s="44" t="s">
        <v>9859</v>
      </c>
      <c r="D1767" s="48" t="s">
        <v>1880</v>
      </c>
      <c r="E1767" s="44" t="s">
        <v>1562</v>
      </c>
      <c r="F1767" s="45">
        <v>175.77</v>
      </c>
      <c r="G1767" s="45">
        <v>178.88</v>
      </c>
    </row>
    <row r="1768" spans="2:7">
      <c r="B1768" s="44">
        <v>5881</v>
      </c>
      <c r="C1768" s="44" t="s">
        <v>9859</v>
      </c>
      <c r="D1768" s="48" t="s">
        <v>1881</v>
      </c>
      <c r="E1768" s="44" t="s">
        <v>1560</v>
      </c>
      <c r="F1768" s="45">
        <v>89.6</v>
      </c>
      <c r="G1768" s="45">
        <v>92.71</v>
      </c>
    </row>
    <row r="1769" spans="2:7">
      <c r="B1769" s="44">
        <v>5879</v>
      </c>
      <c r="C1769" s="44" t="s">
        <v>9859</v>
      </c>
      <c r="D1769" s="48" t="s">
        <v>1882</v>
      </c>
      <c r="E1769" s="44" t="s">
        <v>1562</v>
      </c>
      <c r="F1769" s="45">
        <v>156.49</v>
      </c>
      <c r="G1769" s="45">
        <v>159.6</v>
      </c>
    </row>
    <row r="1770" spans="2:7">
      <c r="B1770" s="44">
        <v>5865</v>
      </c>
      <c r="C1770" s="44" t="s">
        <v>9859</v>
      </c>
      <c r="D1770" s="48" t="s">
        <v>1883</v>
      </c>
      <c r="E1770" s="44" t="s">
        <v>1560</v>
      </c>
      <c r="F1770" s="45">
        <v>12.26</v>
      </c>
      <c r="G1770" s="45">
        <v>12.26</v>
      </c>
    </row>
    <row r="1771" spans="2:7">
      <c r="B1771" s="44">
        <v>5863</v>
      </c>
      <c r="C1771" s="44" t="s">
        <v>9859</v>
      </c>
      <c r="D1771" s="48" t="s">
        <v>1884</v>
      </c>
      <c r="E1771" s="44" t="s">
        <v>1562</v>
      </c>
      <c r="F1771" s="45">
        <v>24.36</v>
      </c>
      <c r="G1771" s="45">
        <v>24.36</v>
      </c>
    </row>
    <row r="1772" spans="2:7">
      <c r="B1772" s="44">
        <v>5869</v>
      </c>
      <c r="C1772" s="44" t="s">
        <v>9859</v>
      </c>
      <c r="D1772" s="48" t="s">
        <v>1885</v>
      </c>
      <c r="E1772" s="44" t="s">
        <v>1560</v>
      </c>
      <c r="F1772" s="45">
        <v>83.97</v>
      </c>
      <c r="G1772" s="45">
        <v>87.08</v>
      </c>
    </row>
    <row r="1773" spans="2:7">
      <c r="B1773" s="44">
        <v>5867</v>
      </c>
      <c r="C1773" s="44" t="s">
        <v>9859</v>
      </c>
      <c r="D1773" s="48" t="s">
        <v>1886</v>
      </c>
      <c r="E1773" s="44" t="s">
        <v>1562</v>
      </c>
      <c r="F1773" s="45">
        <v>174.48</v>
      </c>
      <c r="G1773" s="45">
        <v>177.59</v>
      </c>
    </row>
    <row r="1774" spans="2:7">
      <c r="B1774" s="44">
        <v>95271</v>
      </c>
      <c r="C1774" s="44" t="s">
        <v>9859</v>
      </c>
      <c r="D1774" s="48" t="s">
        <v>1887</v>
      </c>
      <c r="E1774" s="44" t="s">
        <v>1560</v>
      </c>
      <c r="F1774" s="45">
        <v>0.73</v>
      </c>
      <c r="G1774" s="45">
        <v>0.73</v>
      </c>
    </row>
    <row r="1775" spans="2:7">
      <c r="B1775" s="44">
        <v>95270</v>
      </c>
      <c r="C1775" s="44" t="s">
        <v>9859</v>
      </c>
      <c r="D1775" s="48" t="s">
        <v>1888</v>
      </c>
      <c r="E1775" s="44" t="s">
        <v>1562</v>
      </c>
      <c r="F1775" s="45">
        <v>10.029999999999999</v>
      </c>
      <c r="G1775" s="45">
        <v>10.029999999999999</v>
      </c>
    </row>
    <row r="1776" spans="2:7">
      <c r="B1776" s="44">
        <v>91693</v>
      </c>
      <c r="C1776" s="44" t="s">
        <v>9859</v>
      </c>
      <c r="D1776" s="48" t="s">
        <v>1889</v>
      </c>
      <c r="E1776" s="44" t="s">
        <v>1560</v>
      </c>
      <c r="F1776" s="45">
        <v>35.65</v>
      </c>
      <c r="G1776" s="45">
        <v>38.94</v>
      </c>
    </row>
    <row r="1777" spans="2:7">
      <c r="B1777" s="44">
        <v>91692</v>
      </c>
      <c r="C1777" s="44" t="s">
        <v>9859</v>
      </c>
      <c r="D1777" s="48" t="s">
        <v>1890</v>
      </c>
      <c r="E1777" s="44" t="s">
        <v>1562</v>
      </c>
      <c r="F1777" s="45">
        <v>36.89</v>
      </c>
      <c r="G1777" s="45">
        <v>40.18</v>
      </c>
    </row>
    <row r="1778" spans="2:7">
      <c r="B1778" s="44">
        <v>102929</v>
      </c>
      <c r="C1778" s="44" t="s">
        <v>9859</v>
      </c>
      <c r="D1778" s="48" t="s">
        <v>1891</v>
      </c>
      <c r="E1778" s="44" t="s">
        <v>1560</v>
      </c>
      <c r="F1778" s="45">
        <v>0</v>
      </c>
      <c r="G1778" s="45">
        <v>0</v>
      </c>
    </row>
    <row r="1779" spans="2:7">
      <c r="B1779" s="44">
        <v>102928</v>
      </c>
      <c r="C1779" s="44" t="s">
        <v>9859</v>
      </c>
      <c r="D1779" s="48" t="s">
        <v>1892</v>
      </c>
      <c r="E1779" s="44" t="s">
        <v>1562</v>
      </c>
      <c r="F1779" s="45">
        <v>0</v>
      </c>
      <c r="G1779" s="45">
        <v>0</v>
      </c>
    </row>
    <row r="1780" spans="2:7">
      <c r="B1780" s="44">
        <v>95140</v>
      </c>
      <c r="C1780" s="44" t="s">
        <v>9859</v>
      </c>
      <c r="D1780" s="48" t="s">
        <v>1893</v>
      </c>
      <c r="E1780" s="44" t="s">
        <v>1560</v>
      </c>
      <c r="F1780" s="45">
        <v>0.04</v>
      </c>
      <c r="G1780" s="45">
        <v>0.04</v>
      </c>
    </row>
    <row r="1781" spans="2:7">
      <c r="B1781" s="44">
        <v>95139</v>
      </c>
      <c r="C1781" s="44" t="s">
        <v>9859</v>
      </c>
      <c r="D1781" s="48" t="s">
        <v>1894</v>
      </c>
      <c r="E1781" s="44" t="s">
        <v>1562</v>
      </c>
      <c r="F1781" s="45">
        <v>0.06</v>
      </c>
      <c r="G1781" s="45">
        <v>0.06</v>
      </c>
    </row>
    <row r="1782" spans="2:7">
      <c r="B1782" s="44">
        <v>89027</v>
      </c>
      <c r="C1782" s="44" t="s">
        <v>9859</v>
      </c>
      <c r="D1782" s="48" t="s">
        <v>1895</v>
      </c>
      <c r="E1782" s="44" t="s">
        <v>1560</v>
      </c>
      <c r="F1782" s="45">
        <v>5.14</v>
      </c>
      <c r="G1782" s="45">
        <v>5.14</v>
      </c>
    </row>
    <row r="1783" spans="2:7">
      <c r="B1783" s="44">
        <v>89028</v>
      </c>
      <c r="C1783" s="44" t="s">
        <v>9859</v>
      </c>
      <c r="D1783" s="48" t="s">
        <v>1896</v>
      </c>
      <c r="E1783" s="44" t="s">
        <v>1562</v>
      </c>
      <c r="F1783" s="45">
        <v>182.51</v>
      </c>
      <c r="G1783" s="45">
        <v>182.51</v>
      </c>
    </row>
    <row r="1784" spans="2:7">
      <c r="B1784" s="44">
        <v>7031</v>
      </c>
      <c r="C1784" s="44" t="s">
        <v>9859</v>
      </c>
      <c r="D1784" s="48" t="s">
        <v>1897</v>
      </c>
      <c r="E1784" s="44" t="s">
        <v>1560</v>
      </c>
      <c r="F1784" s="45">
        <v>6.33</v>
      </c>
      <c r="G1784" s="45">
        <v>6.33</v>
      </c>
    </row>
    <row r="1785" spans="2:7">
      <c r="B1785" s="44">
        <v>7030</v>
      </c>
      <c r="C1785" s="44" t="s">
        <v>9859</v>
      </c>
      <c r="D1785" s="48" t="s">
        <v>1898</v>
      </c>
      <c r="E1785" s="44" t="s">
        <v>1562</v>
      </c>
      <c r="F1785" s="45">
        <v>271.08999999999997</v>
      </c>
      <c r="G1785" s="45">
        <v>271.08999999999997</v>
      </c>
    </row>
    <row r="1786" spans="2:7">
      <c r="B1786" s="44">
        <v>102947</v>
      </c>
      <c r="C1786" s="44" t="s">
        <v>9859</v>
      </c>
      <c r="D1786" s="48" t="s">
        <v>1899</v>
      </c>
      <c r="E1786" s="44" t="s">
        <v>1560</v>
      </c>
      <c r="F1786" s="45">
        <v>0</v>
      </c>
      <c r="G1786" s="45">
        <v>0</v>
      </c>
    </row>
    <row r="1787" spans="2:7">
      <c r="B1787" s="44">
        <v>102946</v>
      </c>
      <c r="C1787" s="44" t="s">
        <v>9859</v>
      </c>
      <c r="D1787" s="48" t="s">
        <v>1900</v>
      </c>
      <c r="E1787" s="44" t="s">
        <v>1562</v>
      </c>
      <c r="F1787" s="45">
        <v>0</v>
      </c>
      <c r="G1787" s="45">
        <v>0</v>
      </c>
    </row>
    <row r="1788" spans="2:7">
      <c r="B1788" s="44">
        <v>104092</v>
      </c>
      <c r="C1788" s="44" t="s">
        <v>9859</v>
      </c>
      <c r="D1788" s="48" t="s">
        <v>1901</v>
      </c>
      <c r="E1788" s="44" t="s">
        <v>1560</v>
      </c>
      <c r="F1788" s="45">
        <v>0.03</v>
      </c>
      <c r="G1788" s="45">
        <v>0.03</v>
      </c>
    </row>
    <row r="1789" spans="2:7">
      <c r="B1789" s="44">
        <v>104091</v>
      </c>
      <c r="C1789" s="44" t="s">
        <v>9859</v>
      </c>
      <c r="D1789" s="48" t="s">
        <v>1902</v>
      </c>
      <c r="E1789" s="44" t="s">
        <v>1562</v>
      </c>
      <c r="F1789" s="45">
        <v>0.66</v>
      </c>
      <c r="G1789" s="45">
        <v>0.66</v>
      </c>
    </row>
    <row r="1790" spans="2:7">
      <c r="B1790" s="44">
        <v>104098</v>
      </c>
      <c r="C1790" s="44" t="s">
        <v>9859</v>
      </c>
      <c r="D1790" s="48" t="s">
        <v>1903</v>
      </c>
      <c r="E1790" s="44" t="s">
        <v>1560</v>
      </c>
      <c r="F1790" s="45">
        <v>0.05</v>
      </c>
      <c r="G1790" s="45">
        <v>0.05</v>
      </c>
    </row>
    <row r="1791" spans="2:7">
      <c r="B1791" s="44">
        <v>104097</v>
      </c>
      <c r="C1791" s="44" t="s">
        <v>9859</v>
      </c>
      <c r="D1791" s="48" t="s">
        <v>1904</v>
      </c>
      <c r="E1791" s="44" t="s">
        <v>1562</v>
      </c>
      <c r="F1791" s="45">
        <v>0.91</v>
      </c>
      <c r="G1791" s="45">
        <v>0.91</v>
      </c>
    </row>
    <row r="1792" spans="2:7">
      <c r="B1792" s="44">
        <v>102905</v>
      </c>
      <c r="C1792" s="44" t="s">
        <v>9859</v>
      </c>
      <c r="D1792" s="48" t="s">
        <v>1905</v>
      </c>
      <c r="E1792" s="44" t="s">
        <v>1560</v>
      </c>
      <c r="F1792" s="45">
        <v>0</v>
      </c>
      <c r="G1792" s="45">
        <v>0</v>
      </c>
    </row>
    <row r="1793" spans="2:7">
      <c r="B1793" s="44">
        <v>102904</v>
      </c>
      <c r="C1793" s="44" t="s">
        <v>9859</v>
      </c>
      <c r="D1793" s="48" t="s">
        <v>1906</v>
      </c>
      <c r="E1793" s="44" t="s">
        <v>1562</v>
      </c>
      <c r="F1793" s="45">
        <v>0</v>
      </c>
      <c r="G1793" s="45">
        <v>0</v>
      </c>
    </row>
    <row r="1794" spans="2:7">
      <c r="B1794" s="44">
        <v>89031</v>
      </c>
      <c r="C1794" s="44" t="s">
        <v>9859</v>
      </c>
      <c r="D1794" s="48" t="s">
        <v>1907</v>
      </c>
      <c r="E1794" s="44" t="s">
        <v>1560</v>
      </c>
      <c r="F1794" s="45">
        <v>83.92</v>
      </c>
      <c r="G1794" s="45">
        <v>87.21</v>
      </c>
    </row>
    <row r="1795" spans="2:7">
      <c r="B1795" s="44">
        <v>89032</v>
      </c>
      <c r="C1795" s="44" t="s">
        <v>9859</v>
      </c>
      <c r="D1795" s="48" t="s">
        <v>1908</v>
      </c>
      <c r="E1795" s="44" t="s">
        <v>1562</v>
      </c>
      <c r="F1795" s="45">
        <v>207.01</v>
      </c>
      <c r="G1795" s="45">
        <v>210.3</v>
      </c>
    </row>
    <row r="1796" spans="2:7">
      <c r="B1796" s="44">
        <v>88844</v>
      </c>
      <c r="C1796" s="44" t="s">
        <v>9859</v>
      </c>
      <c r="D1796" s="48" t="s">
        <v>1909</v>
      </c>
      <c r="E1796" s="44" t="s">
        <v>1560</v>
      </c>
      <c r="F1796" s="45">
        <v>86.18</v>
      </c>
      <c r="G1796" s="45">
        <v>89.47</v>
      </c>
    </row>
    <row r="1797" spans="2:7">
      <c r="B1797" s="44">
        <v>88843</v>
      </c>
      <c r="C1797" s="44" t="s">
        <v>9859</v>
      </c>
      <c r="D1797" s="48" t="s">
        <v>1910</v>
      </c>
      <c r="E1797" s="44" t="s">
        <v>1562</v>
      </c>
      <c r="F1797" s="45">
        <v>227.9</v>
      </c>
      <c r="G1797" s="45">
        <v>231.19</v>
      </c>
    </row>
    <row r="1798" spans="2:7">
      <c r="B1798" s="44">
        <v>5853</v>
      </c>
      <c r="C1798" s="44" t="s">
        <v>9859</v>
      </c>
      <c r="D1798" s="48" t="s">
        <v>1911</v>
      </c>
      <c r="E1798" s="44" t="s">
        <v>1560</v>
      </c>
      <c r="F1798" s="45">
        <v>98.27</v>
      </c>
      <c r="G1798" s="45">
        <v>101.56</v>
      </c>
    </row>
    <row r="1799" spans="2:7">
      <c r="B1799" s="44">
        <v>5851</v>
      </c>
      <c r="C1799" s="44" t="s">
        <v>9859</v>
      </c>
      <c r="D1799" s="48" t="s">
        <v>1912</v>
      </c>
      <c r="E1799" s="44" t="s">
        <v>1562</v>
      </c>
      <c r="F1799" s="45">
        <v>270.75</v>
      </c>
      <c r="G1799" s="45">
        <v>274.04000000000002</v>
      </c>
    </row>
    <row r="1800" spans="2:7">
      <c r="B1800" s="44">
        <v>5849</v>
      </c>
      <c r="C1800" s="44" t="s">
        <v>9859</v>
      </c>
      <c r="D1800" s="48" t="s">
        <v>1913</v>
      </c>
      <c r="E1800" s="44" t="s">
        <v>1560</v>
      </c>
      <c r="F1800" s="45">
        <v>97.88</v>
      </c>
      <c r="G1800" s="45">
        <v>101.17</v>
      </c>
    </row>
    <row r="1801" spans="2:7">
      <c r="B1801" s="44">
        <v>5847</v>
      </c>
      <c r="C1801" s="44" t="s">
        <v>9859</v>
      </c>
      <c r="D1801" s="48" t="s">
        <v>1914</v>
      </c>
      <c r="E1801" s="44" t="s">
        <v>1562</v>
      </c>
      <c r="F1801" s="45">
        <v>282.51</v>
      </c>
      <c r="G1801" s="45">
        <v>285.8</v>
      </c>
    </row>
    <row r="1802" spans="2:7">
      <c r="B1802" s="44">
        <v>5857</v>
      </c>
      <c r="C1802" s="44" t="s">
        <v>9859</v>
      </c>
      <c r="D1802" s="48" t="s">
        <v>1915</v>
      </c>
      <c r="E1802" s="44" t="s">
        <v>1560</v>
      </c>
      <c r="F1802" s="45">
        <v>240.98</v>
      </c>
      <c r="G1802" s="45">
        <v>244.27</v>
      </c>
    </row>
    <row r="1803" spans="2:7">
      <c r="B1803" s="44">
        <v>5855</v>
      </c>
      <c r="C1803" s="44" t="s">
        <v>9859</v>
      </c>
      <c r="D1803" s="48" t="s">
        <v>1916</v>
      </c>
      <c r="E1803" s="44" t="s">
        <v>1562</v>
      </c>
      <c r="F1803" s="45">
        <v>714.82</v>
      </c>
      <c r="G1803" s="45">
        <v>718.11</v>
      </c>
    </row>
    <row r="1804" spans="2:7">
      <c r="B1804" s="44">
        <v>96021</v>
      </c>
      <c r="C1804" s="44" t="s">
        <v>9859</v>
      </c>
      <c r="D1804" s="48" t="s">
        <v>1917</v>
      </c>
      <c r="E1804" s="44" t="s">
        <v>1560</v>
      </c>
      <c r="F1804" s="45">
        <v>63.79</v>
      </c>
      <c r="G1804" s="45">
        <v>67.08</v>
      </c>
    </row>
    <row r="1805" spans="2:7">
      <c r="B1805" s="44">
        <v>96020</v>
      </c>
      <c r="C1805" s="44" t="s">
        <v>9859</v>
      </c>
      <c r="D1805" s="48" t="s">
        <v>1918</v>
      </c>
      <c r="E1805" s="44" t="s">
        <v>1562</v>
      </c>
      <c r="F1805" s="45">
        <v>185.76</v>
      </c>
      <c r="G1805" s="45">
        <v>189.05</v>
      </c>
    </row>
    <row r="1806" spans="2:7">
      <c r="B1806" s="44">
        <v>96014</v>
      </c>
      <c r="C1806" s="44" t="s">
        <v>9859</v>
      </c>
      <c r="D1806" s="48" t="s">
        <v>1919</v>
      </c>
      <c r="E1806" s="44" t="s">
        <v>1560</v>
      </c>
      <c r="F1806" s="45">
        <v>64.040000000000006</v>
      </c>
      <c r="G1806" s="45">
        <v>67.33</v>
      </c>
    </row>
    <row r="1807" spans="2:7">
      <c r="B1807" s="44">
        <v>96013</v>
      </c>
      <c r="C1807" s="44" t="s">
        <v>9859</v>
      </c>
      <c r="D1807" s="48" t="s">
        <v>1920</v>
      </c>
      <c r="E1807" s="44" t="s">
        <v>1562</v>
      </c>
      <c r="F1807" s="45">
        <v>186.23</v>
      </c>
      <c r="G1807" s="45">
        <v>189.52</v>
      </c>
    </row>
    <row r="1808" spans="2:7">
      <c r="B1808" s="44">
        <v>96029</v>
      </c>
      <c r="C1808" s="44" t="s">
        <v>9859</v>
      </c>
      <c r="D1808" s="48" t="s">
        <v>1921</v>
      </c>
      <c r="E1808" s="44" t="s">
        <v>1560</v>
      </c>
      <c r="F1808" s="45">
        <v>57.37</v>
      </c>
      <c r="G1808" s="45">
        <v>60.66</v>
      </c>
    </row>
    <row r="1809" spans="2:7">
      <c r="B1809" s="44">
        <v>96028</v>
      </c>
      <c r="C1809" s="44" t="s">
        <v>9859</v>
      </c>
      <c r="D1809" s="48" t="s">
        <v>1922</v>
      </c>
      <c r="E1809" s="44" t="s">
        <v>1562</v>
      </c>
      <c r="F1809" s="45">
        <v>144.21</v>
      </c>
      <c r="G1809" s="45">
        <v>147.5</v>
      </c>
    </row>
    <row r="1810" spans="2:7">
      <c r="B1810" s="44">
        <v>96155</v>
      </c>
      <c r="C1810" s="44" t="s">
        <v>9859</v>
      </c>
      <c r="D1810" s="48" t="s">
        <v>1923</v>
      </c>
      <c r="E1810" s="44" t="s">
        <v>1560</v>
      </c>
      <c r="F1810" s="45">
        <v>57.62</v>
      </c>
      <c r="G1810" s="45">
        <v>60.91</v>
      </c>
    </row>
    <row r="1811" spans="2:7">
      <c r="B1811" s="44">
        <v>96157</v>
      </c>
      <c r="C1811" s="44" t="s">
        <v>9859</v>
      </c>
      <c r="D1811" s="48" t="s">
        <v>1924</v>
      </c>
      <c r="E1811" s="44" t="s">
        <v>1562</v>
      </c>
      <c r="F1811" s="45">
        <v>144.68</v>
      </c>
      <c r="G1811" s="45">
        <v>147.97</v>
      </c>
    </row>
    <row r="1812" spans="2:7">
      <c r="B1812" s="44">
        <v>5845</v>
      </c>
      <c r="C1812" s="44" t="s">
        <v>9859</v>
      </c>
      <c r="D1812" s="48" t="s">
        <v>1925</v>
      </c>
      <c r="E1812" s="44" t="s">
        <v>1560</v>
      </c>
      <c r="F1812" s="45">
        <v>59.6</v>
      </c>
      <c r="G1812" s="45">
        <v>62.89</v>
      </c>
    </row>
    <row r="1813" spans="2:7">
      <c r="B1813" s="44">
        <v>5843</v>
      </c>
      <c r="C1813" s="44" t="s">
        <v>9859</v>
      </c>
      <c r="D1813" s="48" t="s">
        <v>1926</v>
      </c>
      <c r="E1813" s="44" t="s">
        <v>1562</v>
      </c>
      <c r="F1813" s="45">
        <v>177.92</v>
      </c>
      <c r="G1813" s="45">
        <v>181.21</v>
      </c>
    </row>
    <row r="1814" spans="2:7">
      <c r="B1814" s="44">
        <v>89036</v>
      </c>
      <c r="C1814" s="44" t="s">
        <v>9859</v>
      </c>
      <c r="D1814" s="48" t="s">
        <v>1927</v>
      </c>
      <c r="E1814" s="44" t="s">
        <v>1560</v>
      </c>
      <c r="F1814" s="45">
        <v>53.15</v>
      </c>
      <c r="G1814" s="45">
        <v>56.44</v>
      </c>
    </row>
    <row r="1815" spans="2:7">
      <c r="B1815" s="44">
        <v>89035</v>
      </c>
      <c r="C1815" s="44" t="s">
        <v>9859</v>
      </c>
      <c r="D1815" s="48" t="s">
        <v>1928</v>
      </c>
      <c r="E1815" s="44" t="s">
        <v>1562</v>
      </c>
      <c r="F1815" s="45">
        <v>136.34</v>
      </c>
      <c r="G1815" s="45">
        <v>139.63</v>
      </c>
    </row>
    <row r="1816" spans="2:7">
      <c r="B1816" s="44">
        <v>102911</v>
      </c>
      <c r="C1816" s="44" t="s">
        <v>9859</v>
      </c>
      <c r="D1816" s="48" t="s">
        <v>1929</v>
      </c>
      <c r="E1816" s="44" t="s">
        <v>1560</v>
      </c>
      <c r="F1816" s="45">
        <v>0</v>
      </c>
      <c r="G1816" s="45">
        <v>0</v>
      </c>
    </row>
    <row r="1817" spans="2:7">
      <c r="B1817" s="44">
        <v>102910</v>
      </c>
      <c r="C1817" s="44" t="s">
        <v>9859</v>
      </c>
      <c r="D1817" s="48" t="s">
        <v>1930</v>
      </c>
      <c r="E1817" s="44" t="s">
        <v>1562</v>
      </c>
      <c r="F1817" s="45">
        <v>0</v>
      </c>
      <c r="G1817" s="45">
        <v>0</v>
      </c>
    </row>
    <row r="1818" spans="2:7">
      <c r="B1818" s="44">
        <v>93440</v>
      </c>
      <c r="C1818" s="44" t="s">
        <v>9859</v>
      </c>
      <c r="D1818" s="48" t="s">
        <v>1931</v>
      </c>
      <c r="E1818" s="44" t="s">
        <v>1560</v>
      </c>
      <c r="F1818" s="45">
        <v>169.56</v>
      </c>
      <c r="G1818" s="45">
        <v>183.06</v>
      </c>
    </row>
    <row r="1819" spans="2:7">
      <c r="B1819" s="44">
        <v>93439</v>
      </c>
      <c r="C1819" s="44" t="s">
        <v>9859</v>
      </c>
      <c r="D1819" s="48" t="s">
        <v>1932</v>
      </c>
      <c r="E1819" s="44" t="s">
        <v>1562</v>
      </c>
      <c r="F1819" s="45">
        <v>292.99</v>
      </c>
      <c r="G1819" s="45">
        <v>306.49</v>
      </c>
    </row>
    <row r="1820" spans="2:7">
      <c r="B1820" s="44">
        <v>100648</v>
      </c>
      <c r="C1820" s="44" t="s">
        <v>9859</v>
      </c>
      <c r="D1820" s="48" t="s">
        <v>1933</v>
      </c>
      <c r="E1820" s="44" t="s">
        <v>1560</v>
      </c>
      <c r="F1820" s="45">
        <v>601.41</v>
      </c>
      <c r="G1820" s="45">
        <v>605.63</v>
      </c>
    </row>
    <row r="1821" spans="2:7">
      <c r="B1821" s="44">
        <v>100647</v>
      </c>
      <c r="C1821" s="44" t="s">
        <v>9859</v>
      </c>
      <c r="D1821" s="48" t="s">
        <v>1934</v>
      </c>
      <c r="E1821" s="44" t="s">
        <v>1562</v>
      </c>
      <c r="F1821" s="45">
        <v>6700.58</v>
      </c>
      <c r="G1821" s="45">
        <v>6704.8</v>
      </c>
    </row>
    <row r="1822" spans="2:7">
      <c r="B1822" s="44">
        <v>5829</v>
      </c>
      <c r="C1822" s="44" t="s">
        <v>9859</v>
      </c>
      <c r="D1822" s="48" t="s">
        <v>1935</v>
      </c>
      <c r="E1822" s="44" t="s">
        <v>1560</v>
      </c>
      <c r="F1822" s="45">
        <v>200.12</v>
      </c>
      <c r="G1822" s="45">
        <v>213.62</v>
      </c>
    </row>
    <row r="1823" spans="2:7">
      <c r="B1823" s="44">
        <v>5823</v>
      </c>
      <c r="C1823" s="44" t="s">
        <v>9859</v>
      </c>
      <c r="D1823" s="48" t="s">
        <v>1936</v>
      </c>
      <c r="E1823" s="44" t="s">
        <v>1562</v>
      </c>
      <c r="F1823" s="45">
        <v>256.44</v>
      </c>
      <c r="G1823" s="45">
        <v>269.94</v>
      </c>
    </row>
    <row r="1824" spans="2:7">
      <c r="B1824" s="44">
        <v>5884</v>
      </c>
      <c r="C1824" s="44" t="s">
        <v>9859</v>
      </c>
      <c r="D1824" s="48" t="s">
        <v>1937</v>
      </c>
      <c r="E1824" s="44" t="s">
        <v>1560</v>
      </c>
      <c r="F1824" s="45">
        <v>67.489999999999995</v>
      </c>
      <c r="G1824" s="45">
        <v>69.81</v>
      </c>
    </row>
    <row r="1825" spans="2:7">
      <c r="B1825" s="44">
        <v>5882</v>
      </c>
      <c r="C1825" s="44" t="s">
        <v>9859</v>
      </c>
      <c r="D1825" s="48" t="s">
        <v>1938</v>
      </c>
      <c r="E1825" s="44" t="s">
        <v>1562</v>
      </c>
      <c r="F1825" s="45">
        <v>147.1</v>
      </c>
      <c r="G1825" s="45">
        <v>149.41999999999999</v>
      </c>
    </row>
    <row r="1826" spans="2:7">
      <c r="B1826" s="44">
        <v>106095</v>
      </c>
      <c r="C1826" s="44" t="s">
        <v>9859</v>
      </c>
      <c r="D1826" s="48" t="s">
        <v>1939</v>
      </c>
      <c r="E1826" s="44" t="s">
        <v>1560</v>
      </c>
      <c r="F1826" s="45">
        <v>117.07</v>
      </c>
      <c r="G1826" s="45">
        <v>120.16</v>
      </c>
    </row>
    <row r="1827" spans="2:7">
      <c r="B1827" s="44">
        <v>106094</v>
      </c>
      <c r="C1827" s="44" t="s">
        <v>9859</v>
      </c>
      <c r="D1827" s="48" t="s">
        <v>1940</v>
      </c>
      <c r="E1827" s="44" t="s">
        <v>1562</v>
      </c>
      <c r="F1827" s="45">
        <v>343.05</v>
      </c>
      <c r="G1827" s="45">
        <v>346.14</v>
      </c>
    </row>
    <row r="1828" spans="2:7">
      <c r="B1828" s="44">
        <v>100642</v>
      </c>
      <c r="C1828" s="44" t="s">
        <v>9859</v>
      </c>
      <c r="D1828" s="48" t="s">
        <v>1941</v>
      </c>
      <c r="E1828" s="44" t="s">
        <v>1560</v>
      </c>
      <c r="F1828" s="45">
        <v>306.68</v>
      </c>
      <c r="G1828" s="45">
        <v>310.89999999999998</v>
      </c>
    </row>
    <row r="1829" spans="2:7">
      <c r="B1829" s="44">
        <v>100641</v>
      </c>
      <c r="C1829" s="44" t="s">
        <v>9859</v>
      </c>
      <c r="D1829" s="48" t="s">
        <v>1942</v>
      </c>
      <c r="E1829" s="44" t="s">
        <v>1562</v>
      </c>
      <c r="F1829" s="45">
        <v>4907.3500000000004</v>
      </c>
      <c r="G1829" s="45">
        <v>4911.57</v>
      </c>
    </row>
    <row r="1830" spans="2:7">
      <c r="B1830" s="44">
        <v>93434</v>
      </c>
      <c r="C1830" s="44" t="s">
        <v>9859</v>
      </c>
      <c r="D1830" s="48" t="s">
        <v>1943</v>
      </c>
      <c r="E1830" s="44" t="s">
        <v>1560</v>
      </c>
      <c r="F1830" s="45">
        <v>371.82</v>
      </c>
      <c r="G1830" s="45">
        <v>385.32</v>
      </c>
    </row>
    <row r="1831" spans="2:7">
      <c r="B1831" s="44">
        <v>93433</v>
      </c>
      <c r="C1831" s="44" t="s">
        <v>9859</v>
      </c>
      <c r="D1831" s="48" t="s">
        <v>1944</v>
      </c>
      <c r="E1831" s="44" t="s">
        <v>1562</v>
      </c>
      <c r="F1831" s="45">
        <v>2751.27</v>
      </c>
      <c r="G1831" s="45">
        <v>2764.77</v>
      </c>
    </row>
    <row r="1832" spans="2:7">
      <c r="B1832" s="44">
        <v>95122</v>
      </c>
      <c r="C1832" s="44" t="s">
        <v>9859</v>
      </c>
      <c r="D1832" s="48" t="s">
        <v>1945</v>
      </c>
      <c r="E1832" s="44" t="s">
        <v>1560</v>
      </c>
      <c r="F1832" s="45">
        <v>255.89</v>
      </c>
      <c r="G1832" s="45">
        <v>269.39</v>
      </c>
    </row>
    <row r="1833" spans="2:7">
      <c r="B1833" s="44">
        <v>95121</v>
      </c>
      <c r="C1833" s="44" t="s">
        <v>9859</v>
      </c>
      <c r="D1833" s="48" t="s">
        <v>1946</v>
      </c>
      <c r="E1833" s="44" t="s">
        <v>1562</v>
      </c>
      <c r="F1833" s="45">
        <v>393.6</v>
      </c>
      <c r="G1833" s="45">
        <v>407.1</v>
      </c>
    </row>
    <row r="1834" spans="2:7">
      <c r="B1834" s="44">
        <v>103662</v>
      </c>
      <c r="C1834" s="44" t="s">
        <v>9859</v>
      </c>
      <c r="D1834" s="48" t="s">
        <v>1947</v>
      </c>
      <c r="E1834" s="44" t="s">
        <v>1560</v>
      </c>
      <c r="F1834" s="45">
        <v>0</v>
      </c>
      <c r="G1834" s="45">
        <v>0</v>
      </c>
    </row>
    <row r="1835" spans="2:7">
      <c r="B1835" s="44">
        <v>103661</v>
      </c>
      <c r="C1835" s="44" t="s">
        <v>9859</v>
      </c>
      <c r="D1835" s="48" t="s">
        <v>1948</v>
      </c>
      <c r="E1835" s="44" t="s">
        <v>1562</v>
      </c>
      <c r="F1835" s="45">
        <v>0</v>
      </c>
      <c r="G1835" s="45">
        <v>0</v>
      </c>
    </row>
    <row r="1836" spans="2:7">
      <c r="B1836" s="44">
        <v>5841</v>
      </c>
      <c r="C1836" s="44" t="s">
        <v>9859</v>
      </c>
      <c r="D1836" s="48" t="s">
        <v>1949</v>
      </c>
      <c r="E1836" s="44" t="s">
        <v>1560</v>
      </c>
      <c r="F1836" s="45">
        <v>4.6900000000000004</v>
      </c>
      <c r="G1836" s="45">
        <v>4.6900000000000004</v>
      </c>
    </row>
    <row r="1837" spans="2:7">
      <c r="B1837" s="44">
        <v>5839</v>
      </c>
      <c r="C1837" s="44" t="s">
        <v>9859</v>
      </c>
      <c r="D1837" s="48" t="s">
        <v>1950</v>
      </c>
      <c r="E1837" s="44" t="s">
        <v>1562</v>
      </c>
      <c r="F1837" s="45">
        <v>9.33</v>
      </c>
      <c r="G1837" s="45">
        <v>9.33</v>
      </c>
    </row>
    <row r="1838" spans="2:7">
      <c r="B1838" s="44">
        <v>90587</v>
      </c>
      <c r="C1838" s="44" t="s">
        <v>9859</v>
      </c>
      <c r="D1838" s="48" t="s">
        <v>1951</v>
      </c>
      <c r="E1838" s="44" t="s">
        <v>1560</v>
      </c>
      <c r="F1838" s="45">
        <v>0.56000000000000005</v>
      </c>
      <c r="G1838" s="45">
        <v>0.56000000000000005</v>
      </c>
    </row>
    <row r="1839" spans="2:7">
      <c r="B1839" s="44">
        <v>90586</v>
      </c>
      <c r="C1839" s="44" t="s">
        <v>9859</v>
      </c>
      <c r="D1839" s="48" t="s">
        <v>1952</v>
      </c>
      <c r="E1839" s="44" t="s">
        <v>1562</v>
      </c>
      <c r="F1839" s="45">
        <v>1.37</v>
      </c>
      <c r="G1839" s="45">
        <v>1.37</v>
      </c>
    </row>
    <row r="1840" spans="2:7">
      <c r="B1840" s="44">
        <v>5837</v>
      </c>
      <c r="C1840" s="44" t="s">
        <v>9859</v>
      </c>
      <c r="D1840" s="48" t="s">
        <v>1953</v>
      </c>
      <c r="E1840" s="44" t="s">
        <v>1560</v>
      </c>
      <c r="F1840" s="45">
        <v>138.96</v>
      </c>
      <c r="G1840" s="45">
        <v>142.01</v>
      </c>
    </row>
    <row r="1841" spans="2:7">
      <c r="B1841" s="44">
        <v>5835</v>
      </c>
      <c r="C1841" s="44" t="s">
        <v>9859</v>
      </c>
      <c r="D1841" s="48" t="s">
        <v>1954</v>
      </c>
      <c r="E1841" s="44" t="s">
        <v>1562</v>
      </c>
      <c r="F1841" s="45">
        <v>354.09</v>
      </c>
      <c r="G1841" s="45">
        <v>357.14</v>
      </c>
    </row>
    <row r="1842" spans="2:7">
      <c r="B1842" s="44">
        <v>89257</v>
      </c>
      <c r="C1842" s="44" t="s">
        <v>9859</v>
      </c>
      <c r="D1842" s="48" t="s">
        <v>1955</v>
      </c>
      <c r="E1842" s="44" t="s">
        <v>1562</v>
      </c>
      <c r="F1842" s="45">
        <v>308.17</v>
      </c>
      <c r="G1842" s="45">
        <v>311.22000000000003</v>
      </c>
    </row>
    <row r="1843" spans="2:7">
      <c r="B1843" s="44">
        <v>89258</v>
      </c>
      <c r="C1843" s="44" t="s">
        <v>9859</v>
      </c>
      <c r="D1843" s="48" t="s">
        <v>1956</v>
      </c>
      <c r="E1843" s="44" t="s">
        <v>1560</v>
      </c>
      <c r="F1843" s="45">
        <v>119.94</v>
      </c>
      <c r="G1843" s="45">
        <v>122.99</v>
      </c>
    </row>
    <row r="1844" spans="2:7">
      <c r="B1844" s="44">
        <v>97621</v>
      </c>
      <c r="C1844" s="44" t="s">
        <v>9859</v>
      </c>
      <c r="D1844" s="48" t="s">
        <v>1957</v>
      </c>
      <c r="E1844" s="44" t="s">
        <v>198</v>
      </c>
      <c r="F1844" s="45">
        <v>152.27000000000001</v>
      </c>
      <c r="G1844" s="45">
        <v>164.77</v>
      </c>
    </row>
    <row r="1845" spans="2:7">
      <c r="B1845" s="44">
        <v>97622</v>
      </c>
      <c r="C1845" s="44" t="s">
        <v>9859</v>
      </c>
      <c r="D1845" s="48" t="s">
        <v>1958</v>
      </c>
      <c r="E1845" s="44" t="s">
        <v>198</v>
      </c>
      <c r="F1845" s="45">
        <v>74.22</v>
      </c>
      <c r="G1845" s="45">
        <v>80.3</v>
      </c>
    </row>
    <row r="1846" spans="2:7">
      <c r="B1846" s="44">
        <v>97623</v>
      </c>
      <c r="C1846" s="44" t="s">
        <v>9859</v>
      </c>
      <c r="D1846" s="48" t="s">
        <v>1959</v>
      </c>
      <c r="E1846" s="44" t="s">
        <v>198</v>
      </c>
      <c r="F1846" s="45">
        <v>227.33</v>
      </c>
      <c r="G1846" s="45">
        <v>246</v>
      </c>
    </row>
    <row r="1847" spans="2:7">
      <c r="B1847" s="44">
        <v>97624</v>
      </c>
      <c r="C1847" s="44" t="s">
        <v>9859</v>
      </c>
      <c r="D1847" s="48" t="s">
        <v>1960</v>
      </c>
      <c r="E1847" s="44" t="s">
        <v>198</v>
      </c>
      <c r="F1847" s="45">
        <v>139.53</v>
      </c>
      <c r="G1847" s="45">
        <v>150.97999999999999</v>
      </c>
    </row>
    <row r="1848" spans="2:7">
      <c r="B1848" s="44">
        <v>97625</v>
      </c>
      <c r="C1848" s="44" t="s">
        <v>9859</v>
      </c>
      <c r="D1848" s="48" t="s">
        <v>1961</v>
      </c>
      <c r="E1848" s="44" t="s">
        <v>198</v>
      </c>
      <c r="F1848" s="45">
        <v>52.84</v>
      </c>
      <c r="G1848" s="45">
        <v>53.99</v>
      </c>
    </row>
    <row r="1849" spans="2:7">
      <c r="B1849" s="44">
        <v>104791</v>
      </c>
      <c r="C1849" s="44" t="s">
        <v>9859</v>
      </c>
      <c r="D1849" s="48" t="s">
        <v>1962</v>
      </c>
      <c r="E1849" s="44" t="s">
        <v>110</v>
      </c>
      <c r="F1849" s="45">
        <v>7.89</v>
      </c>
      <c r="G1849" s="45">
        <v>8.5399999999999991</v>
      </c>
    </row>
    <row r="1850" spans="2:7">
      <c r="B1850" s="44">
        <v>97631</v>
      </c>
      <c r="C1850" s="44" t="s">
        <v>9859</v>
      </c>
      <c r="D1850" s="48" t="s">
        <v>1963</v>
      </c>
      <c r="E1850" s="44" t="s">
        <v>110</v>
      </c>
      <c r="F1850" s="45">
        <v>14.81</v>
      </c>
      <c r="G1850" s="45">
        <v>16.03</v>
      </c>
    </row>
    <row r="1851" spans="2:7">
      <c r="B1851" s="44">
        <v>97630</v>
      </c>
      <c r="C1851" s="44" t="s">
        <v>9859</v>
      </c>
      <c r="D1851" s="48" t="s">
        <v>1964</v>
      </c>
      <c r="E1851" s="44" t="s">
        <v>198</v>
      </c>
      <c r="F1851" s="45">
        <v>0</v>
      </c>
      <c r="G1851" s="45">
        <v>0</v>
      </c>
    </row>
    <row r="1852" spans="2:7">
      <c r="B1852" s="44">
        <v>104796</v>
      </c>
      <c r="C1852" s="44" t="s">
        <v>9859</v>
      </c>
      <c r="D1852" s="48" t="s">
        <v>1965</v>
      </c>
      <c r="E1852" s="44" t="s">
        <v>119</v>
      </c>
      <c r="F1852" s="45">
        <v>16.440000000000001</v>
      </c>
      <c r="G1852" s="45">
        <v>17.55</v>
      </c>
    </row>
    <row r="1853" spans="2:7">
      <c r="B1853" s="44">
        <v>97628</v>
      </c>
      <c r="C1853" s="44" t="s">
        <v>9859</v>
      </c>
      <c r="D1853" s="48" t="s">
        <v>1966</v>
      </c>
      <c r="E1853" s="44" t="s">
        <v>198</v>
      </c>
      <c r="F1853" s="45">
        <v>347.35</v>
      </c>
      <c r="G1853" s="45">
        <v>375.87</v>
      </c>
    </row>
    <row r="1854" spans="2:7">
      <c r="B1854" s="44">
        <v>97629</v>
      </c>
      <c r="C1854" s="44" t="s">
        <v>9859</v>
      </c>
      <c r="D1854" s="48" t="s">
        <v>1967</v>
      </c>
      <c r="E1854" s="44" t="s">
        <v>198</v>
      </c>
      <c r="F1854" s="45">
        <v>110.46</v>
      </c>
      <c r="G1854" s="45">
        <v>119.66</v>
      </c>
    </row>
    <row r="1855" spans="2:7">
      <c r="B1855" s="44">
        <v>97626</v>
      </c>
      <c r="C1855" s="44" t="s">
        <v>9859</v>
      </c>
      <c r="D1855" s="48" t="s">
        <v>1968</v>
      </c>
      <c r="E1855" s="44" t="s">
        <v>198</v>
      </c>
      <c r="F1855" s="45">
        <v>745.82</v>
      </c>
      <c r="G1855" s="45">
        <v>807.05</v>
      </c>
    </row>
    <row r="1856" spans="2:7">
      <c r="B1856" s="44">
        <v>97627</v>
      </c>
      <c r="C1856" s="44" t="s">
        <v>9859</v>
      </c>
      <c r="D1856" s="48" t="s">
        <v>1969</v>
      </c>
      <c r="E1856" s="44" t="s">
        <v>198</v>
      </c>
      <c r="F1856" s="45">
        <v>237.2</v>
      </c>
      <c r="G1856" s="45">
        <v>256.95</v>
      </c>
    </row>
    <row r="1857" spans="2:7">
      <c r="B1857" s="44">
        <v>104789</v>
      </c>
      <c r="C1857" s="44" t="s">
        <v>9859</v>
      </c>
      <c r="D1857" s="48" t="s">
        <v>1970</v>
      </c>
      <c r="E1857" s="44" t="s">
        <v>198</v>
      </c>
      <c r="F1857" s="45">
        <v>261.17</v>
      </c>
      <c r="G1857" s="45">
        <v>282.61</v>
      </c>
    </row>
    <row r="1858" spans="2:7">
      <c r="B1858" s="44">
        <v>104790</v>
      </c>
      <c r="C1858" s="44" t="s">
        <v>9859</v>
      </c>
      <c r="D1858" s="48" t="s">
        <v>1971</v>
      </c>
      <c r="E1858" s="44" t="s">
        <v>198</v>
      </c>
      <c r="F1858" s="45">
        <v>125.25</v>
      </c>
      <c r="G1858" s="45">
        <v>132.16999999999999</v>
      </c>
    </row>
    <row r="1859" spans="2:7">
      <c r="B1859" s="44">
        <v>97633</v>
      </c>
      <c r="C1859" s="44" t="s">
        <v>9859</v>
      </c>
      <c r="D1859" s="48" t="s">
        <v>1972</v>
      </c>
      <c r="E1859" s="44" t="s">
        <v>110</v>
      </c>
      <c r="F1859" s="45">
        <v>29.57</v>
      </c>
      <c r="G1859" s="45">
        <v>32.01</v>
      </c>
    </row>
    <row r="1860" spans="2:7">
      <c r="B1860" s="44">
        <v>97634</v>
      </c>
      <c r="C1860" s="44" t="s">
        <v>9859</v>
      </c>
      <c r="D1860" s="48" t="s">
        <v>1973</v>
      </c>
      <c r="E1860" s="44" t="s">
        <v>110</v>
      </c>
      <c r="F1860" s="45">
        <v>8.84</v>
      </c>
      <c r="G1860" s="45">
        <v>9.57</v>
      </c>
    </row>
    <row r="1861" spans="2:7">
      <c r="B1861" s="44">
        <v>97632</v>
      </c>
      <c r="C1861" s="44" t="s">
        <v>9859</v>
      </c>
      <c r="D1861" s="48" t="s">
        <v>1974</v>
      </c>
      <c r="E1861" s="44" t="s">
        <v>119</v>
      </c>
      <c r="F1861" s="45">
        <v>3.39</v>
      </c>
      <c r="G1861" s="45">
        <v>3.66</v>
      </c>
    </row>
    <row r="1862" spans="2:7">
      <c r="B1862" s="44">
        <v>97636</v>
      </c>
      <c r="C1862" s="44" t="s">
        <v>9859</v>
      </c>
      <c r="D1862" s="48" t="s">
        <v>1975</v>
      </c>
      <c r="E1862" s="44" t="s">
        <v>110</v>
      </c>
      <c r="F1862" s="45">
        <v>25.16</v>
      </c>
      <c r="G1862" s="45">
        <v>26.34</v>
      </c>
    </row>
    <row r="1863" spans="2:7">
      <c r="B1863" s="44">
        <v>104797</v>
      </c>
      <c r="C1863" s="44" t="s">
        <v>9859</v>
      </c>
      <c r="D1863" s="48" t="s">
        <v>1976</v>
      </c>
      <c r="E1863" s="44" t="s">
        <v>119</v>
      </c>
      <c r="F1863" s="45">
        <v>20.56</v>
      </c>
      <c r="G1863" s="45">
        <v>21.95</v>
      </c>
    </row>
    <row r="1864" spans="2:7">
      <c r="B1864" s="44">
        <v>104803</v>
      </c>
      <c r="C1864" s="44" t="s">
        <v>9859</v>
      </c>
      <c r="D1864" s="48" t="s">
        <v>1977</v>
      </c>
      <c r="E1864" s="44" t="s">
        <v>119</v>
      </c>
      <c r="F1864" s="45">
        <v>5.83</v>
      </c>
      <c r="G1864" s="45">
        <v>6.33</v>
      </c>
    </row>
    <row r="1865" spans="2:7">
      <c r="B1865" s="44">
        <v>97664</v>
      </c>
      <c r="C1865" s="44" t="s">
        <v>9859</v>
      </c>
      <c r="D1865" s="48" t="s">
        <v>1978</v>
      </c>
      <c r="E1865" s="44" t="s">
        <v>112</v>
      </c>
      <c r="F1865" s="45">
        <v>2.12</v>
      </c>
      <c r="G1865" s="45">
        <v>2.29</v>
      </c>
    </row>
    <row r="1866" spans="2:7">
      <c r="B1866" s="44">
        <v>104801</v>
      </c>
      <c r="C1866" s="44" t="s">
        <v>9859</v>
      </c>
      <c r="D1866" s="48" t="s">
        <v>1979</v>
      </c>
      <c r="E1866" s="44" t="s">
        <v>110</v>
      </c>
      <c r="F1866" s="45">
        <v>18.02</v>
      </c>
      <c r="G1866" s="45">
        <v>19.53</v>
      </c>
    </row>
    <row r="1867" spans="2:7">
      <c r="B1867" s="44">
        <v>97661</v>
      </c>
      <c r="C1867" s="44" t="s">
        <v>9859</v>
      </c>
      <c r="D1867" s="48" t="s">
        <v>1980</v>
      </c>
      <c r="E1867" s="44" t="s">
        <v>119</v>
      </c>
      <c r="F1867" s="45">
        <v>0.98</v>
      </c>
      <c r="G1867" s="45">
        <v>1.06</v>
      </c>
    </row>
    <row r="1868" spans="2:7">
      <c r="B1868" s="44">
        <v>104794</v>
      </c>
      <c r="C1868" s="44" t="s">
        <v>9859</v>
      </c>
      <c r="D1868" s="48" t="s">
        <v>1981</v>
      </c>
      <c r="E1868" s="44" t="s">
        <v>119</v>
      </c>
      <c r="F1868" s="45">
        <v>1.32</v>
      </c>
      <c r="G1868" s="45">
        <v>1.45</v>
      </c>
    </row>
    <row r="1869" spans="2:7">
      <c r="B1869" s="44">
        <v>104795</v>
      </c>
      <c r="C1869" s="44" t="s">
        <v>9859</v>
      </c>
      <c r="D1869" s="48" t="s">
        <v>1982</v>
      </c>
      <c r="E1869" s="44" t="s">
        <v>119</v>
      </c>
      <c r="F1869" s="45">
        <v>1.86</v>
      </c>
      <c r="G1869" s="45">
        <v>2.02</v>
      </c>
    </row>
    <row r="1870" spans="2:7">
      <c r="B1870" s="44">
        <v>104792</v>
      </c>
      <c r="C1870" s="44" t="s">
        <v>9859</v>
      </c>
      <c r="D1870" s="48" t="s">
        <v>1983</v>
      </c>
      <c r="E1870" s="44" t="s">
        <v>119</v>
      </c>
      <c r="F1870" s="45">
        <v>0.54</v>
      </c>
      <c r="G1870" s="45">
        <v>0.59</v>
      </c>
    </row>
    <row r="1871" spans="2:7">
      <c r="B1871" s="44">
        <v>104793</v>
      </c>
      <c r="C1871" s="44" t="s">
        <v>9859</v>
      </c>
      <c r="D1871" s="48" t="s">
        <v>1984</v>
      </c>
      <c r="E1871" s="44" t="s">
        <v>119</v>
      </c>
      <c r="F1871" s="45">
        <v>0.75</v>
      </c>
      <c r="G1871" s="45">
        <v>0.81</v>
      </c>
    </row>
    <row r="1872" spans="2:7">
      <c r="B1872" s="44">
        <v>104800</v>
      </c>
      <c r="C1872" s="44" t="s">
        <v>9859</v>
      </c>
      <c r="D1872" s="48" t="s">
        <v>1985</v>
      </c>
      <c r="E1872" s="44" t="s">
        <v>119</v>
      </c>
      <c r="F1872" s="45">
        <v>11.74</v>
      </c>
      <c r="G1872" s="45">
        <v>12.73</v>
      </c>
    </row>
    <row r="1873" spans="2:7">
      <c r="B1873" s="44">
        <v>97638</v>
      </c>
      <c r="C1873" s="44" t="s">
        <v>9859</v>
      </c>
      <c r="D1873" s="48" t="s">
        <v>1986</v>
      </c>
      <c r="E1873" s="44" t="s">
        <v>110</v>
      </c>
      <c r="F1873" s="45">
        <v>10.99</v>
      </c>
      <c r="G1873" s="45">
        <v>11.91</v>
      </c>
    </row>
    <row r="1874" spans="2:7">
      <c r="B1874" s="44">
        <v>97641</v>
      </c>
      <c r="C1874" s="44" t="s">
        <v>9859</v>
      </c>
      <c r="D1874" s="48" t="s">
        <v>1987</v>
      </c>
      <c r="E1874" s="44" t="s">
        <v>110</v>
      </c>
      <c r="F1874" s="45">
        <v>3.8</v>
      </c>
      <c r="G1874" s="45">
        <v>4.1100000000000003</v>
      </c>
    </row>
    <row r="1875" spans="2:7">
      <c r="B1875" s="44">
        <v>97640</v>
      </c>
      <c r="C1875" s="44" t="s">
        <v>9859</v>
      </c>
      <c r="D1875" s="48" t="s">
        <v>1988</v>
      </c>
      <c r="E1875" s="44" t="s">
        <v>110</v>
      </c>
      <c r="F1875" s="45">
        <v>2.56</v>
      </c>
      <c r="G1875" s="45">
        <v>2.78</v>
      </c>
    </row>
    <row r="1876" spans="2:7">
      <c r="B1876" s="44">
        <v>97660</v>
      </c>
      <c r="C1876" s="44" t="s">
        <v>9859</v>
      </c>
      <c r="D1876" s="48" t="s">
        <v>1989</v>
      </c>
      <c r="E1876" s="44" t="s">
        <v>112</v>
      </c>
      <c r="F1876" s="45">
        <v>0.92</v>
      </c>
      <c r="G1876" s="45">
        <v>0.99</v>
      </c>
    </row>
    <row r="1877" spans="2:7">
      <c r="B1877" s="44">
        <v>97645</v>
      </c>
      <c r="C1877" s="44" t="s">
        <v>9859</v>
      </c>
      <c r="D1877" s="48" t="s">
        <v>1990</v>
      </c>
      <c r="E1877" s="44" t="s">
        <v>110</v>
      </c>
      <c r="F1877" s="45">
        <v>31.82</v>
      </c>
      <c r="G1877" s="45">
        <v>34.450000000000003</v>
      </c>
    </row>
    <row r="1878" spans="2:7">
      <c r="B1878" s="44">
        <v>97663</v>
      </c>
      <c r="C1878" s="44" t="s">
        <v>9859</v>
      </c>
      <c r="D1878" s="48" t="s">
        <v>1991</v>
      </c>
      <c r="E1878" s="44" t="s">
        <v>112</v>
      </c>
      <c r="F1878" s="45">
        <v>17</v>
      </c>
      <c r="G1878" s="45">
        <v>18.43</v>
      </c>
    </row>
    <row r="1879" spans="2:7">
      <c r="B1879" s="44">
        <v>97665</v>
      </c>
      <c r="C1879" s="44" t="s">
        <v>9859</v>
      </c>
      <c r="D1879" s="48" t="s">
        <v>1992</v>
      </c>
      <c r="E1879" s="44" t="s">
        <v>112</v>
      </c>
      <c r="F1879" s="45">
        <v>2.48</v>
      </c>
      <c r="G1879" s="45">
        <v>2.69</v>
      </c>
    </row>
    <row r="1880" spans="2:7">
      <c r="B1880" s="44">
        <v>97666</v>
      </c>
      <c r="C1880" s="44" t="s">
        <v>9859</v>
      </c>
      <c r="D1880" s="48" t="s">
        <v>1993</v>
      </c>
      <c r="E1880" s="44" t="s">
        <v>112</v>
      </c>
      <c r="F1880" s="45">
        <v>12.39</v>
      </c>
      <c r="G1880" s="45">
        <v>13.43</v>
      </c>
    </row>
    <row r="1881" spans="2:7">
      <c r="B1881" s="44">
        <v>97635</v>
      </c>
      <c r="C1881" s="44" t="s">
        <v>9859</v>
      </c>
      <c r="D1881" s="48" t="s">
        <v>1994</v>
      </c>
      <c r="E1881" s="44" t="s">
        <v>110</v>
      </c>
      <c r="F1881" s="45">
        <v>21.67</v>
      </c>
      <c r="G1881" s="45">
        <v>23.51</v>
      </c>
    </row>
    <row r="1882" spans="2:7">
      <c r="B1882" s="44">
        <v>97643</v>
      </c>
      <c r="C1882" s="44" t="s">
        <v>9859</v>
      </c>
      <c r="D1882" s="48" t="s">
        <v>1995</v>
      </c>
      <c r="E1882" s="44" t="s">
        <v>110</v>
      </c>
      <c r="F1882" s="45">
        <v>32.630000000000003</v>
      </c>
      <c r="G1882" s="45">
        <v>35.340000000000003</v>
      </c>
    </row>
    <row r="1883" spans="2:7">
      <c r="B1883" s="44">
        <v>104799</v>
      </c>
      <c r="C1883" s="44" t="s">
        <v>9859</v>
      </c>
      <c r="D1883" s="48" t="s">
        <v>1996</v>
      </c>
      <c r="E1883" s="44" t="s">
        <v>110</v>
      </c>
      <c r="F1883" s="45">
        <v>14.18</v>
      </c>
      <c r="G1883" s="45">
        <v>15.37</v>
      </c>
    </row>
    <row r="1884" spans="2:7">
      <c r="B1884" s="44">
        <v>97639</v>
      </c>
      <c r="C1884" s="44" t="s">
        <v>9859</v>
      </c>
      <c r="D1884" s="48" t="s">
        <v>1997</v>
      </c>
      <c r="E1884" s="44" t="s">
        <v>110</v>
      </c>
      <c r="F1884" s="45">
        <v>26.6</v>
      </c>
      <c r="G1884" s="45">
        <v>28.81</v>
      </c>
    </row>
    <row r="1885" spans="2:7">
      <c r="B1885" s="44">
        <v>97644</v>
      </c>
      <c r="C1885" s="44" t="s">
        <v>9859</v>
      </c>
      <c r="D1885" s="48" t="s">
        <v>1998</v>
      </c>
      <c r="E1885" s="44" t="s">
        <v>110</v>
      </c>
      <c r="F1885" s="45">
        <v>12.32</v>
      </c>
      <c r="G1885" s="45">
        <v>13.34</v>
      </c>
    </row>
    <row r="1886" spans="2:7">
      <c r="B1886" s="44">
        <v>97648</v>
      </c>
      <c r="C1886" s="44" t="s">
        <v>9859</v>
      </c>
      <c r="D1886" s="48" t="s">
        <v>1999</v>
      </c>
      <c r="E1886" s="44" t="s">
        <v>110</v>
      </c>
      <c r="F1886" s="45">
        <v>2.64</v>
      </c>
      <c r="G1886" s="45">
        <v>2.86</v>
      </c>
    </row>
    <row r="1887" spans="2:7">
      <c r="B1887" s="44">
        <v>104798</v>
      </c>
      <c r="C1887" s="44" t="s">
        <v>9859</v>
      </c>
      <c r="D1887" s="48" t="s">
        <v>2000</v>
      </c>
      <c r="E1887" s="44" t="s">
        <v>112</v>
      </c>
      <c r="F1887" s="45">
        <v>18.07</v>
      </c>
      <c r="G1887" s="45">
        <v>19.579999999999998</v>
      </c>
    </row>
    <row r="1888" spans="2:7">
      <c r="B1888" s="44">
        <v>97637</v>
      </c>
      <c r="C1888" s="44" t="s">
        <v>9859</v>
      </c>
      <c r="D1888" s="48" t="s">
        <v>2001</v>
      </c>
      <c r="E1888" s="44" t="s">
        <v>110</v>
      </c>
      <c r="F1888" s="45">
        <v>3.78</v>
      </c>
      <c r="G1888" s="45">
        <v>4.09</v>
      </c>
    </row>
    <row r="1889" spans="2:7">
      <c r="B1889" s="44">
        <v>104802</v>
      </c>
      <c r="C1889" s="44" t="s">
        <v>9859</v>
      </c>
      <c r="D1889" s="48" t="s">
        <v>2002</v>
      </c>
      <c r="E1889" s="44" t="s">
        <v>110</v>
      </c>
      <c r="F1889" s="45">
        <v>11.98</v>
      </c>
      <c r="G1889" s="45">
        <v>12.99</v>
      </c>
    </row>
    <row r="1890" spans="2:7">
      <c r="B1890" s="44">
        <v>97647</v>
      </c>
      <c r="C1890" s="44" t="s">
        <v>9859</v>
      </c>
      <c r="D1890" s="48" t="s">
        <v>2003</v>
      </c>
      <c r="E1890" s="44" t="s">
        <v>110</v>
      </c>
      <c r="F1890" s="45">
        <v>4.59</v>
      </c>
      <c r="G1890" s="45">
        <v>4.9800000000000004</v>
      </c>
    </row>
    <row r="1891" spans="2:7">
      <c r="B1891" s="44">
        <v>97649</v>
      </c>
      <c r="C1891" s="44" t="s">
        <v>9859</v>
      </c>
      <c r="D1891" s="48" t="s">
        <v>2004</v>
      </c>
      <c r="E1891" s="44" t="s">
        <v>110</v>
      </c>
      <c r="F1891" s="45">
        <v>5.64</v>
      </c>
      <c r="G1891" s="45">
        <v>6.05</v>
      </c>
    </row>
    <row r="1892" spans="2:7">
      <c r="B1892" s="44">
        <v>97652</v>
      </c>
      <c r="C1892" s="44" t="s">
        <v>9859</v>
      </c>
      <c r="D1892" s="48" t="s">
        <v>2005</v>
      </c>
      <c r="E1892" s="44" t="s">
        <v>112</v>
      </c>
      <c r="F1892" s="45">
        <v>245.08</v>
      </c>
      <c r="G1892" s="45">
        <v>265.39999999999998</v>
      </c>
    </row>
    <row r="1893" spans="2:7">
      <c r="B1893" s="44">
        <v>97654</v>
      </c>
      <c r="C1893" s="44" t="s">
        <v>9859</v>
      </c>
      <c r="D1893" s="48" t="s">
        <v>2006</v>
      </c>
      <c r="E1893" s="44" t="s">
        <v>112</v>
      </c>
      <c r="F1893" s="45">
        <v>196.99</v>
      </c>
      <c r="G1893" s="45">
        <v>205.29</v>
      </c>
    </row>
    <row r="1894" spans="2:7">
      <c r="B1894" s="44">
        <v>97651</v>
      </c>
      <c r="C1894" s="44" t="s">
        <v>9859</v>
      </c>
      <c r="D1894" s="48" t="s">
        <v>2007</v>
      </c>
      <c r="E1894" s="44" t="s">
        <v>112</v>
      </c>
      <c r="F1894" s="45">
        <v>108.11</v>
      </c>
      <c r="G1894" s="45">
        <v>117.07</v>
      </c>
    </row>
    <row r="1895" spans="2:7">
      <c r="B1895" s="44">
        <v>97653</v>
      </c>
      <c r="C1895" s="44" t="s">
        <v>9859</v>
      </c>
      <c r="D1895" s="48" t="s">
        <v>2008</v>
      </c>
      <c r="E1895" s="44" t="s">
        <v>112</v>
      </c>
      <c r="F1895" s="45">
        <v>152.16</v>
      </c>
      <c r="G1895" s="45">
        <v>156.74</v>
      </c>
    </row>
    <row r="1896" spans="2:7">
      <c r="B1896" s="44">
        <v>97657</v>
      </c>
      <c r="C1896" s="44" t="s">
        <v>9859</v>
      </c>
      <c r="D1896" s="48" t="s">
        <v>2009</v>
      </c>
      <c r="E1896" s="44" t="s">
        <v>112</v>
      </c>
      <c r="F1896" s="45">
        <v>785.14</v>
      </c>
      <c r="G1896" s="45">
        <v>824</v>
      </c>
    </row>
    <row r="1897" spans="2:7">
      <c r="B1897" s="44">
        <v>97659</v>
      </c>
      <c r="C1897" s="44" t="s">
        <v>9859</v>
      </c>
      <c r="D1897" s="48" t="s">
        <v>2010</v>
      </c>
      <c r="E1897" s="44" t="s">
        <v>112</v>
      </c>
      <c r="F1897" s="45">
        <v>347.56</v>
      </c>
      <c r="G1897" s="45">
        <v>362.3</v>
      </c>
    </row>
    <row r="1898" spans="2:7">
      <c r="B1898" s="44">
        <v>97656</v>
      </c>
      <c r="C1898" s="44" t="s">
        <v>9859</v>
      </c>
      <c r="D1898" s="48" t="s">
        <v>2011</v>
      </c>
      <c r="E1898" s="44" t="s">
        <v>112</v>
      </c>
      <c r="F1898" s="45">
        <v>396.12</v>
      </c>
      <c r="G1898" s="45">
        <v>415.72</v>
      </c>
    </row>
    <row r="1899" spans="2:7">
      <c r="B1899" s="44">
        <v>97658</v>
      </c>
      <c r="C1899" s="44" t="s">
        <v>9859</v>
      </c>
      <c r="D1899" s="48" t="s">
        <v>2012</v>
      </c>
      <c r="E1899" s="44" t="s">
        <v>112</v>
      </c>
      <c r="F1899" s="45">
        <v>244.5</v>
      </c>
      <c r="G1899" s="45">
        <v>253.39</v>
      </c>
    </row>
    <row r="1900" spans="2:7">
      <c r="B1900" s="44">
        <v>97650</v>
      </c>
      <c r="C1900" s="44" t="s">
        <v>9859</v>
      </c>
      <c r="D1900" s="48" t="s">
        <v>2013</v>
      </c>
      <c r="E1900" s="44" t="s">
        <v>110</v>
      </c>
      <c r="F1900" s="45">
        <v>9.93</v>
      </c>
      <c r="G1900" s="45">
        <v>10.74</v>
      </c>
    </row>
    <row r="1901" spans="2:7">
      <c r="B1901" s="44">
        <v>97642</v>
      </c>
      <c r="C1901" s="44" t="s">
        <v>9859</v>
      </c>
      <c r="D1901" s="48" t="s">
        <v>2014</v>
      </c>
      <c r="E1901" s="44" t="s">
        <v>110</v>
      </c>
      <c r="F1901" s="45">
        <v>3.68</v>
      </c>
      <c r="G1901" s="45">
        <v>3.98</v>
      </c>
    </row>
    <row r="1902" spans="2:7">
      <c r="B1902" s="44">
        <v>97655</v>
      </c>
      <c r="C1902" s="44" t="s">
        <v>9859</v>
      </c>
      <c r="D1902" s="48" t="s">
        <v>2015</v>
      </c>
      <c r="E1902" s="44" t="s">
        <v>110</v>
      </c>
      <c r="F1902" s="45">
        <v>42.84</v>
      </c>
      <c r="G1902" s="45">
        <v>44.72</v>
      </c>
    </row>
    <row r="1903" spans="2:7">
      <c r="B1903" s="44">
        <v>97662</v>
      </c>
      <c r="C1903" s="44" t="s">
        <v>9859</v>
      </c>
      <c r="D1903" s="48" t="s">
        <v>2016</v>
      </c>
      <c r="E1903" s="44" t="s">
        <v>119</v>
      </c>
      <c r="F1903" s="45">
        <v>0.68</v>
      </c>
      <c r="G1903" s="45">
        <v>0.74</v>
      </c>
    </row>
    <row r="1904" spans="2:7">
      <c r="B1904" s="44">
        <v>97646</v>
      </c>
      <c r="C1904" s="44" t="s">
        <v>9859</v>
      </c>
      <c r="D1904" s="48" t="s">
        <v>2017</v>
      </c>
      <c r="E1904" s="44" t="s">
        <v>110</v>
      </c>
      <c r="F1904" s="45">
        <v>0</v>
      </c>
      <c r="G1904" s="45">
        <v>0</v>
      </c>
    </row>
    <row r="1905" spans="2:7">
      <c r="B1905" s="44">
        <v>92712</v>
      </c>
      <c r="C1905" s="44" t="s">
        <v>9859</v>
      </c>
      <c r="D1905" s="48" t="s">
        <v>2018</v>
      </c>
      <c r="E1905" s="44" t="s">
        <v>2019</v>
      </c>
      <c r="F1905" s="45">
        <v>0.23</v>
      </c>
      <c r="G1905" s="45">
        <v>0.23</v>
      </c>
    </row>
    <row r="1906" spans="2:7">
      <c r="B1906" s="44">
        <v>92713</v>
      </c>
      <c r="C1906" s="44" t="s">
        <v>9859</v>
      </c>
      <c r="D1906" s="48" t="s">
        <v>2020</v>
      </c>
      <c r="E1906" s="44" t="s">
        <v>2019</v>
      </c>
      <c r="F1906" s="45">
        <v>0.05</v>
      </c>
      <c r="G1906" s="45">
        <v>0.05</v>
      </c>
    </row>
    <row r="1907" spans="2:7">
      <c r="B1907" s="44">
        <v>92714</v>
      </c>
      <c r="C1907" s="44" t="s">
        <v>9859</v>
      </c>
      <c r="D1907" s="48" t="s">
        <v>2021</v>
      </c>
      <c r="E1907" s="44" t="s">
        <v>2019</v>
      </c>
      <c r="F1907" s="45">
        <v>0.28999999999999998</v>
      </c>
      <c r="G1907" s="45">
        <v>0.28999999999999998</v>
      </c>
    </row>
    <row r="1908" spans="2:7">
      <c r="B1908" s="44">
        <v>92715</v>
      </c>
      <c r="C1908" s="44" t="s">
        <v>9859</v>
      </c>
      <c r="D1908" s="48" t="s">
        <v>2022</v>
      </c>
      <c r="E1908" s="44" t="s">
        <v>2019</v>
      </c>
      <c r="F1908" s="45">
        <v>109</v>
      </c>
      <c r="G1908" s="45">
        <v>109</v>
      </c>
    </row>
    <row r="1909" spans="2:7">
      <c r="B1909" s="44">
        <v>103663</v>
      </c>
      <c r="C1909" s="44" t="s">
        <v>9859</v>
      </c>
      <c r="D1909" s="48" t="s">
        <v>2023</v>
      </c>
      <c r="E1909" s="44" t="s">
        <v>2019</v>
      </c>
      <c r="F1909" s="45">
        <v>0</v>
      </c>
      <c r="G1909" s="45">
        <v>0</v>
      </c>
    </row>
    <row r="1910" spans="2:7">
      <c r="B1910" s="44">
        <v>104390</v>
      </c>
      <c r="C1910" s="44" t="s">
        <v>9859</v>
      </c>
      <c r="D1910" s="48" t="s">
        <v>2024</v>
      </c>
      <c r="E1910" s="44" t="s">
        <v>2019</v>
      </c>
      <c r="F1910" s="45">
        <v>0</v>
      </c>
      <c r="G1910" s="45">
        <v>0</v>
      </c>
    </row>
    <row r="1911" spans="2:7">
      <c r="B1911" s="44">
        <v>103664</v>
      </c>
      <c r="C1911" s="44" t="s">
        <v>9859</v>
      </c>
      <c r="D1911" s="48" t="s">
        <v>2025</v>
      </c>
      <c r="E1911" s="44" t="s">
        <v>2019</v>
      </c>
      <c r="F1911" s="45">
        <v>0</v>
      </c>
      <c r="G1911" s="45">
        <v>0</v>
      </c>
    </row>
    <row r="1912" spans="2:7">
      <c r="B1912" s="44">
        <v>104451</v>
      </c>
      <c r="C1912" s="44" t="s">
        <v>9859</v>
      </c>
      <c r="D1912" s="48" t="s">
        <v>2026</v>
      </c>
      <c r="E1912" s="44" t="s">
        <v>2019</v>
      </c>
      <c r="F1912" s="45">
        <v>0</v>
      </c>
      <c r="G1912" s="45">
        <v>0</v>
      </c>
    </row>
    <row r="1913" spans="2:7">
      <c r="B1913" s="44">
        <v>103666</v>
      </c>
      <c r="C1913" s="44" t="s">
        <v>9859</v>
      </c>
      <c r="D1913" s="48" t="s">
        <v>2027</v>
      </c>
      <c r="E1913" s="44" t="s">
        <v>2019</v>
      </c>
      <c r="F1913" s="45">
        <v>136.97999999999999</v>
      </c>
      <c r="G1913" s="45">
        <v>136.97999999999999</v>
      </c>
    </row>
    <row r="1914" spans="2:7">
      <c r="B1914" s="44">
        <v>89212</v>
      </c>
      <c r="C1914" s="44" t="s">
        <v>9859</v>
      </c>
      <c r="D1914" s="48" t="s">
        <v>2028</v>
      </c>
      <c r="E1914" s="44" t="s">
        <v>2019</v>
      </c>
      <c r="F1914" s="45">
        <v>29.76</v>
      </c>
      <c r="G1914" s="45">
        <v>29.76</v>
      </c>
    </row>
    <row r="1915" spans="2:7">
      <c r="B1915" s="44">
        <v>89213</v>
      </c>
      <c r="C1915" s="44" t="s">
        <v>9859</v>
      </c>
      <c r="D1915" s="48" t="s">
        <v>2029</v>
      </c>
      <c r="E1915" s="44" t="s">
        <v>2019</v>
      </c>
      <c r="F1915" s="45">
        <v>9.18</v>
      </c>
      <c r="G1915" s="45">
        <v>9.18</v>
      </c>
    </row>
    <row r="1916" spans="2:7">
      <c r="B1916" s="44">
        <v>89214</v>
      </c>
      <c r="C1916" s="44" t="s">
        <v>9859</v>
      </c>
      <c r="D1916" s="48" t="s">
        <v>2030</v>
      </c>
      <c r="E1916" s="44" t="s">
        <v>2019</v>
      </c>
      <c r="F1916" s="45">
        <v>27.94</v>
      </c>
      <c r="G1916" s="45">
        <v>27.94</v>
      </c>
    </row>
    <row r="1917" spans="2:7">
      <c r="B1917" s="44">
        <v>89215</v>
      </c>
      <c r="C1917" s="44" t="s">
        <v>9859</v>
      </c>
      <c r="D1917" s="48" t="s">
        <v>2031</v>
      </c>
      <c r="E1917" s="44" t="s">
        <v>2019</v>
      </c>
      <c r="F1917" s="45">
        <v>93.74</v>
      </c>
      <c r="G1917" s="45">
        <v>93.74</v>
      </c>
    </row>
    <row r="1918" spans="2:7">
      <c r="B1918" s="44">
        <v>87441</v>
      </c>
      <c r="C1918" s="44" t="s">
        <v>9859</v>
      </c>
      <c r="D1918" s="48" t="s">
        <v>2032</v>
      </c>
      <c r="E1918" s="44" t="s">
        <v>2019</v>
      </c>
      <c r="F1918" s="45">
        <v>0.44</v>
      </c>
      <c r="G1918" s="45">
        <v>0.44</v>
      </c>
    </row>
    <row r="1919" spans="2:7">
      <c r="B1919" s="44">
        <v>87442</v>
      </c>
      <c r="C1919" s="44" t="s">
        <v>9859</v>
      </c>
      <c r="D1919" s="48" t="s">
        <v>2033</v>
      </c>
      <c r="E1919" s="44" t="s">
        <v>2019</v>
      </c>
      <c r="F1919" s="45">
        <v>0.1</v>
      </c>
      <c r="G1919" s="45">
        <v>0.1</v>
      </c>
    </row>
    <row r="1920" spans="2:7">
      <c r="B1920" s="44">
        <v>87443</v>
      </c>
      <c r="C1920" s="44" t="s">
        <v>9859</v>
      </c>
      <c r="D1920" s="48" t="s">
        <v>2034</v>
      </c>
      <c r="E1920" s="44" t="s">
        <v>2019</v>
      </c>
      <c r="F1920" s="45">
        <v>0.55000000000000004</v>
      </c>
      <c r="G1920" s="45">
        <v>0.55000000000000004</v>
      </c>
    </row>
    <row r="1921" spans="2:7">
      <c r="B1921" s="44">
        <v>87444</v>
      </c>
      <c r="C1921" s="44" t="s">
        <v>9859</v>
      </c>
      <c r="D1921" s="48" t="s">
        <v>2035</v>
      </c>
      <c r="E1921" s="44" t="s">
        <v>2019</v>
      </c>
      <c r="F1921" s="45">
        <v>4.22</v>
      </c>
      <c r="G1921" s="45">
        <v>4.22</v>
      </c>
    </row>
    <row r="1922" spans="2:7">
      <c r="B1922" s="44">
        <v>93229</v>
      </c>
      <c r="C1922" s="44" t="s">
        <v>9859</v>
      </c>
      <c r="D1922" s="48" t="s">
        <v>2036</v>
      </c>
      <c r="E1922" s="44" t="s">
        <v>2019</v>
      </c>
      <c r="F1922" s="45">
        <v>0.4</v>
      </c>
      <c r="G1922" s="45">
        <v>0.4</v>
      </c>
    </row>
    <row r="1923" spans="2:7">
      <c r="B1923" s="44">
        <v>93230</v>
      </c>
      <c r="C1923" s="44" t="s">
        <v>9859</v>
      </c>
      <c r="D1923" s="48" t="s">
        <v>2037</v>
      </c>
      <c r="E1923" s="44" t="s">
        <v>2019</v>
      </c>
      <c r="F1923" s="45">
        <v>0.09</v>
      </c>
      <c r="G1923" s="45">
        <v>0.09</v>
      </c>
    </row>
    <row r="1924" spans="2:7">
      <c r="B1924" s="44">
        <v>93231</v>
      </c>
      <c r="C1924" s="44" t="s">
        <v>9859</v>
      </c>
      <c r="D1924" s="48" t="s">
        <v>2038</v>
      </c>
      <c r="E1924" s="44" t="s">
        <v>2019</v>
      </c>
      <c r="F1924" s="45">
        <v>0.5</v>
      </c>
      <c r="G1924" s="45">
        <v>0.5</v>
      </c>
    </row>
    <row r="1925" spans="2:7">
      <c r="B1925" s="44">
        <v>93232</v>
      </c>
      <c r="C1925" s="44" t="s">
        <v>9859</v>
      </c>
      <c r="D1925" s="48" t="s">
        <v>2039</v>
      </c>
      <c r="E1925" s="44" t="s">
        <v>2019</v>
      </c>
      <c r="F1925" s="45">
        <v>4.6500000000000004</v>
      </c>
      <c r="G1925" s="45">
        <v>4.6500000000000004</v>
      </c>
    </row>
    <row r="1926" spans="2:7">
      <c r="B1926" s="44">
        <v>102948</v>
      </c>
      <c r="C1926" s="44" t="s">
        <v>9859</v>
      </c>
      <c r="D1926" s="48" t="s">
        <v>2040</v>
      </c>
      <c r="E1926" s="44" t="s">
        <v>2019</v>
      </c>
      <c r="F1926" s="45">
        <v>0</v>
      </c>
      <c r="G1926" s="45">
        <v>0</v>
      </c>
    </row>
    <row r="1927" spans="2:7">
      <c r="B1927" s="44">
        <v>102949</v>
      </c>
      <c r="C1927" s="44" t="s">
        <v>9859</v>
      </c>
      <c r="D1927" s="48" t="s">
        <v>2041</v>
      </c>
      <c r="E1927" s="44" t="s">
        <v>2019</v>
      </c>
      <c r="F1927" s="45">
        <v>0</v>
      </c>
      <c r="G1927" s="45">
        <v>0</v>
      </c>
    </row>
    <row r="1928" spans="2:7">
      <c r="B1928" s="44">
        <v>102950</v>
      </c>
      <c r="C1928" s="44" t="s">
        <v>9859</v>
      </c>
      <c r="D1928" s="48" t="s">
        <v>2042</v>
      </c>
      <c r="E1928" s="44" t="s">
        <v>2019</v>
      </c>
      <c r="F1928" s="45">
        <v>0</v>
      </c>
      <c r="G1928" s="45">
        <v>0</v>
      </c>
    </row>
    <row r="1929" spans="2:7">
      <c r="B1929" s="44">
        <v>102951</v>
      </c>
      <c r="C1929" s="44" t="s">
        <v>9859</v>
      </c>
      <c r="D1929" s="48" t="s">
        <v>2043</v>
      </c>
      <c r="E1929" s="44" t="s">
        <v>2019</v>
      </c>
      <c r="F1929" s="45">
        <v>0.54</v>
      </c>
      <c r="G1929" s="45">
        <v>0.54</v>
      </c>
    </row>
    <row r="1930" spans="2:7">
      <c r="B1930" s="44">
        <v>88826</v>
      </c>
      <c r="C1930" s="44" t="s">
        <v>9859</v>
      </c>
      <c r="D1930" s="48" t="s">
        <v>2044</v>
      </c>
      <c r="E1930" s="44" t="s">
        <v>2019</v>
      </c>
      <c r="F1930" s="45">
        <v>0.32</v>
      </c>
      <c r="G1930" s="45">
        <v>0.32</v>
      </c>
    </row>
    <row r="1931" spans="2:7">
      <c r="B1931" s="44">
        <v>88827</v>
      </c>
      <c r="C1931" s="44" t="s">
        <v>9859</v>
      </c>
      <c r="D1931" s="48" t="s">
        <v>2045</v>
      </c>
      <c r="E1931" s="44" t="s">
        <v>2019</v>
      </c>
      <c r="F1931" s="45">
        <v>7.0000000000000007E-2</v>
      </c>
      <c r="G1931" s="45">
        <v>7.0000000000000007E-2</v>
      </c>
    </row>
    <row r="1932" spans="2:7">
      <c r="B1932" s="44">
        <v>88828</v>
      </c>
      <c r="C1932" s="44" t="s">
        <v>9859</v>
      </c>
      <c r="D1932" s="48" t="s">
        <v>2046</v>
      </c>
      <c r="E1932" s="44" t="s">
        <v>2019</v>
      </c>
      <c r="F1932" s="45">
        <v>0.35</v>
      </c>
      <c r="G1932" s="45">
        <v>0.35</v>
      </c>
    </row>
    <row r="1933" spans="2:7">
      <c r="B1933" s="44">
        <v>88829</v>
      </c>
      <c r="C1933" s="44" t="s">
        <v>9859</v>
      </c>
      <c r="D1933" s="48" t="s">
        <v>2047</v>
      </c>
      <c r="E1933" s="44" t="s">
        <v>2019</v>
      </c>
      <c r="F1933" s="45">
        <v>1.08</v>
      </c>
      <c r="G1933" s="45">
        <v>1.08</v>
      </c>
    </row>
    <row r="1934" spans="2:7">
      <c r="B1934" s="44">
        <v>89221</v>
      </c>
      <c r="C1934" s="44" t="s">
        <v>9859</v>
      </c>
      <c r="D1934" s="48" t="s">
        <v>2048</v>
      </c>
      <c r="E1934" s="44" t="s">
        <v>2019</v>
      </c>
      <c r="F1934" s="45">
        <v>1.31</v>
      </c>
      <c r="G1934" s="45">
        <v>1.31</v>
      </c>
    </row>
    <row r="1935" spans="2:7">
      <c r="B1935" s="44">
        <v>89222</v>
      </c>
      <c r="C1935" s="44" t="s">
        <v>9859</v>
      </c>
      <c r="D1935" s="48" t="s">
        <v>2049</v>
      </c>
      <c r="E1935" s="44" t="s">
        <v>2019</v>
      </c>
      <c r="F1935" s="45">
        <v>0.3</v>
      </c>
      <c r="G1935" s="45">
        <v>0.3</v>
      </c>
    </row>
    <row r="1936" spans="2:7">
      <c r="B1936" s="44">
        <v>89223</v>
      </c>
      <c r="C1936" s="44" t="s">
        <v>9859</v>
      </c>
      <c r="D1936" s="48" t="s">
        <v>2050</v>
      </c>
      <c r="E1936" s="44" t="s">
        <v>2019</v>
      </c>
      <c r="F1936" s="45">
        <v>1.44</v>
      </c>
      <c r="G1936" s="45">
        <v>1.44</v>
      </c>
    </row>
    <row r="1937" spans="2:7">
      <c r="B1937" s="44">
        <v>89224</v>
      </c>
      <c r="C1937" s="44" t="s">
        <v>9859</v>
      </c>
      <c r="D1937" s="48" t="s">
        <v>2051</v>
      </c>
      <c r="E1937" s="44" t="s">
        <v>2019</v>
      </c>
      <c r="F1937" s="45">
        <v>2.17</v>
      </c>
      <c r="G1937" s="45">
        <v>2.17</v>
      </c>
    </row>
    <row r="1938" spans="2:7">
      <c r="B1938" s="44">
        <v>89274</v>
      </c>
      <c r="C1938" s="44" t="s">
        <v>9859</v>
      </c>
      <c r="D1938" s="48" t="s">
        <v>2052</v>
      </c>
      <c r="E1938" s="44" t="s">
        <v>2019</v>
      </c>
      <c r="F1938" s="45">
        <v>1.6</v>
      </c>
      <c r="G1938" s="45">
        <v>1.6</v>
      </c>
    </row>
    <row r="1939" spans="2:7">
      <c r="B1939" s="44">
        <v>89275</v>
      </c>
      <c r="C1939" s="44" t="s">
        <v>9859</v>
      </c>
      <c r="D1939" s="48" t="s">
        <v>2053</v>
      </c>
      <c r="E1939" s="44" t="s">
        <v>2019</v>
      </c>
      <c r="F1939" s="45">
        <v>0.37</v>
      </c>
      <c r="G1939" s="45">
        <v>0.37</v>
      </c>
    </row>
    <row r="1940" spans="2:7">
      <c r="B1940" s="44">
        <v>89276</v>
      </c>
      <c r="C1940" s="44" t="s">
        <v>9859</v>
      </c>
      <c r="D1940" s="48" t="s">
        <v>2054</v>
      </c>
      <c r="E1940" s="44" t="s">
        <v>2019</v>
      </c>
      <c r="F1940" s="45">
        <v>2</v>
      </c>
      <c r="G1940" s="45">
        <v>2</v>
      </c>
    </row>
    <row r="1941" spans="2:7">
      <c r="B1941" s="44">
        <v>89277</v>
      </c>
      <c r="C1941" s="44" t="s">
        <v>9859</v>
      </c>
      <c r="D1941" s="48" t="s">
        <v>2055</v>
      </c>
      <c r="E1941" s="44" t="s">
        <v>2019</v>
      </c>
      <c r="F1941" s="45">
        <v>8.4499999999999993</v>
      </c>
      <c r="G1941" s="45">
        <v>8.4499999999999993</v>
      </c>
    </row>
    <row r="1942" spans="2:7">
      <c r="B1942" s="44">
        <v>90646</v>
      </c>
      <c r="C1942" s="44" t="s">
        <v>9859</v>
      </c>
      <c r="D1942" s="48" t="s">
        <v>2056</v>
      </c>
      <c r="E1942" s="44" t="s">
        <v>2019</v>
      </c>
      <c r="F1942" s="45">
        <v>0.8</v>
      </c>
      <c r="G1942" s="45">
        <v>0.8</v>
      </c>
    </row>
    <row r="1943" spans="2:7">
      <c r="B1943" s="44">
        <v>90647</v>
      </c>
      <c r="C1943" s="44" t="s">
        <v>9859</v>
      </c>
      <c r="D1943" s="48" t="s">
        <v>2057</v>
      </c>
      <c r="E1943" s="44" t="s">
        <v>2019</v>
      </c>
      <c r="F1943" s="45">
        <v>0.18</v>
      </c>
      <c r="G1943" s="45">
        <v>0.18</v>
      </c>
    </row>
    <row r="1944" spans="2:7">
      <c r="B1944" s="44">
        <v>90648</v>
      </c>
      <c r="C1944" s="44" t="s">
        <v>9859</v>
      </c>
      <c r="D1944" s="48" t="s">
        <v>2058</v>
      </c>
      <c r="E1944" s="44" t="s">
        <v>2019</v>
      </c>
      <c r="F1944" s="45">
        <v>0.88</v>
      </c>
      <c r="G1944" s="45">
        <v>0.88</v>
      </c>
    </row>
    <row r="1945" spans="2:7">
      <c r="B1945" s="44">
        <v>90649</v>
      </c>
      <c r="C1945" s="44" t="s">
        <v>9859</v>
      </c>
      <c r="D1945" s="48" t="s">
        <v>2059</v>
      </c>
      <c r="E1945" s="44" t="s">
        <v>2019</v>
      </c>
      <c r="F1945" s="45">
        <v>8.4600000000000009</v>
      </c>
      <c r="G1945" s="45">
        <v>8.4600000000000009</v>
      </c>
    </row>
    <row r="1946" spans="2:7">
      <c r="B1946" s="44">
        <v>106096</v>
      </c>
      <c r="C1946" s="44" t="s">
        <v>9859</v>
      </c>
      <c r="D1946" s="48" t="s">
        <v>2060</v>
      </c>
      <c r="E1946" s="44" t="s">
        <v>2019</v>
      </c>
      <c r="F1946" s="45">
        <v>0</v>
      </c>
      <c r="G1946" s="45">
        <v>0</v>
      </c>
    </row>
    <row r="1947" spans="2:7">
      <c r="B1947" s="44">
        <v>106097</v>
      </c>
      <c r="C1947" s="44" t="s">
        <v>9859</v>
      </c>
      <c r="D1947" s="48" t="s">
        <v>2061</v>
      </c>
      <c r="E1947" s="44" t="s">
        <v>2019</v>
      </c>
      <c r="F1947" s="45">
        <v>0</v>
      </c>
      <c r="G1947" s="45">
        <v>0</v>
      </c>
    </row>
    <row r="1948" spans="2:7">
      <c r="B1948" s="44">
        <v>106098</v>
      </c>
      <c r="C1948" s="44" t="s">
        <v>9859</v>
      </c>
      <c r="D1948" s="48" t="s">
        <v>2062</v>
      </c>
      <c r="E1948" s="44" t="s">
        <v>2019</v>
      </c>
      <c r="F1948" s="45">
        <v>0</v>
      </c>
      <c r="G1948" s="45">
        <v>0</v>
      </c>
    </row>
    <row r="1949" spans="2:7">
      <c r="B1949" s="44">
        <v>106099</v>
      </c>
      <c r="C1949" s="44" t="s">
        <v>9859</v>
      </c>
      <c r="D1949" s="48" t="s">
        <v>2063</v>
      </c>
      <c r="E1949" s="44" t="s">
        <v>2019</v>
      </c>
      <c r="F1949" s="45">
        <v>0.91</v>
      </c>
      <c r="G1949" s="45">
        <v>0.91</v>
      </c>
    </row>
    <row r="1950" spans="2:7">
      <c r="B1950" s="44">
        <v>90652</v>
      </c>
      <c r="C1950" s="44" t="s">
        <v>9859</v>
      </c>
      <c r="D1950" s="48" t="s">
        <v>2064</v>
      </c>
      <c r="E1950" s="44" t="s">
        <v>2019</v>
      </c>
      <c r="F1950" s="45">
        <v>3.95</v>
      </c>
      <c r="G1950" s="45">
        <v>3.95</v>
      </c>
    </row>
    <row r="1951" spans="2:7">
      <c r="B1951" s="44">
        <v>90653</v>
      </c>
      <c r="C1951" s="44" t="s">
        <v>9859</v>
      </c>
      <c r="D1951" s="48" t="s">
        <v>2065</v>
      </c>
      <c r="E1951" s="44" t="s">
        <v>2019</v>
      </c>
      <c r="F1951" s="45">
        <v>0.91</v>
      </c>
      <c r="G1951" s="45">
        <v>0.91</v>
      </c>
    </row>
    <row r="1952" spans="2:7">
      <c r="B1952" s="44">
        <v>90654</v>
      </c>
      <c r="C1952" s="44" t="s">
        <v>9859</v>
      </c>
      <c r="D1952" s="48" t="s">
        <v>2066</v>
      </c>
      <c r="E1952" s="44" t="s">
        <v>2019</v>
      </c>
      <c r="F1952" s="45">
        <v>4.32</v>
      </c>
      <c r="G1952" s="45">
        <v>4.32</v>
      </c>
    </row>
    <row r="1953" spans="2:7">
      <c r="B1953" s="44">
        <v>90655</v>
      </c>
      <c r="C1953" s="44" t="s">
        <v>9859</v>
      </c>
      <c r="D1953" s="48" t="s">
        <v>2067</v>
      </c>
      <c r="E1953" s="44" t="s">
        <v>2019</v>
      </c>
      <c r="F1953" s="45">
        <v>5.57</v>
      </c>
      <c r="G1953" s="45">
        <v>5.57</v>
      </c>
    </row>
    <row r="1954" spans="2:7">
      <c r="B1954" s="44">
        <v>90658</v>
      </c>
      <c r="C1954" s="44" t="s">
        <v>9859</v>
      </c>
      <c r="D1954" s="48" t="s">
        <v>2068</v>
      </c>
      <c r="E1954" s="44" t="s">
        <v>2019</v>
      </c>
      <c r="F1954" s="45">
        <v>4.2300000000000004</v>
      </c>
      <c r="G1954" s="45">
        <v>4.2300000000000004</v>
      </c>
    </row>
    <row r="1955" spans="2:7">
      <c r="B1955" s="44">
        <v>90659</v>
      </c>
      <c r="C1955" s="44" t="s">
        <v>9859</v>
      </c>
      <c r="D1955" s="48" t="s">
        <v>2069</v>
      </c>
      <c r="E1955" s="44" t="s">
        <v>2019</v>
      </c>
      <c r="F1955" s="45">
        <v>0.97</v>
      </c>
      <c r="G1955" s="45">
        <v>0.97</v>
      </c>
    </row>
    <row r="1956" spans="2:7">
      <c r="B1956" s="44">
        <v>90660</v>
      </c>
      <c r="C1956" s="44" t="s">
        <v>9859</v>
      </c>
      <c r="D1956" s="48" t="s">
        <v>2070</v>
      </c>
      <c r="E1956" s="44" t="s">
        <v>2019</v>
      </c>
      <c r="F1956" s="45">
        <v>4.62</v>
      </c>
      <c r="G1956" s="45">
        <v>4.62</v>
      </c>
    </row>
    <row r="1957" spans="2:7">
      <c r="B1957" s="44">
        <v>90661</v>
      </c>
      <c r="C1957" s="44" t="s">
        <v>9859</v>
      </c>
      <c r="D1957" s="48" t="s">
        <v>2071</v>
      </c>
      <c r="E1957" s="44" t="s">
        <v>2019</v>
      </c>
      <c r="F1957" s="45">
        <v>5.57</v>
      </c>
      <c r="G1957" s="45">
        <v>5.57</v>
      </c>
    </row>
    <row r="1958" spans="2:7">
      <c r="B1958" s="44">
        <v>89019</v>
      </c>
      <c r="C1958" s="44" t="s">
        <v>9859</v>
      </c>
      <c r="D1958" s="48" t="s">
        <v>2072</v>
      </c>
      <c r="E1958" s="44" t="s">
        <v>2019</v>
      </c>
      <c r="F1958" s="45">
        <v>0.4</v>
      </c>
      <c r="G1958" s="45">
        <v>0.4</v>
      </c>
    </row>
    <row r="1959" spans="2:7">
      <c r="B1959" s="44">
        <v>89020</v>
      </c>
      <c r="C1959" s="44" t="s">
        <v>9859</v>
      </c>
      <c r="D1959" s="48" t="s">
        <v>2073</v>
      </c>
      <c r="E1959" s="44" t="s">
        <v>2019</v>
      </c>
      <c r="F1959" s="45">
        <v>0.09</v>
      </c>
      <c r="G1959" s="45">
        <v>0.09</v>
      </c>
    </row>
    <row r="1960" spans="2:7">
      <c r="B1960" s="44">
        <v>5800</v>
      </c>
      <c r="C1960" s="44" t="s">
        <v>9859</v>
      </c>
      <c r="D1960" s="48" t="s">
        <v>2074</v>
      </c>
      <c r="E1960" s="44" t="s">
        <v>2019</v>
      </c>
      <c r="F1960" s="45">
        <v>0.43</v>
      </c>
      <c r="G1960" s="45">
        <v>0.43</v>
      </c>
    </row>
    <row r="1961" spans="2:7">
      <c r="B1961" s="44">
        <v>53866</v>
      </c>
      <c r="C1961" s="44" t="s">
        <v>9859</v>
      </c>
      <c r="D1961" s="48" t="s">
        <v>2075</v>
      </c>
      <c r="E1961" s="44" t="s">
        <v>2019</v>
      </c>
      <c r="F1961" s="45">
        <v>1.67</v>
      </c>
      <c r="G1961" s="45">
        <v>1.67</v>
      </c>
    </row>
    <row r="1962" spans="2:7">
      <c r="B1962" s="44">
        <v>90639</v>
      </c>
      <c r="C1962" s="44" t="s">
        <v>9859</v>
      </c>
      <c r="D1962" s="48" t="s">
        <v>2076</v>
      </c>
      <c r="E1962" s="44" t="s">
        <v>2019</v>
      </c>
      <c r="F1962" s="45">
        <v>6.06</v>
      </c>
      <c r="G1962" s="45">
        <v>6.06</v>
      </c>
    </row>
    <row r="1963" spans="2:7">
      <c r="B1963" s="44">
        <v>90640</v>
      </c>
      <c r="C1963" s="44" t="s">
        <v>9859</v>
      </c>
      <c r="D1963" s="48" t="s">
        <v>2077</v>
      </c>
      <c r="E1963" s="44" t="s">
        <v>2019</v>
      </c>
      <c r="F1963" s="45">
        <v>1.4</v>
      </c>
      <c r="G1963" s="45">
        <v>1.4</v>
      </c>
    </row>
    <row r="1964" spans="2:7">
      <c r="B1964" s="44">
        <v>90641</v>
      </c>
      <c r="C1964" s="44" t="s">
        <v>9859</v>
      </c>
      <c r="D1964" s="48" t="s">
        <v>2078</v>
      </c>
      <c r="E1964" s="44" t="s">
        <v>2019</v>
      </c>
      <c r="F1964" s="45">
        <v>6.63</v>
      </c>
      <c r="G1964" s="45">
        <v>6.63</v>
      </c>
    </row>
    <row r="1965" spans="2:7">
      <c r="B1965" s="44">
        <v>90642</v>
      </c>
      <c r="C1965" s="44" t="s">
        <v>9859</v>
      </c>
      <c r="D1965" s="48" t="s">
        <v>2079</v>
      </c>
      <c r="E1965" s="44" t="s">
        <v>2019</v>
      </c>
      <c r="F1965" s="45">
        <v>12.68</v>
      </c>
      <c r="G1965" s="45">
        <v>12.68</v>
      </c>
    </row>
    <row r="1966" spans="2:7">
      <c r="B1966" s="44">
        <v>102806</v>
      </c>
      <c r="C1966" s="44" t="s">
        <v>9859</v>
      </c>
      <c r="D1966" s="48" t="s">
        <v>2080</v>
      </c>
      <c r="E1966" s="44" t="s">
        <v>2019</v>
      </c>
      <c r="F1966" s="45">
        <v>0</v>
      </c>
      <c r="G1966" s="45">
        <v>0</v>
      </c>
    </row>
    <row r="1967" spans="2:7">
      <c r="B1967" s="44">
        <v>102807</v>
      </c>
      <c r="C1967" s="44" t="s">
        <v>9859</v>
      </c>
      <c r="D1967" s="48" t="s">
        <v>2081</v>
      </c>
      <c r="E1967" s="44" t="s">
        <v>2019</v>
      </c>
      <c r="F1967" s="45">
        <v>0</v>
      </c>
      <c r="G1967" s="45">
        <v>0</v>
      </c>
    </row>
    <row r="1968" spans="2:7">
      <c r="B1968" s="44">
        <v>102808</v>
      </c>
      <c r="C1968" s="44" t="s">
        <v>9859</v>
      </c>
      <c r="D1968" s="48" t="s">
        <v>2082</v>
      </c>
      <c r="E1968" s="44" t="s">
        <v>2019</v>
      </c>
      <c r="F1968" s="45">
        <v>0</v>
      </c>
      <c r="G1968" s="45">
        <v>0</v>
      </c>
    </row>
    <row r="1969" spans="2:7">
      <c r="B1969" s="44">
        <v>102809</v>
      </c>
      <c r="C1969" s="44" t="s">
        <v>9859</v>
      </c>
      <c r="D1969" s="48" t="s">
        <v>2083</v>
      </c>
      <c r="E1969" s="44" t="s">
        <v>2019</v>
      </c>
      <c r="F1969" s="45">
        <v>18.12</v>
      </c>
      <c r="G1969" s="45">
        <v>18.12</v>
      </c>
    </row>
    <row r="1970" spans="2:7">
      <c r="B1970" s="44">
        <v>92140</v>
      </c>
      <c r="C1970" s="44" t="s">
        <v>9859</v>
      </c>
      <c r="D1970" s="48" t="s">
        <v>2084</v>
      </c>
      <c r="E1970" s="44" t="s">
        <v>2019</v>
      </c>
      <c r="F1970" s="45">
        <v>5</v>
      </c>
      <c r="G1970" s="45">
        <v>5</v>
      </c>
    </row>
    <row r="1971" spans="2:7">
      <c r="B1971" s="44">
        <v>92142</v>
      </c>
      <c r="C1971" s="44" t="s">
        <v>9859</v>
      </c>
      <c r="D1971" s="48" t="s">
        <v>2085</v>
      </c>
      <c r="E1971" s="44" t="s">
        <v>2019</v>
      </c>
      <c r="F1971" s="45">
        <v>0.62</v>
      </c>
      <c r="G1971" s="45">
        <v>0.62</v>
      </c>
    </row>
    <row r="1972" spans="2:7">
      <c r="B1972" s="44">
        <v>92141</v>
      </c>
      <c r="C1972" s="44" t="s">
        <v>9859</v>
      </c>
      <c r="D1972" s="48" t="s">
        <v>2086</v>
      </c>
      <c r="E1972" s="44" t="s">
        <v>2019</v>
      </c>
      <c r="F1972" s="45">
        <v>1.54</v>
      </c>
      <c r="G1972" s="45">
        <v>1.54</v>
      </c>
    </row>
    <row r="1973" spans="2:7">
      <c r="B1973" s="44">
        <v>92143</v>
      </c>
      <c r="C1973" s="44" t="s">
        <v>9859</v>
      </c>
      <c r="D1973" s="48" t="s">
        <v>2087</v>
      </c>
      <c r="E1973" s="44" t="s">
        <v>2019</v>
      </c>
      <c r="F1973" s="45">
        <v>6.25</v>
      </c>
      <c r="G1973" s="45">
        <v>6.25</v>
      </c>
    </row>
    <row r="1974" spans="2:7">
      <c r="B1974" s="44">
        <v>92144</v>
      </c>
      <c r="C1974" s="44" t="s">
        <v>9859</v>
      </c>
      <c r="D1974" s="48" t="s">
        <v>2088</v>
      </c>
      <c r="E1974" s="44" t="s">
        <v>2019</v>
      </c>
      <c r="F1974" s="45">
        <v>40.47</v>
      </c>
      <c r="G1974" s="45">
        <v>40.47</v>
      </c>
    </row>
    <row r="1975" spans="2:7">
      <c r="B1975" s="44">
        <v>92133</v>
      </c>
      <c r="C1975" s="44" t="s">
        <v>9859</v>
      </c>
      <c r="D1975" s="48" t="s">
        <v>2089</v>
      </c>
      <c r="E1975" s="44" t="s">
        <v>2019</v>
      </c>
      <c r="F1975" s="45">
        <v>13.65</v>
      </c>
      <c r="G1975" s="45">
        <v>13.65</v>
      </c>
    </row>
    <row r="1976" spans="2:7">
      <c r="B1976" s="44">
        <v>92135</v>
      </c>
      <c r="C1976" s="44" t="s">
        <v>9859</v>
      </c>
      <c r="D1976" s="48" t="s">
        <v>2090</v>
      </c>
      <c r="E1976" s="44" t="s">
        <v>2019</v>
      </c>
      <c r="F1976" s="45">
        <v>1.7</v>
      </c>
      <c r="G1976" s="45">
        <v>1.7</v>
      </c>
    </row>
    <row r="1977" spans="2:7">
      <c r="B1977" s="44">
        <v>92134</v>
      </c>
      <c r="C1977" s="44" t="s">
        <v>9859</v>
      </c>
      <c r="D1977" s="48" t="s">
        <v>2091</v>
      </c>
      <c r="E1977" s="44" t="s">
        <v>2019</v>
      </c>
      <c r="F1977" s="45">
        <v>4.2</v>
      </c>
      <c r="G1977" s="45">
        <v>4.2</v>
      </c>
    </row>
    <row r="1978" spans="2:7">
      <c r="B1978" s="44">
        <v>92136</v>
      </c>
      <c r="C1978" s="44" t="s">
        <v>9859</v>
      </c>
      <c r="D1978" s="48" t="s">
        <v>2092</v>
      </c>
      <c r="E1978" s="44" t="s">
        <v>2019</v>
      </c>
      <c r="F1978" s="45">
        <v>17.059999999999999</v>
      </c>
      <c r="G1978" s="45">
        <v>17.059999999999999</v>
      </c>
    </row>
    <row r="1979" spans="2:7">
      <c r="B1979" s="44">
        <v>92137</v>
      </c>
      <c r="C1979" s="44" t="s">
        <v>9859</v>
      </c>
      <c r="D1979" s="48" t="s">
        <v>2093</v>
      </c>
      <c r="E1979" s="44" t="s">
        <v>2019</v>
      </c>
      <c r="F1979" s="45">
        <v>35.57</v>
      </c>
      <c r="G1979" s="45">
        <v>35.57</v>
      </c>
    </row>
    <row r="1980" spans="2:7">
      <c r="B1980" s="44">
        <v>91380</v>
      </c>
      <c r="C1980" s="44" t="s">
        <v>9859</v>
      </c>
      <c r="D1980" s="48" t="s">
        <v>2094</v>
      </c>
      <c r="E1980" s="44" t="s">
        <v>2019</v>
      </c>
      <c r="F1980" s="45">
        <v>29.55</v>
      </c>
      <c r="G1980" s="45">
        <v>29.55</v>
      </c>
    </row>
    <row r="1981" spans="2:7">
      <c r="B1981" s="44">
        <v>91382</v>
      </c>
      <c r="C1981" s="44" t="s">
        <v>9859</v>
      </c>
      <c r="D1981" s="48" t="s">
        <v>2095</v>
      </c>
      <c r="E1981" s="44" t="s">
        <v>2019</v>
      </c>
      <c r="F1981" s="45">
        <v>4.58</v>
      </c>
      <c r="G1981" s="45">
        <v>4.58</v>
      </c>
    </row>
    <row r="1982" spans="2:7">
      <c r="B1982" s="44">
        <v>91381</v>
      </c>
      <c r="C1982" s="44" t="s">
        <v>9859</v>
      </c>
      <c r="D1982" s="48" t="s">
        <v>2096</v>
      </c>
      <c r="E1982" s="44" t="s">
        <v>2019</v>
      </c>
      <c r="F1982" s="45">
        <v>11.34</v>
      </c>
      <c r="G1982" s="45">
        <v>11.34</v>
      </c>
    </row>
    <row r="1983" spans="2:7">
      <c r="B1983" s="44">
        <v>91383</v>
      </c>
      <c r="C1983" s="44" t="s">
        <v>9859</v>
      </c>
      <c r="D1983" s="48" t="s">
        <v>2097</v>
      </c>
      <c r="E1983" s="44" t="s">
        <v>2019</v>
      </c>
      <c r="F1983" s="45">
        <v>53.17</v>
      </c>
      <c r="G1983" s="45">
        <v>53.17</v>
      </c>
    </row>
    <row r="1984" spans="2:7">
      <c r="B1984" s="44">
        <v>91384</v>
      </c>
      <c r="C1984" s="44" t="s">
        <v>9859</v>
      </c>
      <c r="D1984" s="48" t="s">
        <v>2098</v>
      </c>
      <c r="E1984" s="44" t="s">
        <v>2019</v>
      </c>
      <c r="F1984" s="45">
        <v>143.13999999999999</v>
      </c>
      <c r="G1984" s="45">
        <v>143.13999999999999</v>
      </c>
    </row>
    <row r="1985" spans="2:7">
      <c r="B1985" s="44">
        <v>96030</v>
      </c>
      <c r="C1985" s="44" t="s">
        <v>9859</v>
      </c>
      <c r="D1985" s="48" t="s">
        <v>2099</v>
      </c>
      <c r="E1985" s="44" t="s">
        <v>2019</v>
      </c>
      <c r="F1985" s="45">
        <v>37.39</v>
      </c>
      <c r="G1985" s="45">
        <v>37.39</v>
      </c>
    </row>
    <row r="1986" spans="2:7">
      <c r="B1986" s="44">
        <v>96032</v>
      </c>
      <c r="C1986" s="44" t="s">
        <v>9859</v>
      </c>
      <c r="D1986" s="48" t="s">
        <v>2100</v>
      </c>
      <c r="E1986" s="44" t="s">
        <v>2019</v>
      </c>
      <c r="F1986" s="45">
        <v>5.2</v>
      </c>
      <c r="G1986" s="45">
        <v>5.2</v>
      </c>
    </row>
    <row r="1987" spans="2:7">
      <c r="B1987" s="44">
        <v>96031</v>
      </c>
      <c r="C1987" s="44" t="s">
        <v>9859</v>
      </c>
      <c r="D1987" s="48" t="s">
        <v>2101</v>
      </c>
      <c r="E1987" s="44" t="s">
        <v>2019</v>
      </c>
      <c r="F1987" s="45">
        <v>12.95</v>
      </c>
      <c r="G1987" s="45">
        <v>12.95</v>
      </c>
    </row>
    <row r="1988" spans="2:7">
      <c r="B1988" s="44">
        <v>96033</v>
      </c>
      <c r="C1988" s="44" t="s">
        <v>9859</v>
      </c>
      <c r="D1988" s="48" t="s">
        <v>2102</v>
      </c>
      <c r="E1988" s="44" t="s">
        <v>2019</v>
      </c>
      <c r="F1988" s="45">
        <v>59.7</v>
      </c>
      <c r="G1988" s="45">
        <v>59.7</v>
      </c>
    </row>
    <row r="1989" spans="2:7">
      <c r="B1989" s="44">
        <v>96034</v>
      </c>
      <c r="C1989" s="44" t="s">
        <v>9859</v>
      </c>
      <c r="D1989" s="48" t="s">
        <v>2103</v>
      </c>
      <c r="E1989" s="44" t="s">
        <v>2019</v>
      </c>
      <c r="F1989" s="45">
        <v>143.13999999999999</v>
      </c>
      <c r="G1989" s="45">
        <v>143.13999999999999</v>
      </c>
    </row>
    <row r="1990" spans="2:7">
      <c r="B1990" s="44">
        <v>89870</v>
      </c>
      <c r="C1990" s="44" t="s">
        <v>9859</v>
      </c>
      <c r="D1990" s="48" t="s">
        <v>2104</v>
      </c>
      <c r="E1990" s="44" t="s">
        <v>2019</v>
      </c>
      <c r="F1990" s="45">
        <v>39.369999999999997</v>
      </c>
      <c r="G1990" s="45">
        <v>39.369999999999997</v>
      </c>
    </row>
    <row r="1991" spans="2:7">
      <c r="B1991" s="44">
        <v>89872</v>
      </c>
      <c r="C1991" s="44" t="s">
        <v>9859</v>
      </c>
      <c r="D1991" s="48" t="s">
        <v>2105</v>
      </c>
      <c r="E1991" s="44" t="s">
        <v>2019</v>
      </c>
      <c r="F1991" s="45">
        <v>5.57</v>
      </c>
      <c r="G1991" s="45">
        <v>5.57</v>
      </c>
    </row>
    <row r="1992" spans="2:7">
      <c r="B1992" s="44">
        <v>89871</v>
      </c>
      <c r="C1992" s="44" t="s">
        <v>9859</v>
      </c>
      <c r="D1992" s="48" t="s">
        <v>2106</v>
      </c>
      <c r="E1992" s="44" t="s">
        <v>2019</v>
      </c>
      <c r="F1992" s="45">
        <v>13.79</v>
      </c>
      <c r="G1992" s="45">
        <v>13.79</v>
      </c>
    </row>
    <row r="1993" spans="2:7">
      <c r="B1993" s="44">
        <v>89873</v>
      </c>
      <c r="C1993" s="44" t="s">
        <v>9859</v>
      </c>
      <c r="D1993" s="48" t="s">
        <v>2107</v>
      </c>
      <c r="E1993" s="44" t="s">
        <v>2019</v>
      </c>
      <c r="F1993" s="45">
        <v>67.19</v>
      </c>
      <c r="G1993" s="45">
        <v>67.19</v>
      </c>
    </row>
    <row r="1994" spans="2:7">
      <c r="B1994" s="44">
        <v>89874</v>
      </c>
      <c r="C1994" s="44" t="s">
        <v>9859</v>
      </c>
      <c r="D1994" s="48" t="s">
        <v>2108</v>
      </c>
      <c r="E1994" s="44" t="s">
        <v>2019</v>
      </c>
      <c r="F1994" s="45">
        <v>177.99</v>
      </c>
      <c r="G1994" s="45">
        <v>177.99</v>
      </c>
    </row>
    <row r="1995" spans="2:7">
      <c r="B1995" s="44">
        <v>89878</v>
      </c>
      <c r="C1995" s="44" t="s">
        <v>9859</v>
      </c>
      <c r="D1995" s="48" t="s">
        <v>2109</v>
      </c>
      <c r="E1995" s="44" t="s">
        <v>2019</v>
      </c>
      <c r="F1995" s="45">
        <v>42.2</v>
      </c>
      <c r="G1995" s="45">
        <v>42.2</v>
      </c>
    </row>
    <row r="1996" spans="2:7">
      <c r="B1996" s="44">
        <v>89880</v>
      </c>
      <c r="C1996" s="44" t="s">
        <v>9859</v>
      </c>
      <c r="D1996" s="48" t="s">
        <v>2110</v>
      </c>
      <c r="E1996" s="44" t="s">
        <v>2019</v>
      </c>
      <c r="F1996" s="45">
        <v>5.86</v>
      </c>
      <c r="G1996" s="45">
        <v>5.86</v>
      </c>
    </row>
    <row r="1997" spans="2:7">
      <c r="B1997" s="44">
        <v>89879</v>
      </c>
      <c r="C1997" s="44" t="s">
        <v>9859</v>
      </c>
      <c r="D1997" s="48" t="s">
        <v>2111</v>
      </c>
      <c r="E1997" s="44" t="s">
        <v>2019</v>
      </c>
      <c r="F1997" s="45">
        <v>14.52</v>
      </c>
      <c r="G1997" s="45">
        <v>14.52</v>
      </c>
    </row>
    <row r="1998" spans="2:7">
      <c r="B1998" s="44">
        <v>89881</v>
      </c>
      <c r="C1998" s="44" t="s">
        <v>9859</v>
      </c>
      <c r="D1998" s="48" t="s">
        <v>2112</v>
      </c>
      <c r="E1998" s="44" t="s">
        <v>2019</v>
      </c>
      <c r="F1998" s="45">
        <v>71.31</v>
      </c>
      <c r="G1998" s="45">
        <v>71.31</v>
      </c>
    </row>
    <row r="1999" spans="2:7">
      <c r="B1999" s="44">
        <v>89882</v>
      </c>
      <c r="C1999" s="44" t="s">
        <v>9859</v>
      </c>
      <c r="D1999" s="48" t="s">
        <v>2113</v>
      </c>
      <c r="E1999" s="44" t="s">
        <v>2019</v>
      </c>
      <c r="F1999" s="45">
        <v>205.36</v>
      </c>
      <c r="G1999" s="45">
        <v>205.36</v>
      </c>
    </row>
    <row r="2000" spans="2:7">
      <c r="B2000" s="44">
        <v>7058</v>
      </c>
      <c r="C2000" s="44" t="s">
        <v>9859</v>
      </c>
      <c r="D2000" s="48" t="s">
        <v>2114</v>
      </c>
      <c r="E2000" s="44" t="s">
        <v>2019</v>
      </c>
      <c r="F2000" s="45">
        <v>23.23</v>
      </c>
      <c r="G2000" s="45">
        <v>23.23</v>
      </c>
    </row>
    <row r="2001" spans="2:7">
      <c r="B2001" s="44">
        <v>91402</v>
      </c>
      <c r="C2001" s="44" t="s">
        <v>9859</v>
      </c>
      <c r="D2001" s="48" t="s">
        <v>2115</v>
      </c>
      <c r="E2001" s="44" t="s">
        <v>2019</v>
      </c>
      <c r="F2001" s="45">
        <v>3.61</v>
      </c>
      <c r="G2001" s="45">
        <v>3.61</v>
      </c>
    </row>
    <row r="2002" spans="2:7">
      <c r="B2002" s="44">
        <v>7059</v>
      </c>
      <c r="C2002" s="44" t="s">
        <v>9859</v>
      </c>
      <c r="D2002" s="48" t="s">
        <v>2116</v>
      </c>
      <c r="E2002" s="44" t="s">
        <v>2019</v>
      </c>
      <c r="F2002" s="45">
        <v>8.94</v>
      </c>
      <c r="G2002" s="45">
        <v>8.94</v>
      </c>
    </row>
    <row r="2003" spans="2:7">
      <c r="B2003" s="44">
        <v>7060</v>
      </c>
      <c r="C2003" s="44" t="s">
        <v>9859</v>
      </c>
      <c r="D2003" s="48" t="s">
        <v>2117</v>
      </c>
      <c r="E2003" s="44" t="s">
        <v>2019</v>
      </c>
      <c r="F2003" s="45">
        <v>41.88</v>
      </c>
      <c r="G2003" s="45">
        <v>41.88</v>
      </c>
    </row>
    <row r="2004" spans="2:7">
      <c r="B2004" s="44">
        <v>7061</v>
      </c>
      <c r="C2004" s="44" t="s">
        <v>9859</v>
      </c>
      <c r="D2004" s="48" t="s">
        <v>2118</v>
      </c>
      <c r="E2004" s="44" t="s">
        <v>2019</v>
      </c>
      <c r="F2004" s="45">
        <v>82.26</v>
      </c>
      <c r="G2004" s="45">
        <v>82.26</v>
      </c>
    </row>
    <row r="2005" spans="2:7">
      <c r="B2005" s="44">
        <v>91367</v>
      </c>
      <c r="C2005" s="44" t="s">
        <v>9859</v>
      </c>
      <c r="D2005" s="48" t="s">
        <v>2119</v>
      </c>
      <c r="E2005" s="44" t="s">
        <v>2019</v>
      </c>
      <c r="F2005" s="45">
        <v>22.45</v>
      </c>
      <c r="G2005" s="45">
        <v>22.45</v>
      </c>
    </row>
    <row r="2006" spans="2:7">
      <c r="B2006" s="44">
        <v>91369</v>
      </c>
      <c r="C2006" s="44" t="s">
        <v>9859</v>
      </c>
      <c r="D2006" s="48" t="s">
        <v>2120</v>
      </c>
      <c r="E2006" s="44" t="s">
        <v>2019</v>
      </c>
      <c r="F2006" s="45">
        <v>3.48</v>
      </c>
      <c r="G2006" s="45">
        <v>3.48</v>
      </c>
    </row>
    <row r="2007" spans="2:7">
      <c r="B2007" s="44">
        <v>91368</v>
      </c>
      <c r="C2007" s="44" t="s">
        <v>9859</v>
      </c>
      <c r="D2007" s="48" t="s">
        <v>2121</v>
      </c>
      <c r="E2007" s="44" t="s">
        <v>2019</v>
      </c>
      <c r="F2007" s="45">
        <v>8.6199999999999992</v>
      </c>
      <c r="G2007" s="45">
        <v>8.6199999999999992</v>
      </c>
    </row>
    <row r="2008" spans="2:7">
      <c r="B2008" s="44">
        <v>5695</v>
      </c>
      <c r="C2008" s="44" t="s">
        <v>9859</v>
      </c>
      <c r="D2008" s="48" t="s">
        <v>2122</v>
      </c>
      <c r="E2008" s="44" t="s">
        <v>2019</v>
      </c>
      <c r="F2008" s="45">
        <v>40.479999999999997</v>
      </c>
      <c r="G2008" s="45">
        <v>40.479999999999997</v>
      </c>
    </row>
    <row r="2009" spans="2:7">
      <c r="B2009" s="44">
        <v>53792</v>
      </c>
      <c r="C2009" s="44" t="s">
        <v>9859</v>
      </c>
      <c r="D2009" s="48" t="s">
        <v>2123</v>
      </c>
      <c r="E2009" s="44" t="s">
        <v>2019</v>
      </c>
      <c r="F2009" s="45">
        <v>102.25</v>
      </c>
      <c r="G2009" s="45">
        <v>102.25</v>
      </c>
    </row>
    <row r="2010" spans="2:7">
      <c r="B2010" s="44">
        <v>92237</v>
      </c>
      <c r="C2010" s="44" t="s">
        <v>9859</v>
      </c>
      <c r="D2010" s="48" t="s">
        <v>2124</v>
      </c>
      <c r="E2010" s="44" t="s">
        <v>2019</v>
      </c>
      <c r="F2010" s="45">
        <v>29.23</v>
      </c>
      <c r="G2010" s="45">
        <v>29.23</v>
      </c>
    </row>
    <row r="2011" spans="2:7">
      <c r="B2011" s="44">
        <v>92239</v>
      </c>
      <c r="C2011" s="44" t="s">
        <v>9859</v>
      </c>
      <c r="D2011" s="48" t="s">
        <v>2125</v>
      </c>
      <c r="E2011" s="44" t="s">
        <v>2019</v>
      </c>
      <c r="F2011" s="45">
        <v>4.75</v>
      </c>
      <c r="G2011" s="45">
        <v>4.75</v>
      </c>
    </row>
    <row r="2012" spans="2:7">
      <c r="B2012" s="44">
        <v>92238</v>
      </c>
      <c r="C2012" s="44" t="s">
        <v>9859</v>
      </c>
      <c r="D2012" s="48" t="s">
        <v>2126</v>
      </c>
      <c r="E2012" s="44" t="s">
        <v>2019</v>
      </c>
      <c r="F2012" s="45">
        <v>11.76</v>
      </c>
      <c r="G2012" s="45">
        <v>11.76</v>
      </c>
    </row>
    <row r="2013" spans="2:7">
      <c r="B2013" s="44">
        <v>92240</v>
      </c>
      <c r="C2013" s="44" t="s">
        <v>9859</v>
      </c>
      <c r="D2013" s="48" t="s">
        <v>2127</v>
      </c>
      <c r="E2013" s="44" t="s">
        <v>2019</v>
      </c>
      <c r="F2013" s="45">
        <v>52.42</v>
      </c>
      <c r="G2013" s="45">
        <v>52.42</v>
      </c>
    </row>
    <row r="2014" spans="2:7">
      <c r="B2014" s="44">
        <v>92241</v>
      </c>
      <c r="C2014" s="44" t="s">
        <v>9859</v>
      </c>
      <c r="D2014" s="48" t="s">
        <v>2128</v>
      </c>
      <c r="E2014" s="44" t="s">
        <v>2019</v>
      </c>
      <c r="F2014" s="45">
        <v>278.74</v>
      </c>
      <c r="G2014" s="45">
        <v>278.74</v>
      </c>
    </row>
    <row r="2015" spans="2:7">
      <c r="B2015" s="44">
        <v>91640</v>
      </c>
      <c r="C2015" s="44" t="s">
        <v>9859</v>
      </c>
      <c r="D2015" s="48" t="s">
        <v>2129</v>
      </c>
      <c r="E2015" s="44" t="s">
        <v>2019</v>
      </c>
      <c r="F2015" s="45">
        <v>40.130000000000003</v>
      </c>
      <c r="G2015" s="45">
        <v>40.130000000000003</v>
      </c>
    </row>
    <row r="2016" spans="2:7">
      <c r="B2016" s="44">
        <v>91642</v>
      </c>
      <c r="C2016" s="44" t="s">
        <v>9859</v>
      </c>
      <c r="D2016" s="48" t="s">
        <v>2130</v>
      </c>
      <c r="E2016" s="44" t="s">
        <v>2019</v>
      </c>
      <c r="F2016" s="45">
        <v>6.54</v>
      </c>
      <c r="G2016" s="45">
        <v>6.54</v>
      </c>
    </row>
    <row r="2017" spans="2:7">
      <c r="B2017" s="44">
        <v>91641</v>
      </c>
      <c r="C2017" s="44" t="s">
        <v>9859</v>
      </c>
      <c r="D2017" s="48" t="s">
        <v>2131</v>
      </c>
      <c r="E2017" s="44" t="s">
        <v>2019</v>
      </c>
      <c r="F2017" s="45">
        <v>16.190000000000001</v>
      </c>
      <c r="G2017" s="45">
        <v>16.190000000000001</v>
      </c>
    </row>
    <row r="2018" spans="2:7">
      <c r="B2018" s="44">
        <v>91643</v>
      </c>
      <c r="C2018" s="44" t="s">
        <v>9859</v>
      </c>
      <c r="D2018" s="48" t="s">
        <v>2132</v>
      </c>
      <c r="E2018" s="44" t="s">
        <v>2019</v>
      </c>
      <c r="F2018" s="45">
        <v>72.3</v>
      </c>
      <c r="G2018" s="45">
        <v>72.3</v>
      </c>
    </row>
    <row r="2019" spans="2:7">
      <c r="B2019" s="44">
        <v>91644</v>
      </c>
      <c r="C2019" s="44" t="s">
        <v>9859</v>
      </c>
      <c r="D2019" s="48" t="s">
        <v>2133</v>
      </c>
      <c r="E2019" s="44" t="s">
        <v>2019</v>
      </c>
      <c r="F2019" s="45">
        <v>304.05</v>
      </c>
      <c r="G2019" s="45">
        <v>304.05</v>
      </c>
    </row>
    <row r="2020" spans="2:7">
      <c r="B2020" s="44">
        <v>92105</v>
      </c>
      <c r="C2020" s="44" t="s">
        <v>9859</v>
      </c>
      <c r="D2020" s="48" t="s">
        <v>2134</v>
      </c>
      <c r="E2020" s="44" t="s">
        <v>2019</v>
      </c>
      <c r="F2020" s="45">
        <v>194.24</v>
      </c>
      <c r="G2020" s="45">
        <v>194.24</v>
      </c>
    </row>
    <row r="2021" spans="2:7">
      <c r="B2021" s="44">
        <v>92101</v>
      </c>
      <c r="C2021" s="44" t="s">
        <v>9859</v>
      </c>
      <c r="D2021" s="48" t="s">
        <v>2135</v>
      </c>
      <c r="E2021" s="44" t="s">
        <v>2019</v>
      </c>
      <c r="F2021" s="45">
        <v>45.13</v>
      </c>
      <c r="G2021" s="45">
        <v>45.13</v>
      </c>
    </row>
    <row r="2022" spans="2:7">
      <c r="B2022" s="44">
        <v>92103</v>
      </c>
      <c r="C2022" s="44" t="s">
        <v>9859</v>
      </c>
      <c r="D2022" s="48" t="s">
        <v>2136</v>
      </c>
      <c r="E2022" s="44" t="s">
        <v>2019</v>
      </c>
      <c r="F2022" s="45">
        <v>5.74</v>
      </c>
      <c r="G2022" s="45">
        <v>5.74</v>
      </c>
    </row>
    <row r="2023" spans="2:7">
      <c r="B2023" s="44">
        <v>92102</v>
      </c>
      <c r="C2023" s="44" t="s">
        <v>9859</v>
      </c>
      <c r="D2023" s="48" t="s">
        <v>2137</v>
      </c>
      <c r="E2023" s="44" t="s">
        <v>2019</v>
      </c>
      <c r="F2023" s="45">
        <v>14.18</v>
      </c>
      <c r="G2023" s="45">
        <v>14.18</v>
      </c>
    </row>
    <row r="2024" spans="2:7">
      <c r="B2024" s="44">
        <v>92104</v>
      </c>
      <c r="C2024" s="44" t="s">
        <v>9859</v>
      </c>
      <c r="D2024" s="48" t="s">
        <v>2138</v>
      </c>
      <c r="E2024" s="44" t="s">
        <v>2019</v>
      </c>
      <c r="F2024" s="45">
        <v>71.34</v>
      </c>
      <c r="G2024" s="45">
        <v>71.34</v>
      </c>
    </row>
    <row r="2025" spans="2:7">
      <c r="B2025" s="44">
        <v>91396</v>
      </c>
      <c r="C2025" s="44" t="s">
        <v>9859</v>
      </c>
      <c r="D2025" s="48" t="s">
        <v>2139</v>
      </c>
      <c r="E2025" s="44" t="s">
        <v>2019</v>
      </c>
      <c r="F2025" s="45">
        <v>29.43</v>
      </c>
      <c r="G2025" s="45">
        <v>29.43</v>
      </c>
    </row>
    <row r="2026" spans="2:7">
      <c r="B2026" s="44">
        <v>91398</v>
      </c>
      <c r="C2026" s="44" t="s">
        <v>9859</v>
      </c>
      <c r="D2026" s="48" t="s">
        <v>2140</v>
      </c>
      <c r="E2026" s="44" t="s">
        <v>2019</v>
      </c>
      <c r="F2026" s="45">
        <v>4.59</v>
      </c>
      <c r="G2026" s="45">
        <v>4.59</v>
      </c>
    </row>
    <row r="2027" spans="2:7">
      <c r="B2027" s="44">
        <v>91397</v>
      </c>
      <c r="C2027" s="44" t="s">
        <v>9859</v>
      </c>
      <c r="D2027" s="48" t="s">
        <v>2141</v>
      </c>
      <c r="E2027" s="44" t="s">
        <v>2019</v>
      </c>
      <c r="F2027" s="45">
        <v>11.38</v>
      </c>
      <c r="G2027" s="45">
        <v>11.38</v>
      </c>
    </row>
    <row r="2028" spans="2:7">
      <c r="B2028" s="44">
        <v>5763</v>
      </c>
      <c r="C2028" s="44" t="s">
        <v>9859</v>
      </c>
      <c r="D2028" s="48" t="s">
        <v>2142</v>
      </c>
      <c r="E2028" s="44" t="s">
        <v>2019</v>
      </c>
      <c r="F2028" s="45">
        <v>52.23</v>
      </c>
      <c r="G2028" s="45">
        <v>52.23</v>
      </c>
    </row>
    <row r="2029" spans="2:7">
      <c r="B2029" s="44">
        <v>53831</v>
      </c>
      <c r="C2029" s="44" t="s">
        <v>9859</v>
      </c>
      <c r="D2029" s="48" t="s">
        <v>2143</v>
      </c>
      <c r="E2029" s="44" t="s">
        <v>2019</v>
      </c>
      <c r="F2029" s="45">
        <v>194.24</v>
      </c>
      <c r="G2029" s="45">
        <v>194.24</v>
      </c>
    </row>
    <row r="2030" spans="2:7">
      <c r="B2030" s="44">
        <v>91359</v>
      </c>
      <c r="C2030" s="44" t="s">
        <v>9859</v>
      </c>
      <c r="D2030" s="48" t="s">
        <v>2144</v>
      </c>
      <c r="E2030" s="44" t="s">
        <v>2019</v>
      </c>
      <c r="F2030" s="45">
        <v>21.21</v>
      </c>
      <c r="G2030" s="45">
        <v>21.21</v>
      </c>
    </row>
    <row r="2031" spans="2:7">
      <c r="B2031" s="44">
        <v>91361</v>
      </c>
      <c r="C2031" s="44" t="s">
        <v>9859</v>
      </c>
      <c r="D2031" s="48" t="s">
        <v>2145</v>
      </c>
      <c r="E2031" s="44" t="s">
        <v>2019</v>
      </c>
      <c r="F2031" s="45">
        <v>3.27</v>
      </c>
      <c r="G2031" s="45">
        <v>3.27</v>
      </c>
    </row>
    <row r="2032" spans="2:7">
      <c r="B2032" s="44">
        <v>91360</v>
      </c>
      <c r="C2032" s="44" t="s">
        <v>9859</v>
      </c>
      <c r="D2032" s="48" t="s">
        <v>2146</v>
      </c>
      <c r="E2032" s="44" t="s">
        <v>2019</v>
      </c>
      <c r="F2032" s="45">
        <v>8.1199999999999992</v>
      </c>
      <c r="G2032" s="45">
        <v>8.1199999999999992</v>
      </c>
    </row>
    <row r="2033" spans="2:7">
      <c r="B2033" s="44">
        <v>53882</v>
      </c>
      <c r="C2033" s="44" t="s">
        <v>9859</v>
      </c>
      <c r="D2033" s="48" t="s">
        <v>2147</v>
      </c>
      <c r="E2033" s="44" t="s">
        <v>2019</v>
      </c>
      <c r="F2033" s="45">
        <v>37.31</v>
      </c>
      <c r="G2033" s="45">
        <v>37.31</v>
      </c>
    </row>
    <row r="2034" spans="2:7">
      <c r="B2034" s="44">
        <v>5747</v>
      </c>
      <c r="C2034" s="44" t="s">
        <v>9859</v>
      </c>
      <c r="D2034" s="48" t="s">
        <v>2148</v>
      </c>
      <c r="E2034" s="44" t="s">
        <v>2019</v>
      </c>
      <c r="F2034" s="45">
        <v>159.63</v>
      </c>
      <c r="G2034" s="45">
        <v>159.63</v>
      </c>
    </row>
    <row r="2035" spans="2:7">
      <c r="B2035" s="44">
        <v>104699</v>
      </c>
      <c r="C2035" s="44" t="s">
        <v>9859</v>
      </c>
      <c r="D2035" s="48" t="s">
        <v>2149</v>
      </c>
      <c r="E2035" s="44" t="s">
        <v>2019</v>
      </c>
      <c r="F2035" s="45">
        <v>0</v>
      </c>
      <c r="G2035" s="45">
        <v>0</v>
      </c>
    </row>
    <row r="2036" spans="2:7">
      <c r="B2036" s="44">
        <v>104702</v>
      </c>
      <c r="C2036" s="44" t="s">
        <v>9859</v>
      </c>
      <c r="D2036" s="48" t="s">
        <v>2150</v>
      </c>
      <c r="E2036" s="44" t="s">
        <v>2019</v>
      </c>
      <c r="F2036" s="45">
        <v>0</v>
      </c>
      <c r="G2036" s="45">
        <v>0</v>
      </c>
    </row>
    <row r="2037" spans="2:7">
      <c r="B2037" s="44">
        <v>104700</v>
      </c>
      <c r="C2037" s="44" t="s">
        <v>9859</v>
      </c>
      <c r="D2037" s="48" t="s">
        <v>2151</v>
      </c>
      <c r="E2037" s="44" t="s">
        <v>2019</v>
      </c>
      <c r="F2037" s="45">
        <v>0</v>
      </c>
      <c r="G2037" s="45">
        <v>0</v>
      </c>
    </row>
    <row r="2038" spans="2:7">
      <c r="B2038" s="44">
        <v>104701</v>
      </c>
      <c r="C2038" s="44" t="s">
        <v>9859</v>
      </c>
      <c r="D2038" s="48" t="s">
        <v>2152</v>
      </c>
      <c r="E2038" s="44" t="s">
        <v>2019</v>
      </c>
      <c r="F2038" s="45">
        <v>0</v>
      </c>
      <c r="G2038" s="45">
        <v>0</v>
      </c>
    </row>
    <row r="2039" spans="2:7">
      <c r="B2039" s="44">
        <v>104703</v>
      </c>
      <c r="C2039" s="44" t="s">
        <v>9859</v>
      </c>
      <c r="D2039" s="48" t="s">
        <v>2153</v>
      </c>
      <c r="E2039" s="44" t="s">
        <v>2019</v>
      </c>
      <c r="F2039" s="45">
        <v>93.37</v>
      </c>
      <c r="G2039" s="45">
        <v>93.37</v>
      </c>
    </row>
    <row r="2040" spans="2:7">
      <c r="B2040" s="44">
        <v>91390</v>
      </c>
      <c r="C2040" s="44" t="s">
        <v>9859</v>
      </c>
      <c r="D2040" s="48" t="s">
        <v>2154</v>
      </c>
      <c r="E2040" s="44" t="s">
        <v>2019</v>
      </c>
      <c r="F2040" s="45">
        <v>19.5</v>
      </c>
      <c r="G2040" s="45">
        <v>19.5</v>
      </c>
    </row>
    <row r="2041" spans="2:7">
      <c r="B2041" s="44">
        <v>91392</v>
      </c>
      <c r="C2041" s="44" t="s">
        <v>9859</v>
      </c>
      <c r="D2041" s="48" t="s">
        <v>2155</v>
      </c>
      <c r="E2041" s="44" t="s">
        <v>2019</v>
      </c>
      <c r="F2041" s="45">
        <v>3.13</v>
      </c>
      <c r="G2041" s="45">
        <v>3.13</v>
      </c>
    </row>
    <row r="2042" spans="2:7">
      <c r="B2042" s="44">
        <v>91391</v>
      </c>
      <c r="C2042" s="44" t="s">
        <v>9859</v>
      </c>
      <c r="D2042" s="48" t="s">
        <v>2156</v>
      </c>
      <c r="E2042" s="44" t="s">
        <v>2019</v>
      </c>
      <c r="F2042" s="45">
        <v>7.76</v>
      </c>
      <c r="G2042" s="45">
        <v>7.76</v>
      </c>
    </row>
    <row r="2043" spans="2:7">
      <c r="B2043" s="44">
        <v>73335</v>
      </c>
      <c r="C2043" s="44" t="s">
        <v>9859</v>
      </c>
      <c r="D2043" s="48" t="s">
        <v>2157</v>
      </c>
      <c r="E2043" s="44" t="s">
        <v>2019</v>
      </c>
      <c r="F2043" s="45">
        <v>35.53</v>
      </c>
      <c r="G2043" s="45">
        <v>35.53</v>
      </c>
    </row>
    <row r="2044" spans="2:7">
      <c r="B2044" s="44">
        <v>73340</v>
      </c>
      <c r="C2044" s="44" t="s">
        <v>9859</v>
      </c>
      <c r="D2044" s="48" t="s">
        <v>2158</v>
      </c>
      <c r="E2044" s="44" t="s">
        <v>2019</v>
      </c>
      <c r="F2044" s="45">
        <v>156.25</v>
      </c>
      <c r="G2044" s="45">
        <v>156.25</v>
      </c>
    </row>
    <row r="2045" spans="2:7">
      <c r="B2045" s="44">
        <v>89264</v>
      </c>
      <c r="C2045" s="44" t="s">
        <v>9859</v>
      </c>
      <c r="D2045" s="48" t="s">
        <v>2159</v>
      </c>
      <c r="E2045" s="44" t="s">
        <v>2019</v>
      </c>
      <c r="F2045" s="45">
        <v>21.37</v>
      </c>
      <c r="G2045" s="45">
        <v>21.37</v>
      </c>
    </row>
    <row r="2046" spans="2:7">
      <c r="B2046" s="44">
        <v>89266</v>
      </c>
      <c r="C2046" s="44" t="s">
        <v>9859</v>
      </c>
      <c r="D2046" s="48" t="s">
        <v>2160</v>
      </c>
      <c r="E2046" s="44" t="s">
        <v>2019</v>
      </c>
      <c r="F2046" s="45">
        <v>3.43</v>
      </c>
      <c r="G2046" s="45">
        <v>3.43</v>
      </c>
    </row>
    <row r="2047" spans="2:7">
      <c r="B2047" s="44">
        <v>89265</v>
      </c>
      <c r="C2047" s="44" t="s">
        <v>9859</v>
      </c>
      <c r="D2047" s="48" t="s">
        <v>2161</v>
      </c>
      <c r="E2047" s="44" t="s">
        <v>2019</v>
      </c>
      <c r="F2047" s="45">
        <v>8.51</v>
      </c>
      <c r="G2047" s="45">
        <v>8.51</v>
      </c>
    </row>
    <row r="2048" spans="2:7">
      <c r="B2048" s="44">
        <v>5705</v>
      </c>
      <c r="C2048" s="44" t="s">
        <v>9859</v>
      </c>
      <c r="D2048" s="48" t="s">
        <v>2162</v>
      </c>
      <c r="E2048" s="44" t="s">
        <v>2019</v>
      </c>
      <c r="F2048" s="45">
        <v>38.96</v>
      </c>
      <c r="G2048" s="45">
        <v>38.96</v>
      </c>
    </row>
    <row r="2049" spans="2:7">
      <c r="B2049" s="44">
        <v>53797</v>
      </c>
      <c r="C2049" s="44" t="s">
        <v>9859</v>
      </c>
      <c r="D2049" s="48" t="s">
        <v>2163</v>
      </c>
      <c r="E2049" s="44" t="s">
        <v>2019</v>
      </c>
      <c r="F2049" s="45">
        <v>117.59</v>
      </c>
      <c r="G2049" s="45">
        <v>117.59</v>
      </c>
    </row>
    <row r="2050" spans="2:7">
      <c r="B2050" s="44">
        <v>91354</v>
      </c>
      <c r="C2050" s="44" t="s">
        <v>9859</v>
      </c>
      <c r="D2050" s="48" t="s">
        <v>2164</v>
      </c>
      <c r="E2050" s="44" t="s">
        <v>2019</v>
      </c>
      <c r="F2050" s="45">
        <v>17.850000000000001</v>
      </c>
      <c r="G2050" s="45">
        <v>17.850000000000001</v>
      </c>
    </row>
    <row r="2051" spans="2:7">
      <c r="B2051" s="44">
        <v>91356</v>
      </c>
      <c r="C2051" s="44" t="s">
        <v>9859</v>
      </c>
      <c r="D2051" s="48" t="s">
        <v>2165</v>
      </c>
      <c r="E2051" s="44" t="s">
        <v>2019</v>
      </c>
      <c r="F2051" s="45">
        <v>2.96</v>
      </c>
      <c r="G2051" s="45">
        <v>2.96</v>
      </c>
    </row>
    <row r="2052" spans="2:7">
      <c r="B2052" s="44">
        <v>91355</v>
      </c>
      <c r="C2052" s="44" t="s">
        <v>9859</v>
      </c>
      <c r="D2052" s="48" t="s">
        <v>2166</v>
      </c>
      <c r="E2052" s="44" t="s">
        <v>2019</v>
      </c>
      <c r="F2052" s="45">
        <v>7.33</v>
      </c>
      <c r="G2052" s="45">
        <v>7.33</v>
      </c>
    </row>
    <row r="2053" spans="2:7">
      <c r="B2053" s="44">
        <v>5751</v>
      </c>
      <c r="C2053" s="44" t="s">
        <v>9859</v>
      </c>
      <c r="D2053" s="48" t="s">
        <v>2167</v>
      </c>
      <c r="E2053" s="44" t="s">
        <v>2019</v>
      </c>
      <c r="F2053" s="45">
        <v>33.46</v>
      </c>
      <c r="G2053" s="45">
        <v>33.46</v>
      </c>
    </row>
    <row r="2054" spans="2:7">
      <c r="B2054" s="44">
        <v>53827</v>
      </c>
      <c r="C2054" s="44" t="s">
        <v>9859</v>
      </c>
      <c r="D2054" s="48" t="s">
        <v>2168</v>
      </c>
      <c r="E2054" s="44" t="s">
        <v>2019</v>
      </c>
      <c r="F2054" s="45">
        <v>115.12</v>
      </c>
      <c r="G2054" s="45">
        <v>115.12</v>
      </c>
    </row>
    <row r="2055" spans="2:7">
      <c r="B2055" s="44">
        <v>91375</v>
      </c>
      <c r="C2055" s="44" t="s">
        <v>9859</v>
      </c>
      <c r="D2055" s="48" t="s">
        <v>2169</v>
      </c>
      <c r="E2055" s="44" t="s">
        <v>2019</v>
      </c>
      <c r="F2055" s="45">
        <v>19.600000000000001</v>
      </c>
      <c r="G2055" s="45">
        <v>19.600000000000001</v>
      </c>
    </row>
    <row r="2056" spans="2:7">
      <c r="B2056" s="44">
        <v>91377</v>
      </c>
      <c r="C2056" s="44" t="s">
        <v>9859</v>
      </c>
      <c r="D2056" s="48" t="s">
        <v>2170</v>
      </c>
      <c r="E2056" s="44" t="s">
        <v>2019</v>
      </c>
      <c r="F2056" s="45">
        <v>3.25</v>
      </c>
      <c r="G2056" s="45">
        <v>3.25</v>
      </c>
    </row>
    <row r="2057" spans="2:7">
      <c r="B2057" s="44">
        <v>91376</v>
      </c>
      <c r="C2057" s="44" t="s">
        <v>9859</v>
      </c>
      <c r="D2057" s="48" t="s">
        <v>2171</v>
      </c>
      <c r="E2057" s="44" t="s">
        <v>2019</v>
      </c>
      <c r="F2057" s="45">
        <v>8.0500000000000007</v>
      </c>
      <c r="G2057" s="45">
        <v>8.0500000000000007</v>
      </c>
    </row>
    <row r="2058" spans="2:7">
      <c r="B2058" s="44">
        <v>5754</v>
      </c>
      <c r="C2058" s="44" t="s">
        <v>9859</v>
      </c>
      <c r="D2058" s="48" t="s">
        <v>2172</v>
      </c>
      <c r="E2058" s="44" t="s">
        <v>2019</v>
      </c>
      <c r="F2058" s="45">
        <v>36.74</v>
      </c>
      <c r="G2058" s="45">
        <v>36.74</v>
      </c>
    </row>
    <row r="2059" spans="2:7">
      <c r="B2059" s="44">
        <v>53829</v>
      </c>
      <c r="C2059" s="44" t="s">
        <v>9859</v>
      </c>
      <c r="D2059" s="48" t="s">
        <v>2173</v>
      </c>
      <c r="E2059" s="44" t="s">
        <v>2019</v>
      </c>
      <c r="F2059" s="45">
        <v>117.59</v>
      </c>
      <c r="G2059" s="45">
        <v>117.59</v>
      </c>
    </row>
    <row r="2060" spans="2:7">
      <c r="B2060" s="44">
        <v>91026</v>
      </c>
      <c r="C2060" s="44" t="s">
        <v>9859</v>
      </c>
      <c r="D2060" s="48" t="s">
        <v>2174</v>
      </c>
      <c r="E2060" s="44" t="s">
        <v>2019</v>
      </c>
      <c r="F2060" s="45">
        <v>25.07</v>
      </c>
      <c r="G2060" s="45">
        <v>25.07</v>
      </c>
    </row>
    <row r="2061" spans="2:7">
      <c r="B2061" s="44">
        <v>91028</v>
      </c>
      <c r="C2061" s="44" t="s">
        <v>9859</v>
      </c>
      <c r="D2061" s="48" t="s">
        <v>2175</v>
      </c>
      <c r="E2061" s="44" t="s">
        <v>2019</v>
      </c>
      <c r="F2061" s="45">
        <v>4.0599999999999996</v>
      </c>
      <c r="G2061" s="45">
        <v>4.0599999999999996</v>
      </c>
    </row>
    <row r="2062" spans="2:7">
      <c r="B2062" s="44">
        <v>91027</v>
      </c>
      <c r="C2062" s="44" t="s">
        <v>9859</v>
      </c>
      <c r="D2062" s="48" t="s">
        <v>2176</v>
      </c>
      <c r="E2062" s="44" t="s">
        <v>2019</v>
      </c>
      <c r="F2062" s="45">
        <v>10.06</v>
      </c>
      <c r="G2062" s="45">
        <v>10.06</v>
      </c>
    </row>
    <row r="2063" spans="2:7">
      <c r="B2063" s="44">
        <v>91029</v>
      </c>
      <c r="C2063" s="44" t="s">
        <v>9859</v>
      </c>
      <c r="D2063" s="48" t="s">
        <v>2177</v>
      </c>
      <c r="E2063" s="44" t="s">
        <v>2019</v>
      </c>
      <c r="F2063" s="45">
        <v>45.99</v>
      </c>
      <c r="G2063" s="45">
        <v>45.99</v>
      </c>
    </row>
    <row r="2064" spans="2:7">
      <c r="B2064" s="44">
        <v>91030</v>
      </c>
      <c r="C2064" s="44" t="s">
        <v>9859</v>
      </c>
      <c r="D2064" s="48" t="s">
        <v>2178</v>
      </c>
      <c r="E2064" s="44" t="s">
        <v>2019</v>
      </c>
      <c r="F2064" s="45">
        <v>148.1</v>
      </c>
      <c r="G2064" s="45">
        <v>148.1</v>
      </c>
    </row>
    <row r="2065" spans="2:7">
      <c r="B2065" s="44">
        <v>102812</v>
      </c>
      <c r="C2065" s="44" t="s">
        <v>9859</v>
      </c>
      <c r="D2065" s="48" t="s">
        <v>2179</v>
      </c>
      <c r="E2065" s="44" t="s">
        <v>2019</v>
      </c>
      <c r="F2065" s="45">
        <v>0</v>
      </c>
      <c r="G2065" s="45">
        <v>0</v>
      </c>
    </row>
    <row r="2066" spans="2:7">
      <c r="B2066" s="44">
        <v>102813</v>
      </c>
      <c r="C2066" s="44" t="s">
        <v>9859</v>
      </c>
      <c r="D2066" s="48" t="s">
        <v>2180</v>
      </c>
      <c r="E2066" s="44" t="s">
        <v>2019</v>
      </c>
      <c r="F2066" s="45">
        <v>0</v>
      </c>
      <c r="G2066" s="45">
        <v>0</v>
      </c>
    </row>
    <row r="2067" spans="2:7">
      <c r="B2067" s="44">
        <v>102814</v>
      </c>
      <c r="C2067" s="44" t="s">
        <v>9859</v>
      </c>
      <c r="D2067" s="48" t="s">
        <v>2181</v>
      </c>
      <c r="E2067" s="44" t="s">
        <v>2019</v>
      </c>
      <c r="F2067" s="45">
        <v>0</v>
      </c>
      <c r="G2067" s="45">
        <v>0</v>
      </c>
    </row>
    <row r="2068" spans="2:7">
      <c r="B2068" s="44">
        <v>102815</v>
      </c>
      <c r="C2068" s="44" t="s">
        <v>9859</v>
      </c>
      <c r="D2068" s="48" t="s">
        <v>2182</v>
      </c>
      <c r="E2068" s="44" t="s">
        <v>2019</v>
      </c>
      <c r="F2068" s="45">
        <v>2.95</v>
      </c>
      <c r="G2068" s="45">
        <v>2.95</v>
      </c>
    </row>
    <row r="2069" spans="2:7">
      <c r="B2069" s="44">
        <v>91529</v>
      </c>
      <c r="C2069" s="44" t="s">
        <v>9859</v>
      </c>
      <c r="D2069" s="48" t="s">
        <v>2183</v>
      </c>
      <c r="E2069" s="44" t="s">
        <v>2019</v>
      </c>
      <c r="F2069" s="45">
        <v>0.92</v>
      </c>
      <c r="G2069" s="45">
        <v>0.92</v>
      </c>
    </row>
    <row r="2070" spans="2:7">
      <c r="B2070" s="44">
        <v>91530</v>
      </c>
      <c r="C2070" s="44" t="s">
        <v>9859</v>
      </c>
      <c r="D2070" s="48" t="s">
        <v>2184</v>
      </c>
      <c r="E2070" s="44" t="s">
        <v>2019</v>
      </c>
      <c r="F2070" s="45">
        <v>0.24</v>
      </c>
      <c r="G2070" s="45">
        <v>0.24</v>
      </c>
    </row>
    <row r="2071" spans="2:7">
      <c r="B2071" s="44">
        <v>91531</v>
      </c>
      <c r="C2071" s="44" t="s">
        <v>9859</v>
      </c>
      <c r="D2071" s="48" t="s">
        <v>2185</v>
      </c>
      <c r="E2071" s="44" t="s">
        <v>2019</v>
      </c>
      <c r="F2071" s="45">
        <v>1.1499999999999999</v>
      </c>
      <c r="G2071" s="45">
        <v>1.1499999999999999</v>
      </c>
    </row>
    <row r="2072" spans="2:7">
      <c r="B2072" s="44">
        <v>91532</v>
      </c>
      <c r="C2072" s="44" t="s">
        <v>9859</v>
      </c>
      <c r="D2072" s="48" t="s">
        <v>2186</v>
      </c>
      <c r="E2072" s="44" t="s">
        <v>2019</v>
      </c>
      <c r="F2072" s="45">
        <v>6.23</v>
      </c>
      <c r="G2072" s="45">
        <v>6.23</v>
      </c>
    </row>
    <row r="2073" spans="2:7">
      <c r="B2073" s="44">
        <v>95260</v>
      </c>
      <c r="C2073" s="44" t="s">
        <v>9859</v>
      </c>
      <c r="D2073" s="48" t="s">
        <v>2187</v>
      </c>
      <c r="E2073" s="44" t="s">
        <v>2019</v>
      </c>
      <c r="F2073" s="45">
        <v>0.74</v>
      </c>
      <c r="G2073" s="45">
        <v>0.74</v>
      </c>
    </row>
    <row r="2074" spans="2:7">
      <c r="B2074" s="44">
        <v>95261</v>
      </c>
      <c r="C2074" s="44" t="s">
        <v>9859</v>
      </c>
      <c r="D2074" s="48" t="s">
        <v>2188</v>
      </c>
      <c r="E2074" s="44" t="s">
        <v>2019</v>
      </c>
      <c r="F2074" s="45">
        <v>0.2</v>
      </c>
      <c r="G2074" s="45">
        <v>0.2</v>
      </c>
    </row>
    <row r="2075" spans="2:7">
      <c r="B2075" s="44">
        <v>95262</v>
      </c>
      <c r="C2075" s="44" t="s">
        <v>9859</v>
      </c>
      <c r="D2075" s="48" t="s">
        <v>2189</v>
      </c>
      <c r="E2075" s="44" t="s">
        <v>2019</v>
      </c>
      <c r="F2075" s="45">
        <v>0.93</v>
      </c>
      <c r="G2075" s="45">
        <v>0.93</v>
      </c>
    </row>
    <row r="2076" spans="2:7">
      <c r="B2076" s="44">
        <v>95263</v>
      </c>
      <c r="C2076" s="44" t="s">
        <v>9859</v>
      </c>
      <c r="D2076" s="48" t="s">
        <v>2190</v>
      </c>
      <c r="E2076" s="44" t="s">
        <v>2019</v>
      </c>
      <c r="F2076" s="45">
        <v>4.71</v>
      </c>
      <c r="G2076" s="45">
        <v>4.71</v>
      </c>
    </row>
    <row r="2077" spans="2:7">
      <c r="B2077" s="44">
        <v>90968</v>
      </c>
      <c r="C2077" s="44" t="s">
        <v>9859</v>
      </c>
      <c r="D2077" s="48" t="s">
        <v>2191</v>
      </c>
      <c r="E2077" s="44" t="s">
        <v>2019</v>
      </c>
      <c r="F2077" s="45">
        <v>7.04</v>
      </c>
      <c r="G2077" s="45">
        <v>7.04</v>
      </c>
    </row>
    <row r="2078" spans="2:7">
      <c r="B2078" s="44">
        <v>90969</v>
      </c>
      <c r="C2078" s="44" t="s">
        <v>9859</v>
      </c>
      <c r="D2078" s="48" t="s">
        <v>2192</v>
      </c>
      <c r="E2078" s="44" t="s">
        <v>2019</v>
      </c>
      <c r="F2078" s="45">
        <v>1.89</v>
      </c>
      <c r="G2078" s="45">
        <v>1.89</v>
      </c>
    </row>
    <row r="2079" spans="2:7">
      <c r="B2079" s="44">
        <v>90970</v>
      </c>
      <c r="C2079" s="44" t="s">
        <v>9859</v>
      </c>
      <c r="D2079" s="48" t="s">
        <v>2193</v>
      </c>
      <c r="E2079" s="44" t="s">
        <v>2019</v>
      </c>
      <c r="F2079" s="45">
        <v>8.81</v>
      </c>
      <c r="G2079" s="45">
        <v>8.81</v>
      </c>
    </row>
    <row r="2080" spans="2:7">
      <c r="B2080" s="44">
        <v>90971</v>
      </c>
      <c r="C2080" s="44" t="s">
        <v>9859</v>
      </c>
      <c r="D2080" s="48" t="s">
        <v>2194</v>
      </c>
      <c r="E2080" s="44" t="s">
        <v>2019</v>
      </c>
      <c r="F2080" s="45">
        <v>61.18</v>
      </c>
      <c r="G2080" s="45">
        <v>61.18</v>
      </c>
    </row>
    <row r="2081" spans="2:7">
      <c r="B2081" s="44">
        <v>90992</v>
      </c>
      <c r="C2081" s="44" t="s">
        <v>9859</v>
      </c>
      <c r="D2081" s="48" t="s">
        <v>2195</v>
      </c>
      <c r="E2081" s="44" t="s">
        <v>2019</v>
      </c>
      <c r="F2081" s="45">
        <v>8.35</v>
      </c>
      <c r="G2081" s="45">
        <v>8.35</v>
      </c>
    </row>
    <row r="2082" spans="2:7">
      <c r="B2082" s="44">
        <v>90993</v>
      </c>
      <c r="C2082" s="44" t="s">
        <v>9859</v>
      </c>
      <c r="D2082" s="48" t="s">
        <v>2196</v>
      </c>
      <c r="E2082" s="44" t="s">
        <v>2019</v>
      </c>
      <c r="F2082" s="45">
        <v>2.2400000000000002</v>
      </c>
      <c r="G2082" s="45">
        <v>2.2400000000000002</v>
      </c>
    </row>
    <row r="2083" spans="2:7">
      <c r="B2083" s="44">
        <v>90994</v>
      </c>
      <c r="C2083" s="44" t="s">
        <v>9859</v>
      </c>
      <c r="D2083" s="48" t="s">
        <v>2197</v>
      </c>
      <c r="E2083" s="44" t="s">
        <v>2019</v>
      </c>
      <c r="F2083" s="45">
        <v>10.45</v>
      </c>
      <c r="G2083" s="45">
        <v>10.45</v>
      </c>
    </row>
    <row r="2084" spans="2:7">
      <c r="B2084" s="44">
        <v>90995</v>
      </c>
      <c r="C2084" s="44" t="s">
        <v>9859</v>
      </c>
      <c r="D2084" s="48" t="s">
        <v>2198</v>
      </c>
      <c r="E2084" s="44" t="s">
        <v>2019</v>
      </c>
      <c r="F2084" s="45">
        <v>83.11</v>
      </c>
      <c r="G2084" s="45">
        <v>83.11</v>
      </c>
    </row>
    <row r="2085" spans="2:7">
      <c r="B2085" s="44">
        <v>90957</v>
      </c>
      <c r="C2085" s="44" t="s">
        <v>9859</v>
      </c>
      <c r="D2085" s="48" t="s">
        <v>2199</v>
      </c>
      <c r="E2085" s="44" t="s">
        <v>2019</v>
      </c>
      <c r="F2085" s="45">
        <v>5.26</v>
      </c>
      <c r="G2085" s="45">
        <v>5.26</v>
      </c>
    </row>
    <row r="2086" spans="2:7">
      <c r="B2086" s="44">
        <v>90958</v>
      </c>
      <c r="C2086" s="44" t="s">
        <v>9859</v>
      </c>
      <c r="D2086" s="48" t="s">
        <v>2200</v>
      </c>
      <c r="E2086" s="44" t="s">
        <v>2019</v>
      </c>
      <c r="F2086" s="45">
        <v>1.41</v>
      </c>
      <c r="G2086" s="45">
        <v>1.41</v>
      </c>
    </row>
    <row r="2087" spans="2:7">
      <c r="B2087" s="44">
        <v>5797</v>
      </c>
      <c r="C2087" s="44" t="s">
        <v>9859</v>
      </c>
      <c r="D2087" s="48" t="s">
        <v>2201</v>
      </c>
      <c r="E2087" s="44" t="s">
        <v>2019</v>
      </c>
      <c r="F2087" s="45">
        <v>6.58</v>
      </c>
      <c r="G2087" s="45">
        <v>6.58</v>
      </c>
    </row>
    <row r="2088" spans="2:7">
      <c r="B2088" s="44">
        <v>53865</v>
      </c>
      <c r="C2088" s="44" t="s">
        <v>9859</v>
      </c>
      <c r="D2088" s="48" t="s">
        <v>2202</v>
      </c>
      <c r="E2088" s="44" t="s">
        <v>2019</v>
      </c>
      <c r="F2088" s="45">
        <v>47.59</v>
      </c>
      <c r="G2088" s="45">
        <v>47.59</v>
      </c>
    </row>
    <row r="2089" spans="2:7">
      <c r="B2089" s="44">
        <v>90975</v>
      </c>
      <c r="C2089" s="44" t="s">
        <v>9859</v>
      </c>
      <c r="D2089" s="48" t="s">
        <v>2203</v>
      </c>
      <c r="E2089" s="44" t="s">
        <v>2019</v>
      </c>
      <c r="F2089" s="45">
        <v>17.89</v>
      </c>
      <c r="G2089" s="45">
        <v>17.89</v>
      </c>
    </row>
    <row r="2090" spans="2:7">
      <c r="B2090" s="44">
        <v>90976</v>
      </c>
      <c r="C2090" s="44" t="s">
        <v>9859</v>
      </c>
      <c r="D2090" s="48" t="s">
        <v>2204</v>
      </c>
      <c r="E2090" s="44" t="s">
        <v>2019</v>
      </c>
      <c r="F2090" s="45">
        <v>4.8</v>
      </c>
      <c r="G2090" s="45">
        <v>4.8</v>
      </c>
    </row>
    <row r="2091" spans="2:7">
      <c r="B2091" s="44">
        <v>90977</v>
      </c>
      <c r="C2091" s="44" t="s">
        <v>9859</v>
      </c>
      <c r="D2091" s="48" t="s">
        <v>2205</v>
      </c>
      <c r="E2091" s="44" t="s">
        <v>2019</v>
      </c>
      <c r="F2091" s="45">
        <v>22.39</v>
      </c>
      <c r="G2091" s="45">
        <v>22.39</v>
      </c>
    </row>
    <row r="2092" spans="2:7">
      <c r="B2092" s="44">
        <v>90978</v>
      </c>
      <c r="C2092" s="44" t="s">
        <v>9859</v>
      </c>
      <c r="D2092" s="48" t="s">
        <v>2206</v>
      </c>
      <c r="E2092" s="44" t="s">
        <v>2019</v>
      </c>
      <c r="F2092" s="45">
        <v>158.72999999999999</v>
      </c>
      <c r="G2092" s="45">
        <v>158.72999999999999</v>
      </c>
    </row>
    <row r="2093" spans="2:7">
      <c r="B2093" s="44">
        <v>90960</v>
      </c>
      <c r="C2093" s="44" t="s">
        <v>9859</v>
      </c>
      <c r="D2093" s="48" t="s">
        <v>2207</v>
      </c>
      <c r="E2093" s="44" t="s">
        <v>2019</v>
      </c>
      <c r="F2093" s="45">
        <v>7.02</v>
      </c>
      <c r="G2093" s="45">
        <v>7.02</v>
      </c>
    </row>
    <row r="2094" spans="2:7">
      <c r="B2094" s="44">
        <v>90961</v>
      </c>
      <c r="C2094" s="44" t="s">
        <v>9859</v>
      </c>
      <c r="D2094" s="48" t="s">
        <v>2208</v>
      </c>
      <c r="E2094" s="44" t="s">
        <v>2019</v>
      </c>
      <c r="F2094" s="45">
        <v>1.88</v>
      </c>
      <c r="G2094" s="45">
        <v>1.88</v>
      </c>
    </row>
    <row r="2095" spans="2:7">
      <c r="B2095" s="44">
        <v>90962</v>
      </c>
      <c r="C2095" s="44" t="s">
        <v>9859</v>
      </c>
      <c r="D2095" s="48" t="s">
        <v>2209</v>
      </c>
      <c r="E2095" s="44" t="s">
        <v>2019</v>
      </c>
      <c r="F2095" s="45">
        <v>8.7899999999999991</v>
      </c>
      <c r="G2095" s="45">
        <v>8.7899999999999991</v>
      </c>
    </row>
    <row r="2096" spans="2:7">
      <c r="B2096" s="44">
        <v>90963</v>
      </c>
      <c r="C2096" s="44" t="s">
        <v>9859</v>
      </c>
      <c r="D2096" s="48" t="s">
        <v>2210</v>
      </c>
      <c r="E2096" s="44" t="s">
        <v>2019</v>
      </c>
      <c r="F2096" s="45">
        <v>15.1</v>
      </c>
      <c r="G2096" s="45">
        <v>15.1</v>
      </c>
    </row>
    <row r="2097" spans="2:7">
      <c r="B2097" s="44">
        <v>102966</v>
      </c>
      <c r="C2097" s="44" t="s">
        <v>9859</v>
      </c>
      <c r="D2097" s="48" t="s">
        <v>2211</v>
      </c>
      <c r="E2097" s="44" t="s">
        <v>2019</v>
      </c>
      <c r="F2097" s="45">
        <v>0</v>
      </c>
      <c r="G2097" s="45">
        <v>0</v>
      </c>
    </row>
    <row r="2098" spans="2:7">
      <c r="B2098" s="44">
        <v>102967</v>
      </c>
      <c r="C2098" s="44" t="s">
        <v>9859</v>
      </c>
      <c r="D2098" s="48" t="s">
        <v>2212</v>
      </c>
      <c r="E2098" s="44" t="s">
        <v>2019</v>
      </c>
      <c r="F2098" s="45">
        <v>0</v>
      </c>
      <c r="G2098" s="45">
        <v>0</v>
      </c>
    </row>
    <row r="2099" spans="2:7">
      <c r="B2099" s="44">
        <v>102968</v>
      </c>
      <c r="C2099" s="44" t="s">
        <v>9859</v>
      </c>
      <c r="D2099" s="48" t="s">
        <v>2213</v>
      </c>
      <c r="E2099" s="44" t="s">
        <v>2019</v>
      </c>
      <c r="F2099" s="45">
        <v>0</v>
      </c>
      <c r="G2099" s="45">
        <v>0</v>
      </c>
    </row>
    <row r="2100" spans="2:7">
      <c r="B2100" s="44">
        <v>102969</v>
      </c>
      <c r="C2100" s="44" t="s">
        <v>9859</v>
      </c>
      <c r="D2100" s="48" t="s">
        <v>2214</v>
      </c>
      <c r="E2100" s="44" t="s">
        <v>2019</v>
      </c>
      <c r="F2100" s="45">
        <v>0.13</v>
      </c>
      <c r="G2100" s="45">
        <v>0.13</v>
      </c>
    </row>
    <row r="2101" spans="2:7">
      <c r="B2101" s="44">
        <v>102818</v>
      </c>
      <c r="C2101" s="44" t="s">
        <v>9859</v>
      </c>
      <c r="D2101" s="48" t="s">
        <v>2215</v>
      </c>
      <c r="E2101" s="44" t="s">
        <v>2019</v>
      </c>
      <c r="F2101" s="45">
        <v>0</v>
      </c>
      <c r="G2101" s="45">
        <v>0</v>
      </c>
    </row>
    <row r="2102" spans="2:7">
      <c r="B2102" s="44">
        <v>102819</v>
      </c>
      <c r="C2102" s="44" t="s">
        <v>9859</v>
      </c>
      <c r="D2102" s="48" t="s">
        <v>2216</v>
      </c>
      <c r="E2102" s="44" t="s">
        <v>2019</v>
      </c>
      <c r="F2102" s="45">
        <v>0</v>
      </c>
      <c r="G2102" s="45">
        <v>0</v>
      </c>
    </row>
    <row r="2103" spans="2:7">
      <c r="B2103" s="44">
        <v>102820</v>
      </c>
      <c r="C2103" s="44" t="s">
        <v>9859</v>
      </c>
      <c r="D2103" s="48" t="s">
        <v>2217</v>
      </c>
      <c r="E2103" s="44" t="s">
        <v>2019</v>
      </c>
      <c r="F2103" s="45">
        <v>0</v>
      </c>
      <c r="G2103" s="45">
        <v>0</v>
      </c>
    </row>
    <row r="2104" spans="2:7">
      <c r="B2104" s="44">
        <v>102832</v>
      </c>
      <c r="C2104" s="44" t="s">
        <v>9859</v>
      </c>
      <c r="D2104" s="48" t="s">
        <v>2218</v>
      </c>
      <c r="E2104" s="44" t="s">
        <v>2019</v>
      </c>
      <c r="F2104" s="45">
        <v>7.39</v>
      </c>
      <c r="G2104" s="45">
        <v>7.39</v>
      </c>
    </row>
    <row r="2105" spans="2:7">
      <c r="B2105" s="44">
        <v>102823</v>
      </c>
      <c r="C2105" s="44" t="s">
        <v>9859</v>
      </c>
      <c r="D2105" s="48" t="s">
        <v>2219</v>
      </c>
      <c r="E2105" s="44" t="s">
        <v>2019</v>
      </c>
      <c r="F2105" s="45">
        <v>0</v>
      </c>
      <c r="G2105" s="45">
        <v>0</v>
      </c>
    </row>
    <row r="2106" spans="2:7">
      <c r="B2106" s="44">
        <v>102824</v>
      </c>
      <c r="C2106" s="44" t="s">
        <v>9859</v>
      </c>
      <c r="D2106" s="48" t="s">
        <v>2220</v>
      </c>
      <c r="E2106" s="44" t="s">
        <v>2019</v>
      </c>
      <c r="F2106" s="45">
        <v>0</v>
      </c>
      <c r="G2106" s="45">
        <v>0</v>
      </c>
    </row>
    <row r="2107" spans="2:7">
      <c r="B2107" s="44">
        <v>102825</v>
      </c>
      <c r="C2107" s="44" t="s">
        <v>9859</v>
      </c>
      <c r="D2107" s="48" t="s">
        <v>2221</v>
      </c>
      <c r="E2107" s="44" t="s">
        <v>2019</v>
      </c>
      <c r="F2107" s="45">
        <v>0</v>
      </c>
      <c r="G2107" s="45">
        <v>0</v>
      </c>
    </row>
    <row r="2108" spans="2:7">
      <c r="B2108" s="44">
        <v>102826</v>
      </c>
      <c r="C2108" s="44" t="s">
        <v>9859</v>
      </c>
      <c r="D2108" s="48" t="s">
        <v>2222</v>
      </c>
      <c r="E2108" s="44" t="s">
        <v>2019</v>
      </c>
      <c r="F2108" s="45">
        <v>5.55</v>
      </c>
      <c r="G2108" s="45">
        <v>5.55</v>
      </c>
    </row>
    <row r="2109" spans="2:7">
      <c r="B2109" s="44">
        <v>103934</v>
      </c>
      <c r="C2109" s="44" t="s">
        <v>9859</v>
      </c>
      <c r="D2109" s="48" t="s">
        <v>2223</v>
      </c>
      <c r="E2109" s="44" t="s">
        <v>2019</v>
      </c>
      <c r="F2109" s="45">
        <v>0</v>
      </c>
      <c r="G2109" s="45">
        <v>0</v>
      </c>
    </row>
    <row r="2110" spans="2:7">
      <c r="B2110" s="44">
        <v>103935</v>
      </c>
      <c r="C2110" s="44" t="s">
        <v>9859</v>
      </c>
      <c r="D2110" s="48" t="s">
        <v>2224</v>
      </c>
      <c r="E2110" s="44" t="s">
        <v>2019</v>
      </c>
      <c r="F2110" s="45">
        <v>0</v>
      </c>
      <c r="G2110" s="45">
        <v>0</v>
      </c>
    </row>
    <row r="2111" spans="2:7">
      <c r="B2111" s="44">
        <v>103936</v>
      </c>
      <c r="C2111" s="44" t="s">
        <v>9859</v>
      </c>
      <c r="D2111" s="48" t="s">
        <v>2225</v>
      </c>
      <c r="E2111" s="44" t="s">
        <v>2019</v>
      </c>
      <c r="F2111" s="45">
        <v>0</v>
      </c>
      <c r="G2111" s="45">
        <v>0</v>
      </c>
    </row>
    <row r="2112" spans="2:7">
      <c r="B2112" s="44">
        <v>103937</v>
      </c>
      <c r="C2112" s="44" t="s">
        <v>9859</v>
      </c>
      <c r="D2112" s="48" t="s">
        <v>2226</v>
      </c>
      <c r="E2112" s="44" t="s">
        <v>2019</v>
      </c>
      <c r="F2112" s="45">
        <v>1.33</v>
      </c>
      <c r="G2112" s="45">
        <v>1.33</v>
      </c>
    </row>
    <row r="2113" spans="2:7">
      <c r="B2113" s="44">
        <v>103940</v>
      </c>
      <c r="C2113" s="44" t="s">
        <v>9859</v>
      </c>
      <c r="D2113" s="48" t="s">
        <v>2227</v>
      </c>
      <c r="E2113" s="44" t="s">
        <v>2019</v>
      </c>
      <c r="F2113" s="45">
        <v>0</v>
      </c>
      <c r="G2113" s="45">
        <v>0</v>
      </c>
    </row>
    <row r="2114" spans="2:7">
      <c r="B2114" s="44">
        <v>103941</v>
      </c>
      <c r="C2114" s="44" t="s">
        <v>9859</v>
      </c>
      <c r="D2114" s="48" t="s">
        <v>2228</v>
      </c>
      <c r="E2114" s="44" t="s">
        <v>2019</v>
      </c>
      <c r="F2114" s="45">
        <v>0</v>
      </c>
      <c r="G2114" s="45">
        <v>0</v>
      </c>
    </row>
    <row r="2115" spans="2:7">
      <c r="B2115" s="44">
        <v>103942</v>
      </c>
      <c r="C2115" s="44" t="s">
        <v>9859</v>
      </c>
      <c r="D2115" s="48" t="s">
        <v>2229</v>
      </c>
      <c r="E2115" s="44" t="s">
        <v>2019</v>
      </c>
      <c r="F2115" s="45">
        <v>0</v>
      </c>
      <c r="G2115" s="45">
        <v>0</v>
      </c>
    </row>
    <row r="2116" spans="2:7">
      <c r="B2116" s="44">
        <v>103943</v>
      </c>
      <c r="C2116" s="44" t="s">
        <v>9859</v>
      </c>
      <c r="D2116" s="48" t="s">
        <v>2230</v>
      </c>
      <c r="E2116" s="44" t="s">
        <v>2019</v>
      </c>
      <c r="F2116" s="45">
        <v>1.33</v>
      </c>
      <c r="G2116" s="45">
        <v>1.33</v>
      </c>
    </row>
    <row r="2117" spans="2:7">
      <c r="B2117" s="44">
        <v>91279</v>
      </c>
      <c r="C2117" s="44" t="s">
        <v>9859</v>
      </c>
      <c r="D2117" s="48" t="s">
        <v>2231</v>
      </c>
      <c r="E2117" s="44" t="s">
        <v>2019</v>
      </c>
      <c r="F2117" s="45">
        <v>0.4</v>
      </c>
      <c r="G2117" s="45">
        <v>0.4</v>
      </c>
    </row>
    <row r="2118" spans="2:7">
      <c r="B2118" s="44">
        <v>91280</v>
      </c>
      <c r="C2118" s="44" t="s">
        <v>9859</v>
      </c>
      <c r="D2118" s="48" t="s">
        <v>2232</v>
      </c>
      <c r="E2118" s="44" t="s">
        <v>2019</v>
      </c>
      <c r="F2118" s="45">
        <v>0.09</v>
      </c>
      <c r="G2118" s="45">
        <v>0.09</v>
      </c>
    </row>
    <row r="2119" spans="2:7">
      <c r="B2119" s="44">
        <v>91281</v>
      </c>
      <c r="C2119" s="44" t="s">
        <v>9859</v>
      </c>
      <c r="D2119" s="48" t="s">
        <v>2233</v>
      </c>
      <c r="E2119" s="44" t="s">
        <v>2019</v>
      </c>
      <c r="F2119" s="45">
        <v>0.51</v>
      </c>
      <c r="G2119" s="45">
        <v>0.51</v>
      </c>
    </row>
    <row r="2120" spans="2:7">
      <c r="B2120" s="44">
        <v>91282</v>
      </c>
      <c r="C2120" s="44" t="s">
        <v>9859</v>
      </c>
      <c r="D2120" s="48" t="s">
        <v>2234</v>
      </c>
      <c r="E2120" s="44" t="s">
        <v>2019</v>
      </c>
      <c r="F2120" s="45">
        <v>8.77</v>
      </c>
      <c r="G2120" s="45">
        <v>8.77</v>
      </c>
    </row>
    <row r="2121" spans="2:7">
      <c r="B2121" s="44">
        <v>95278</v>
      </c>
      <c r="C2121" s="44" t="s">
        <v>9859</v>
      </c>
      <c r="D2121" s="48" t="s">
        <v>2235</v>
      </c>
      <c r="E2121" s="44" t="s">
        <v>2019</v>
      </c>
      <c r="F2121" s="45">
        <v>0.72</v>
      </c>
      <c r="G2121" s="45">
        <v>0.72</v>
      </c>
    </row>
    <row r="2122" spans="2:7">
      <c r="B2122" s="44">
        <v>95279</v>
      </c>
      <c r="C2122" s="44" t="s">
        <v>9859</v>
      </c>
      <c r="D2122" s="48" t="s">
        <v>2236</v>
      </c>
      <c r="E2122" s="44" t="s">
        <v>2019</v>
      </c>
      <c r="F2122" s="45">
        <v>0.15</v>
      </c>
      <c r="G2122" s="45">
        <v>0.15</v>
      </c>
    </row>
    <row r="2123" spans="2:7">
      <c r="B2123" s="44">
        <v>95280</v>
      </c>
      <c r="C2123" s="44" t="s">
        <v>9859</v>
      </c>
      <c r="D2123" s="48" t="s">
        <v>2237</v>
      </c>
      <c r="E2123" s="44" t="s">
        <v>2019</v>
      </c>
      <c r="F2123" s="45">
        <v>0.7</v>
      </c>
      <c r="G2123" s="45">
        <v>0.7</v>
      </c>
    </row>
    <row r="2124" spans="2:7">
      <c r="B2124" s="44">
        <v>95281</v>
      </c>
      <c r="C2124" s="44" t="s">
        <v>9859</v>
      </c>
      <c r="D2124" s="48" t="s">
        <v>2238</v>
      </c>
      <c r="E2124" s="44" t="s">
        <v>2019</v>
      </c>
      <c r="F2124" s="45">
        <v>8.7100000000000009</v>
      </c>
      <c r="G2124" s="45">
        <v>8.7100000000000009</v>
      </c>
    </row>
    <row r="2125" spans="2:7">
      <c r="B2125" s="44">
        <v>95124</v>
      </c>
      <c r="C2125" s="44" t="s">
        <v>9859</v>
      </c>
      <c r="D2125" s="48" t="s">
        <v>2239</v>
      </c>
      <c r="E2125" s="44" t="s">
        <v>2019</v>
      </c>
      <c r="F2125" s="45">
        <v>6.67</v>
      </c>
      <c r="G2125" s="45">
        <v>6.67</v>
      </c>
    </row>
    <row r="2126" spans="2:7">
      <c r="B2126" s="44">
        <v>95123</v>
      </c>
      <c r="C2126" s="44" t="s">
        <v>9859</v>
      </c>
      <c r="D2126" s="48" t="s">
        <v>2240</v>
      </c>
      <c r="E2126" s="44" t="s">
        <v>2019</v>
      </c>
      <c r="F2126" s="45">
        <v>21.64</v>
      </c>
      <c r="G2126" s="45">
        <v>21.64</v>
      </c>
    </row>
    <row r="2127" spans="2:7">
      <c r="B2127" s="44">
        <v>95125</v>
      </c>
      <c r="C2127" s="44" t="s">
        <v>9859</v>
      </c>
      <c r="D2127" s="48" t="s">
        <v>2241</v>
      </c>
      <c r="E2127" s="44" t="s">
        <v>2019</v>
      </c>
      <c r="F2127" s="45">
        <v>23.67</v>
      </c>
      <c r="G2127" s="45">
        <v>23.67</v>
      </c>
    </row>
    <row r="2128" spans="2:7">
      <c r="B2128" s="44">
        <v>95126</v>
      </c>
      <c r="C2128" s="44" t="s">
        <v>9859</v>
      </c>
      <c r="D2128" s="48" t="s">
        <v>2242</v>
      </c>
      <c r="E2128" s="44" t="s">
        <v>2019</v>
      </c>
      <c r="F2128" s="45">
        <v>148.63999999999999</v>
      </c>
      <c r="G2128" s="45">
        <v>148.63999999999999</v>
      </c>
    </row>
    <row r="2129" spans="2:7">
      <c r="B2129" s="44">
        <v>92040</v>
      </c>
      <c r="C2129" s="44" t="s">
        <v>9859</v>
      </c>
      <c r="D2129" s="48" t="s">
        <v>2243</v>
      </c>
      <c r="E2129" s="44" t="s">
        <v>2019</v>
      </c>
      <c r="F2129" s="45">
        <v>7.84</v>
      </c>
      <c r="G2129" s="45">
        <v>7.84</v>
      </c>
    </row>
    <row r="2130" spans="2:7">
      <c r="B2130" s="44">
        <v>92041</v>
      </c>
      <c r="C2130" s="44" t="s">
        <v>9859</v>
      </c>
      <c r="D2130" s="48" t="s">
        <v>2244</v>
      </c>
      <c r="E2130" s="44" t="s">
        <v>2019</v>
      </c>
      <c r="F2130" s="45">
        <v>1.61</v>
      </c>
      <c r="G2130" s="45">
        <v>1.61</v>
      </c>
    </row>
    <row r="2131" spans="2:7">
      <c r="B2131" s="44">
        <v>92042</v>
      </c>
      <c r="C2131" s="44" t="s">
        <v>9859</v>
      </c>
      <c r="D2131" s="48" t="s">
        <v>2245</v>
      </c>
      <c r="E2131" s="44" t="s">
        <v>2019</v>
      </c>
      <c r="F2131" s="45">
        <v>6.53</v>
      </c>
      <c r="G2131" s="45">
        <v>6.53</v>
      </c>
    </row>
    <row r="2132" spans="2:7">
      <c r="B2132" s="44">
        <v>102829</v>
      </c>
      <c r="C2132" s="44" t="s">
        <v>9859</v>
      </c>
      <c r="D2132" s="48" t="s">
        <v>2246</v>
      </c>
      <c r="E2132" s="44" t="s">
        <v>2019</v>
      </c>
      <c r="F2132" s="45">
        <v>0</v>
      </c>
      <c r="G2132" s="45">
        <v>0</v>
      </c>
    </row>
    <row r="2133" spans="2:7">
      <c r="B2133" s="44">
        <v>102830</v>
      </c>
      <c r="C2133" s="44" t="s">
        <v>9859</v>
      </c>
      <c r="D2133" s="48" t="s">
        <v>2247</v>
      </c>
      <c r="E2133" s="44" t="s">
        <v>2019</v>
      </c>
      <c r="F2133" s="45">
        <v>0</v>
      </c>
      <c r="G2133" s="45">
        <v>0</v>
      </c>
    </row>
    <row r="2134" spans="2:7">
      <c r="B2134" s="44">
        <v>102831</v>
      </c>
      <c r="C2134" s="44" t="s">
        <v>9859</v>
      </c>
      <c r="D2134" s="48" t="s">
        <v>2248</v>
      </c>
      <c r="E2134" s="44" t="s">
        <v>2019</v>
      </c>
      <c r="F2134" s="45">
        <v>0</v>
      </c>
      <c r="G2134" s="45">
        <v>0</v>
      </c>
    </row>
    <row r="2135" spans="2:7">
      <c r="B2135" s="44">
        <v>92114</v>
      </c>
      <c r="C2135" s="44" t="s">
        <v>9859</v>
      </c>
      <c r="D2135" s="48" t="s">
        <v>2249</v>
      </c>
      <c r="E2135" s="44" t="s">
        <v>2019</v>
      </c>
      <c r="F2135" s="45">
        <v>0.24</v>
      </c>
      <c r="G2135" s="45">
        <v>0.24</v>
      </c>
    </row>
    <row r="2136" spans="2:7">
      <c r="B2136" s="44">
        <v>92115</v>
      </c>
      <c r="C2136" s="44" t="s">
        <v>9859</v>
      </c>
      <c r="D2136" s="48" t="s">
        <v>2250</v>
      </c>
      <c r="E2136" s="44" t="s">
        <v>2019</v>
      </c>
      <c r="F2136" s="45">
        <v>0.04</v>
      </c>
      <c r="G2136" s="45">
        <v>0.04</v>
      </c>
    </row>
    <row r="2137" spans="2:7">
      <c r="B2137" s="44">
        <v>92116</v>
      </c>
      <c r="C2137" s="44" t="s">
        <v>9859</v>
      </c>
      <c r="D2137" s="48" t="s">
        <v>2251</v>
      </c>
      <c r="E2137" s="44" t="s">
        <v>2019</v>
      </c>
      <c r="F2137" s="45">
        <v>0.16</v>
      </c>
      <c r="G2137" s="45">
        <v>0.16</v>
      </c>
    </row>
    <row r="2138" spans="2:7">
      <c r="B2138" s="44">
        <v>102912</v>
      </c>
      <c r="C2138" s="44" t="s">
        <v>9859</v>
      </c>
      <c r="D2138" s="48" t="s">
        <v>2252</v>
      </c>
      <c r="E2138" s="44" t="s">
        <v>2019</v>
      </c>
      <c r="F2138" s="45">
        <v>0</v>
      </c>
      <c r="G2138" s="45">
        <v>0</v>
      </c>
    </row>
    <row r="2139" spans="2:7">
      <c r="B2139" s="44">
        <v>102913</v>
      </c>
      <c r="C2139" s="44" t="s">
        <v>9859</v>
      </c>
      <c r="D2139" s="48" t="s">
        <v>2253</v>
      </c>
      <c r="E2139" s="44" t="s">
        <v>2019</v>
      </c>
      <c r="F2139" s="45">
        <v>0</v>
      </c>
      <c r="G2139" s="45">
        <v>0</v>
      </c>
    </row>
    <row r="2140" spans="2:7">
      <c r="B2140" s="44">
        <v>102914</v>
      </c>
      <c r="C2140" s="44" t="s">
        <v>9859</v>
      </c>
      <c r="D2140" s="48" t="s">
        <v>2254</v>
      </c>
      <c r="E2140" s="44" t="s">
        <v>2019</v>
      </c>
      <c r="F2140" s="45">
        <v>0</v>
      </c>
      <c r="G2140" s="45">
        <v>0</v>
      </c>
    </row>
    <row r="2141" spans="2:7">
      <c r="B2141" s="44">
        <v>102915</v>
      </c>
      <c r="C2141" s="44" t="s">
        <v>9859</v>
      </c>
      <c r="D2141" s="48" t="s">
        <v>2255</v>
      </c>
      <c r="E2141" s="44" t="s">
        <v>2019</v>
      </c>
      <c r="F2141" s="45">
        <v>0.54</v>
      </c>
      <c r="G2141" s="45">
        <v>0.54</v>
      </c>
    </row>
    <row r="2142" spans="2:7">
      <c r="B2142" s="44">
        <v>95716</v>
      </c>
      <c r="C2142" s="44" t="s">
        <v>9859</v>
      </c>
      <c r="D2142" s="48" t="s">
        <v>2256</v>
      </c>
      <c r="E2142" s="44" t="s">
        <v>2019</v>
      </c>
      <c r="F2142" s="45">
        <v>66.36</v>
      </c>
      <c r="G2142" s="45">
        <v>66.36</v>
      </c>
    </row>
    <row r="2143" spans="2:7">
      <c r="B2143" s="44">
        <v>95717</v>
      </c>
      <c r="C2143" s="44" t="s">
        <v>9859</v>
      </c>
      <c r="D2143" s="48" t="s">
        <v>2257</v>
      </c>
      <c r="E2143" s="44" t="s">
        <v>2019</v>
      </c>
      <c r="F2143" s="45">
        <v>17.53</v>
      </c>
      <c r="G2143" s="45">
        <v>17.53</v>
      </c>
    </row>
    <row r="2144" spans="2:7">
      <c r="B2144" s="44">
        <v>95718</v>
      </c>
      <c r="C2144" s="44" t="s">
        <v>9859</v>
      </c>
      <c r="D2144" s="48" t="s">
        <v>2258</v>
      </c>
      <c r="E2144" s="44" t="s">
        <v>2019</v>
      </c>
      <c r="F2144" s="45">
        <v>82.95</v>
      </c>
      <c r="G2144" s="45">
        <v>82.95</v>
      </c>
    </row>
    <row r="2145" spans="2:7">
      <c r="B2145" s="44">
        <v>95719</v>
      </c>
      <c r="C2145" s="44" t="s">
        <v>9859</v>
      </c>
      <c r="D2145" s="48" t="s">
        <v>2259</v>
      </c>
      <c r="E2145" s="44" t="s">
        <v>2019</v>
      </c>
      <c r="F2145" s="45">
        <v>90.78</v>
      </c>
      <c r="G2145" s="45">
        <v>90.78</v>
      </c>
    </row>
    <row r="2146" spans="2:7">
      <c r="B2146" s="44">
        <v>104712</v>
      </c>
      <c r="C2146" s="44" t="s">
        <v>9859</v>
      </c>
      <c r="D2146" s="48" t="s">
        <v>2260</v>
      </c>
      <c r="E2146" s="44" t="s">
        <v>2019</v>
      </c>
      <c r="F2146" s="45">
        <v>62.37</v>
      </c>
      <c r="G2146" s="45">
        <v>62.37</v>
      </c>
    </row>
    <row r="2147" spans="2:7">
      <c r="B2147" s="44">
        <v>104713</v>
      </c>
      <c r="C2147" s="44" t="s">
        <v>9859</v>
      </c>
      <c r="D2147" s="48" t="s">
        <v>2261</v>
      </c>
      <c r="E2147" s="44" t="s">
        <v>2019</v>
      </c>
      <c r="F2147" s="45">
        <v>16.48</v>
      </c>
      <c r="G2147" s="45">
        <v>16.48</v>
      </c>
    </row>
    <row r="2148" spans="2:7">
      <c r="B2148" s="44">
        <v>104714</v>
      </c>
      <c r="C2148" s="44" t="s">
        <v>9859</v>
      </c>
      <c r="D2148" s="48" t="s">
        <v>2262</v>
      </c>
      <c r="E2148" s="44" t="s">
        <v>2019</v>
      </c>
      <c r="F2148" s="45">
        <v>77.959999999999994</v>
      </c>
      <c r="G2148" s="45">
        <v>77.959999999999994</v>
      </c>
    </row>
    <row r="2149" spans="2:7">
      <c r="B2149" s="44">
        <v>104715</v>
      </c>
      <c r="C2149" s="44" t="s">
        <v>9859</v>
      </c>
      <c r="D2149" s="48" t="s">
        <v>2263</v>
      </c>
      <c r="E2149" s="44" t="s">
        <v>2019</v>
      </c>
      <c r="F2149" s="45">
        <v>90.78</v>
      </c>
      <c r="G2149" s="45">
        <v>90.78</v>
      </c>
    </row>
    <row r="2150" spans="2:7">
      <c r="B2150" s="44">
        <v>102894</v>
      </c>
      <c r="C2150" s="44" t="s">
        <v>9859</v>
      </c>
      <c r="D2150" s="48" t="s">
        <v>2264</v>
      </c>
      <c r="E2150" s="44" t="s">
        <v>2019</v>
      </c>
      <c r="F2150" s="45">
        <v>0</v>
      </c>
      <c r="G2150" s="45">
        <v>0</v>
      </c>
    </row>
    <row r="2151" spans="2:7">
      <c r="B2151" s="44">
        <v>104161</v>
      </c>
      <c r="C2151" s="44" t="s">
        <v>9859</v>
      </c>
      <c r="D2151" s="48" t="s">
        <v>2265</v>
      </c>
      <c r="E2151" s="44" t="s">
        <v>2019</v>
      </c>
      <c r="F2151" s="45">
        <v>0</v>
      </c>
      <c r="G2151" s="45">
        <v>0</v>
      </c>
    </row>
    <row r="2152" spans="2:7">
      <c r="B2152" s="44">
        <v>102896</v>
      </c>
      <c r="C2152" s="44" t="s">
        <v>9859</v>
      </c>
      <c r="D2152" s="48" t="s">
        <v>2266</v>
      </c>
      <c r="E2152" s="44" t="s">
        <v>2019</v>
      </c>
      <c r="F2152" s="45">
        <v>0</v>
      </c>
      <c r="G2152" s="45">
        <v>0</v>
      </c>
    </row>
    <row r="2153" spans="2:7">
      <c r="B2153" s="44">
        <v>102897</v>
      </c>
      <c r="C2153" s="44" t="s">
        <v>9859</v>
      </c>
      <c r="D2153" s="48" t="s">
        <v>2267</v>
      </c>
      <c r="E2153" s="44" t="s">
        <v>2019</v>
      </c>
      <c r="F2153" s="45">
        <v>90.78</v>
      </c>
      <c r="G2153" s="45">
        <v>90.78</v>
      </c>
    </row>
    <row r="2154" spans="2:7">
      <c r="B2154" s="44">
        <v>5627</v>
      </c>
      <c r="C2154" s="44" t="s">
        <v>9859</v>
      </c>
      <c r="D2154" s="48" t="s">
        <v>2268</v>
      </c>
      <c r="E2154" s="44" t="s">
        <v>2019</v>
      </c>
      <c r="F2154" s="45">
        <v>47.92</v>
      </c>
      <c r="G2154" s="45">
        <v>47.92</v>
      </c>
    </row>
    <row r="2155" spans="2:7">
      <c r="B2155" s="44">
        <v>5628</v>
      </c>
      <c r="C2155" s="44" t="s">
        <v>9859</v>
      </c>
      <c r="D2155" s="48" t="s">
        <v>2269</v>
      </c>
      <c r="E2155" s="44" t="s">
        <v>2019</v>
      </c>
      <c r="F2155" s="45">
        <v>12.66</v>
      </c>
      <c r="G2155" s="45">
        <v>12.66</v>
      </c>
    </row>
    <row r="2156" spans="2:7">
      <c r="B2156" s="44">
        <v>5629</v>
      </c>
      <c r="C2156" s="44" t="s">
        <v>9859</v>
      </c>
      <c r="D2156" s="48" t="s">
        <v>2270</v>
      </c>
      <c r="E2156" s="44" t="s">
        <v>2019</v>
      </c>
      <c r="F2156" s="45">
        <v>59.9</v>
      </c>
      <c r="G2156" s="45">
        <v>59.9</v>
      </c>
    </row>
    <row r="2157" spans="2:7">
      <c r="B2157" s="44">
        <v>5630</v>
      </c>
      <c r="C2157" s="44" t="s">
        <v>9859</v>
      </c>
      <c r="D2157" s="48" t="s">
        <v>2271</v>
      </c>
      <c r="E2157" s="44" t="s">
        <v>2019</v>
      </c>
      <c r="F2157" s="45">
        <v>65.05</v>
      </c>
      <c r="G2157" s="45">
        <v>65.05</v>
      </c>
    </row>
    <row r="2158" spans="2:7">
      <c r="B2158" s="44">
        <v>88900</v>
      </c>
      <c r="C2158" s="44" t="s">
        <v>9859</v>
      </c>
      <c r="D2158" s="48" t="s">
        <v>2272</v>
      </c>
      <c r="E2158" s="44" t="s">
        <v>2019</v>
      </c>
      <c r="F2158" s="45">
        <v>54.22</v>
      </c>
      <c r="G2158" s="45">
        <v>54.22</v>
      </c>
    </row>
    <row r="2159" spans="2:7">
      <c r="B2159" s="44">
        <v>88902</v>
      </c>
      <c r="C2159" s="44" t="s">
        <v>9859</v>
      </c>
      <c r="D2159" s="48" t="s">
        <v>2273</v>
      </c>
      <c r="E2159" s="44" t="s">
        <v>2019</v>
      </c>
      <c r="F2159" s="45">
        <v>14.33</v>
      </c>
      <c r="G2159" s="45">
        <v>14.33</v>
      </c>
    </row>
    <row r="2160" spans="2:7">
      <c r="B2160" s="44">
        <v>88903</v>
      </c>
      <c r="C2160" s="44" t="s">
        <v>9859</v>
      </c>
      <c r="D2160" s="48" t="s">
        <v>2274</v>
      </c>
      <c r="E2160" s="44" t="s">
        <v>2019</v>
      </c>
      <c r="F2160" s="45">
        <v>67.78</v>
      </c>
      <c r="G2160" s="45">
        <v>67.78</v>
      </c>
    </row>
    <row r="2161" spans="2:7">
      <c r="B2161" s="44">
        <v>88904</v>
      </c>
      <c r="C2161" s="44" t="s">
        <v>9859</v>
      </c>
      <c r="D2161" s="48" t="s">
        <v>2275</v>
      </c>
      <c r="E2161" s="44" t="s">
        <v>2019</v>
      </c>
      <c r="F2161" s="45">
        <v>90.78</v>
      </c>
      <c r="G2161" s="45">
        <v>90.78</v>
      </c>
    </row>
    <row r="2162" spans="2:7">
      <c r="B2162" s="44">
        <v>88569</v>
      </c>
      <c r="C2162" s="44" t="s">
        <v>9859</v>
      </c>
      <c r="D2162" s="48" t="s">
        <v>2276</v>
      </c>
      <c r="E2162" s="44" t="s">
        <v>2019</v>
      </c>
      <c r="F2162" s="45">
        <v>4.49</v>
      </c>
      <c r="G2162" s="45">
        <v>4.49</v>
      </c>
    </row>
    <row r="2163" spans="2:7">
      <c r="B2163" s="44">
        <v>88570</v>
      </c>
      <c r="C2163" s="44" t="s">
        <v>9859</v>
      </c>
      <c r="D2163" s="48" t="s">
        <v>2277</v>
      </c>
      <c r="E2163" s="44" t="s">
        <v>2019</v>
      </c>
      <c r="F2163" s="45">
        <v>1.55</v>
      </c>
      <c r="G2163" s="45">
        <v>1.55</v>
      </c>
    </row>
    <row r="2164" spans="2:7">
      <c r="B2164" s="44">
        <v>5765</v>
      </c>
      <c r="C2164" s="44" t="s">
        <v>9859</v>
      </c>
      <c r="D2164" s="48" t="s">
        <v>2278</v>
      </c>
      <c r="E2164" s="44" t="s">
        <v>2019</v>
      </c>
      <c r="F2164" s="45">
        <v>5.61</v>
      </c>
      <c r="G2164" s="45">
        <v>5.61</v>
      </c>
    </row>
    <row r="2165" spans="2:7">
      <c r="B2165" s="44">
        <v>5766</v>
      </c>
      <c r="C2165" s="44" t="s">
        <v>9859</v>
      </c>
      <c r="D2165" s="48" t="s">
        <v>2279</v>
      </c>
      <c r="E2165" s="44" t="s">
        <v>2019</v>
      </c>
      <c r="F2165" s="45">
        <v>2.9</v>
      </c>
      <c r="G2165" s="45">
        <v>2.9</v>
      </c>
    </row>
    <row r="2166" spans="2:7">
      <c r="B2166" s="44">
        <v>91468</v>
      </c>
      <c r="C2166" s="44" t="s">
        <v>9859</v>
      </c>
      <c r="D2166" s="48" t="s">
        <v>2280</v>
      </c>
      <c r="E2166" s="44" t="s">
        <v>2019</v>
      </c>
      <c r="F2166" s="45">
        <v>27.38</v>
      </c>
      <c r="G2166" s="45">
        <v>27.38</v>
      </c>
    </row>
    <row r="2167" spans="2:7">
      <c r="B2167" s="44">
        <v>91484</v>
      </c>
      <c r="C2167" s="44" t="s">
        <v>9859</v>
      </c>
      <c r="D2167" s="48" t="s">
        <v>2281</v>
      </c>
      <c r="E2167" s="44" t="s">
        <v>2019</v>
      </c>
      <c r="F2167" s="45">
        <v>4.3</v>
      </c>
      <c r="G2167" s="45">
        <v>4.3</v>
      </c>
    </row>
    <row r="2168" spans="2:7">
      <c r="B2168" s="44">
        <v>91469</v>
      </c>
      <c r="C2168" s="44" t="s">
        <v>9859</v>
      </c>
      <c r="D2168" s="48" t="s">
        <v>2282</v>
      </c>
      <c r="E2168" s="44" t="s">
        <v>2019</v>
      </c>
      <c r="F2168" s="45">
        <v>10.63</v>
      </c>
      <c r="G2168" s="45">
        <v>10.63</v>
      </c>
    </row>
    <row r="2169" spans="2:7">
      <c r="B2169" s="44">
        <v>83361</v>
      </c>
      <c r="C2169" s="44" t="s">
        <v>9859</v>
      </c>
      <c r="D2169" s="48" t="s">
        <v>2283</v>
      </c>
      <c r="E2169" s="44" t="s">
        <v>2019</v>
      </c>
      <c r="F2169" s="45">
        <v>45.33</v>
      </c>
      <c r="G2169" s="45">
        <v>45.33</v>
      </c>
    </row>
    <row r="2170" spans="2:7">
      <c r="B2170" s="44">
        <v>91485</v>
      </c>
      <c r="C2170" s="44" t="s">
        <v>9859</v>
      </c>
      <c r="D2170" s="48" t="s">
        <v>2284</v>
      </c>
      <c r="E2170" s="44" t="s">
        <v>2019</v>
      </c>
      <c r="F2170" s="45">
        <v>156.25</v>
      </c>
      <c r="G2170" s="45">
        <v>156.25</v>
      </c>
    </row>
    <row r="2171" spans="2:7">
      <c r="B2171" s="44">
        <v>102835</v>
      </c>
      <c r="C2171" s="44" t="s">
        <v>9859</v>
      </c>
      <c r="D2171" s="48" t="s">
        <v>2285</v>
      </c>
      <c r="E2171" s="44" t="s">
        <v>2019</v>
      </c>
      <c r="F2171" s="45">
        <v>0</v>
      </c>
      <c r="G2171" s="45">
        <v>0</v>
      </c>
    </row>
    <row r="2172" spans="2:7">
      <c r="B2172" s="44">
        <v>102836</v>
      </c>
      <c r="C2172" s="44" t="s">
        <v>9859</v>
      </c>
      <c r="D2172" s="48" t="s">
        <v>2286</v>
      </c>
      <c r="E2172" s="44" t="s">
        <v>2019</v>
      </c>
      <c r="F2172" s="45">
        <v>0</v>
      </c>
      <c r="G2172" s="45">
        <v>0</v>
      </c>
    </row>
    <row r="2173" spans="2:7">
      <c r="B2173" s="44">
        <v>102837</v>
      </c>
      <c r="C2173" s="44" t="s">
        <v>9859</v>
      </c>
      <c r="D2173" s="48" t="s">
        <v>2287</v>
      </c>
      <c r="E2173" s="44" t="s">
        <v>2019</v>
      </c>
      <c r="F2173" s="45">
        <v>0</v>
      </c>
      <c r="G2173" s="45">
        <v>0</v>
      </c>
    </row>
    <row r="2174" spans="2:7">
      <c r="B2174" s="44">
        <v>89230</v>
      </c>
      <c r="C2174" s="44" t="s">
        <v>9859</v>
      </c>
      <c r="D2174" s="48" t="s">
        <v>2288</v>
      </c>
      <c r="E2174" s="44" t="s">
        <v>2019</v>
      </c>
      <c r="F2174" s="45">
        <v>108.69</v>
      </c>
      <c r="G2174" s="45">
        <v>108.69</v>
      </c>
    </row>
    <row r="2175" spans="2:7">
      <c r="B2175" s="44">
        <v>89231</v>
      </c>
      <c r="C2175" s="44" t="s">
        <v>9859</v>
      </c>
      <c r="D2175" s="48" t="s">
        <v>2289</v>
      </c>
      <c r="E2175" s="44" t="s">
        <v>2019</v>
      </c>
      <c r="F2175" s="45">
        <v>33.28</v>
      </c>
      <c r="G2175" s="45">
        <v>33.28</v>
      </c>
    </row>
    <row r="2176" spans="2:7">
      <c r="B2176" s="44">
        <v>89232</v>
      </c>
      <c r="C2176" s="44" t="s">
        <v>9859</v>
      </c>
      <c r="D2176" s="48" t="s">
        <v>2290</v>
      </c>
      <c r="E2176" s="44" t="s">
        <v>2019</v>
      </c>
      <c r="F2176" s="45">
        <v>193.89</v>
      </c>
      <c r="G2176" s="45">
        <v>193.89</v>
      </c>
    </row>
    <row r="2177" spans="2:7">
      <c r="B2177" s="44">
        <v>89233</v>
      </c>
      <c r="C2177" s="44" t="s">
        <v>9859</v>
      </c>
      <c r="D2177" s="48" t="s">
        <v>2291</v>
      </c>
      <c r="E2177" s="44" t="s">
        <v>2019</v>
      </c>
      <c r="F2177" s="45">
        <v>168.69</v>
      </c>
      <c r="G2177" s="45">
        <v>168.69</v>
      </c>
    </row>
    <row r="2178" spans="2:7">
      <c r="B2178" s="44">
        <v>89236</v>
      </c>
      <c r="C2178" s="44" t="s">
        <v>9859</v>
      </c>
      <c r="D2178" s="48" t="s">
        <v>2292</v>
      </c>
      <c r="E2178" s="44" t="s">
        <v>2019</v>
      </c>
      <c r="F2178" s="45">
        <v>253.92</v>
      </c>
      <c r="G2178" s="45">
        <v>253.92</v>
      </c>
    </row>
    <row r="2179" spans="2:7">
      <c r="B2179" s="44">
        <v>89237</v>
      </c>
      <c r="C2179" s="44" t="s">
        <v>9859</v>
      </c>
      <c r="D2179" s="48" t="s">
        <v>2293</v>
      </c>
      <c r="E2179" s="44" t="s">
        <v>2019</v>
      </c>
      <c r="F2179" s="45">
        <v>77.75</v>
      </c>
      <c r="G2179" s="45">
        <v>77.75</v>
      </c>
    </row>
    <row r="2180" spans="2:7">
      <c r="B2180" s="44">
        <v>89238</v>
      </c>
      <c r="C2180" s="44" t="s">
        <v>9859</v>
      </c>
      <c r="D2180" s="48" t="s">
        <v>2294</v>
      </c>
      <c r="E2180" s="44" t="s">
        <v>2019</v>
      </c>
      <c r="F2180" s="45">
        <v>452.92</v>
      </c>
      <c r="G2180" s="45">
        <v>452.92</v>
      </c>
    </row>
    <row r="2181" spans="2:7">
      <c r="B2181" s="44">
        <v>89239</v>
      </c>
      <c r="C2181" s="44" t="s">
        <v>9859</v>
      </c>
      <c r="D2181" s="48" t="s">
        <v>2295</v>
      </c>
      <c r="E2181" s="44" t="s">
        <v>2019</v>
      </c>
      <c r="F2181" s="45">
        <v>446.11</v>
      </c>
      <c r="G2181" s="45">
        <v>446.11</v>
      </c>
    </row>
    <row r="2182" spans="2:7">
      <c r="B2182" s="44">
        <v>102930</v>
      </c>
      <c r="C2182" s="44" t="s">
        <v>9859</v>
      </c>
      <c r="D2182" s="48" t="s">
        <v>2296</v>
      </c>
      <c r="E2182" s="44" t="s">
        <v>2019</v>
      </c>
      <c r="F2182" s="45">
        <v>0</v>
      </c>
      <c r="G2182" s="45">
        <v>0</v>
      </c>
    </row>
    <row r="2183" spans="2:7">
      <c r="B2183" s="44">
        <v>102931</v>
      </c>
      <c r="C2183" s="44" t="s">
        <v>9859</v>
      </c>
      <c r="D2183" s="48" t="s">
        <v>2297</v>
      </c>
      <c r="E2183" s="44" t="s">
        <v>2019</v>
      </c>
      <c r="F2183" s="45">
        <v>0</v>
      </c>
      <c r="G2183" s="45">
        <v>0</v>
      </c>
    </row>
    <row r="2184" spans="2:7">
      <c r="B2184" s="44">
        <v>102932</v>
      </c>
      <c r="C2184" s="44" t="s">
        <v>9859</v>
      </c>
      <c r="D2184" s="48" t="s">
        <v>2298</v>
      </c>
      <c r="E2184" s="44" t="s">
        <v>2019</v>
      </c>
      <c r="F2184" s="45">
        <v>0</v>
      </c>
      <c r="G2184" s="45">
        <v>0</v>
      </c>
    </row>
    <row r="2185" spans="2:7">
      <c r="B2185" s="44">
        <v>102933</v>
      </c>
      <c r="C2185" s="44" t="s">
        <v>9859</v>
      </c>
      <c r="D2185" s="48" t="s">
        <v>2299</v>
      </c>
      <c r="E2185" s="44" t="s">
        <v>2019</v>
      </c>
      <c r="F2185" s="45">
        <v>0.81</v>
      </c>
      <c r="G2185" s="45">
        <v>0.81</v>
      </c>
    </row>
    <row r="2186" spans="2:7">
      <c r="B2186" s="44">
        <v>93411</v>
      </c>
      <c r="C2186" s="44" t="s">
        <v>9859</v>
      </c>
      <c r="D2186" s="48" t="s">
        <v>2300</v>
      </c>
      <c r="E2186" s="44" t="s">
        <v>2019</v>
      </c>
      <c r="F2186" s="45">
        <v>0.37</v>
      </c>
      <c r="G2186" s="45">
        <v>0.37</v>
      </c>
    </row>
    <row r="2187" spans="2:7">
      <c r="B2187" s="44">
        <v>93412</v>
      </c>
      <c r="C2187" s="44" t="s">
        <v>9859</v>
      </c>
      <c r="D2187" s="48" t="s">
        <v>2301</v>
      </c>
      <c r="E2187" s="44" t="s">
        <v>2019</v>
      </c>
      <c r="F2187" s="45">
        <v>0.13</v>
      </c>
      <c r="G2187" s="45">
        <v>0.13</v>
      </c>
    </row>
    <row r="2188" spans="2:7">
      <c r="B2188" s="44">
        <v>93413</v>
      </c>
      <c r="C2188" s="44" t="s">
        <v>9859</v>
      </c>
      <c r="D2188" s="48" t="s">
        <v>2302</v>
      </c>
      <c r="E2188" s="44" t="s">
        <v>2019</v>
      </c>
      <c r="F2188" s="45">
        <v>0.33</v>
      </c>
      <c r="G2188" s="45">
        <v>0.33</v>
      </c>
    </row>
    <row r="2189" spans="2:7">
      <c r="B2189" s="44">
        <v>93414</v>
      </c>
      <c r="C2189" s="44" t="s">
        <v>9859</v>
      </c>
      <c r="D2189" s="48" t="s">
        <v>2303</v>
      </c>
      <c r="E2189" s="44" t="s">
        <v>2019</v>
      </c>
      <c r="F2189" s="45">
        <v>11.01</v>
      </c>
      <c r="G2189" s="45">
        <v>11.01</v>
      </c>
    </row>
    <row r="2190" spans="2:7">
      <c r="B2190" s="44">
        <v>88855</v>
      </c>
      <c r="C2190" s="44" t="s">
        <v>9859</v>
      </c>
      <c r="D2190" s="48" t="s">
        <v>2304</v>
      </c>
      <c r="E2190" s="44" t="s">
        <v>2019</v>
      </c>
      <c r="F2190" s="45">
        <v>3.21</v>
      </c>
      <c r="G2190" s="45">
        <v>3.21</v>
      </c>
    </row>
    <row r="2191" spans="2:7">
      <c r="B2191" s="44">
        <v>88856</v>
      </c>
      <c r="C2191" s="44" t="s">
        <v>9859</v>
      </c>
      <c r="D2191" s="48" t="s">
        <v>2305</v>
      </c>
      <c r="E2191" s="44" t="s">
        <v>2019</v>
      </c>
      <c r="F2191" s="45">
        <v>0.88</v>
      </c>
      <c r="G2191" s="45">
        <v>0.88</v>
      </c>
    </row>
    <row r="2192" spans="2:7">
      <c r="B2192" s="44">
        <v>5658</v>
      </c>
      <c r="C2192" s="44" t="s">
        <v>9859</v>
      </c>
      <c r="D2192" s="48" t="s">
        <v>2306</v>
      </c>
      <c r="E2192" s="44" t="s">
        <v>2019</v>
      </c>
      <c r="F2192" s="45">
        <v>2.23</v>
      </c>
      <c r="G2192" s="45">
        <v>2.23</v>
      </c>
    </row>
    <row r="2193" spans="2:7">
      <c r="B2193" s="44">
        <v>53840</v>
      </c>
      <c r="C2193" s="44" t="s">
        <v>9859</v>
      </c>
      <c r="D2193" s="48" t="s">
        <v>2307</v>
      </c>
      <c r="E2193" s="44" t="s">
        <v>2019</v>
      </c>
      <c r="F2193" s="45">
        <v>2.52</v>
      </c>
      <c r="G2193" s="45">
        <v>2.52</v>
      </c>
    </row>
    <row r="2194" spans="2:7">
      <c r="B2194" s="44">
        <v>87026</v>
      </c>
      <c r="C2194" s="44" t="s">
        <v>9859</v>
      </c>
      <c r="D2194" s="48" t="s">
        <v>2308</v>
      </c>
      <c r="E2194" s="44" t="s">
        <v>2019</v>
      </c>
      <c r="F2194" s="45">
        <v>0.69</v>
      </c>
      <c r="G2194" s="45">
        <v>0.69</v>
      </c>
    </row>
    <row r="2195" spans="2:7">
      <c r="B2195" s="44">
        <v>53841</v>
      </c>
      <c r="C2195" s="44" t="s">
        <v>9859</v>
      </c>
      <c r="D2195" s="48" t="s">
        <v>2309</v>
      </c>
      <c r="E2195" s="44" t="s">
        <v>2019</v>
      </c>
      <c r="F2195" s="45">
        <v>1.75</v>
      </c>
      <c r="G2195" s="45">
        <v>1.75</v>
      </c>
    </row>
    <row r="2196" spans="2:7">
      <c r="B2196" s="44">
        <v>95209</v>
      </c>
      <c r="C2196" s="44" t="s">
        <v>9859</v>
      </c>
      <c r="D2196" s="48" t="s">
        <v>2310</v>
      </c>
      <c r="E2196" s="44" t="s">
        <v>2019</v>
      </c>
      <c r="F2196" s="45">
        <v>12.42</v>
      </c>
      <c r="G2196" s="45">
        <v>12.42</v>
      </c>
    </row>
    <row r="2197" spans="2:7">
      <c r="B2197" s="44">
        <v>95210</v>
      </c>
      <c r="C2197" s="44" t="s">
        <v>9859</v>
      </c>
      <c r="D2197" s="48" t="s">
        <v>2311</v>
      </c>
      <c r="E2197" s="44" t="s">
        <v>2019</v>
      </c>
      <c r="F2197" s="45">
        <v>58.74</v>
      </c>
      <c r="G2197" s="45">
        <v>58.74</v>
      </c>
    </row>
    <row r="2198" spans="2:7">
      <c r="B2198" s="44">
        <v>95211</v>
      </c>
      <c r="C2198" s="44" t="s">
        <v>9859</v>
      </c>
      <c r="D2198" s="48" t="s">
        <v>2312</v>
      </c>
      <c r="E2198" s="44" t="s">
        <v>2019</v>
      </c>
      <c r="F2198" s="45">
        <v>8.1300000000000008</v>
      </c>
      <c r="G2198" s="45">
        <v>8.1300000000000008</v>
      </c>
    </row>
    <row r="2199" spans="2:7">
      <c r="B2199" s="44">
        <v>93267</v>
      </c>
      <c r="C2199" s="44" t="s">
        <v>9859</v>
      </c>
      <c r="D2199" s="48" t="s">
        <v>2313</v>
      </c>
      <c r="E2199" s="44" t="s">
        <v>2019</v>
      </c>
      <c r="F2199" s="45">
        <v>26.66</v>
      </c>
      <c r="G2199" s="45">
        <v>26.66</v>
      </c>
    </row>
    <row r="2200" spans="2:7">
      <c r="B2200" s="44">
        <v>93269</v>
      </c>
      <c r="C2200" s="44" t="s">
        <v>9859</v>
      </c>
      <c r="D2200" s="48" t="s">
        <v>2314</v>
      </c>
      <c r="E2200" s="44" t="s">
        <v>2019</v>
      </c>
      <c r="F2200" s="45">
        <v>10</v>
      </c>
      <c r="G2200" s="45">
        <v>10</v>
      </c>
    </row>
    <row r="2201" spans="2:7">
      <c r="B2201" s="44">
        <v>93270</v>
      </c>
      <c r="C2201" s="44" t="s">
        <v>9859</v>
      </c>
      <c r="D2201" s="48" t="s">
        <v>2315</v>
      </c>
      <c r="E2201" s="44" t="s">
        <v>2019</v>
      </c>
      <c r="F2201" s="45">
        <v>25.92</v>
      </c>
      <c r="G2201" s="45">
        <v>25.92</v>
      </c>
    </row>
    <row r="2202" spans="2:7">
      <c r="B2202" s="44">
        <v>93271</v>
      </c>
      <c r="C2202" s="44" t="s">
        <v>9859</v>
      </c>
      <c r="D2202" s="48" t="s">
        <v>2316</v>
      </c>
      <c r="E2202" s="44" t="s">
        <v>2019</v>
      </c>
      <c r="F2202" s="45">
        <v>8.1300000000000008</v>
      </c>
      <c r="G2202" s="45">
        <v>8.1300000000000008</v>
      </c>
    </row>
    <row r="2203" spans="2:7">
      <c r="B2203" s="44">
        <v>95208</v>
      </c>
      <c r="C2203" s="44" t="s">
        <v>9859</v>
      </c>
      <c r="D2203" s="48" t="s">
        <v>2317</v>
      </c>
      <c r="E2203" s="44" t="s">
        <v>2019</v>
      </c>
      <c r="F2203" s="45">
        <v>53.71</v>
      </c>
      <c r="G2203" s="45">
        <v>53.71</v>
      </c>
    </row>
    <row r="2204" spans="2:7">
      <c r="B2204" s="44">
        <v>83761</v>
      </c>
      <c r="C2204" s="44" t="s">
        <v>9859</v>
      </c>
      <c r="D2204" s="48" t="s">
        <v>2318</v>
      </c>
      <c r="E2204" s="44" t="s">
        <v>2019</v>
      </c>
      <c r="F2204" s="45">
        <v>10.38</v>
      </c>
      <c r="G2204" s="45">
        <v>10.38</v>
      </c>
    </row>
    <row r="2205" spans="2:7">
      <c r="B2205" s="44">
        <v>83764</v>
      </c>
      <c r="C2205" s="44" t="s">
        <v>9859</v>
      </c>
      <c r="D2205" s="48" t="s">
        <v>2319</v>
      </c>
      <c r="E2205" s="44" t="s">
        <v>2019</v>
      </c>
      <c r="F2205" s="45">
        <v>3.66</v>
      </c>
      <c r="G2205" s="45">
        <v>3.66</v>
      </c>
    </row>
    <row r="2206" spans="2:7">
      <c r="B2206" s="44">
        <v>83762</v>
      </c>
      <c r="C2206" s="44" t="s">
        <v>9859</v>
      </c>
      <c r="D2206" s="48" t="s">
        <v>2320</v>
      </c>
      <c r="E2206" s="44" t="s">
        <v>2019</v>
      </c>
      <c r="F2206" s="45">
        <v>9.27</v>
      </c>
      <c r="G2206" s="45">
        <v>9.27</v>
      </c>
    </row>
    <row r="2207" spans="2:7">
      <c r="B2207" s="44">
        <v>83763</v>
      </c>
      <c r="C2207" s="44" t="s">
        <v>9859</v>
      </c>
      <c r="D2207" s="48" t="s">
        <v>2321</v>
      </c>
      <c r="E2207" s="44" t="s">
        <v>2019</v>
      </c>
      <c r="F2207" s="45">
        <v>50.67</v>
      </c>
      <c r="G2207" s="45">
        <v>50.67</v>
      </c>
    </row>
    <row r="2208" spans="2:7">
      <c r="B2208" s="44">
        <v>95874</v>
      </c>
      <c r="C2208" s="44" t="s">
        <v>9859</v>
      </c>
      <c r="D2208" s="48" t="s">
        <v>2322</v>
      </c>
      <c r="E2208" s="44" t="s">
        <v>2019</v>
      </c>
      <c r="F2208" s="45">
        <v>11.09</v>
      </c>
      <c r="G2208" s="45">
        <v>11.09</v>
      </c>
    </row>
    <row r="2209" spans="2:7">
      <c r="B2209" s="44">
        <v>95869</v>
      </c>
      <c r="C2209" s="44" t="s">
        <v>9859</v>
      </c>
      <c r="D2209" s="48" t="s">
        <v>2323</v>
      </c>
      <c r="E2209" s="44" t="s">
        <v>2019</v>
      </c>
      <c r="F2209" s="45">
        <v>3.91</v>
      </c>
      <c r="G2209" s="45">
        <v>3.91</v>
      </c>
    </row>
    <row r="2210" spans="2:7">
      <c r="B2210" s="44">
        <v>95870</v>
      </c>
      <c r="C2210" s="44" t="s">
        <v>9859</v>
      </c>
      <c r="D2210" s="48" t="s">
        <v>2324</v>
      </c>
      <c r="E2210" s="44" t="s">
        <v>2019</v>
      </c>
      <c r="F2210" s="45">
        <v>9.9</v>
      </c>
      <c r="G2210" s="45">
        <v>9.9</v>
      </c>
    </row>
    <row r="2211" spans="2:7">
      <c r="B2211" s="44">
        <v>95871</v>
      </c>
      <c r="C2211" s="44" t="s">
        <v>9859</v>
      </c>
      <c r="D2211" s="48" t="s">
        <v>2325</v>
      </c>
      <c r="E2211" s="44" t="s">
        <v>2019</v>
      </c>
      <c r="F2211" s="45">
        <v>275.66000000000003</v>
      </c>
      <c r="G2211" s="45">
        <v>275.66000000000003</v>
      </c>
    </row>
    <row r="2212" spans="2:7">
      <c r="B2212" s="44">
        <v>104684</v>
      </c>
      <c r="C2212" s="44" t="s">
        <v>9859</v>
      </c>
      <c r="D2212" s="48" t="s">
        <v>2326</v>
      </c>
      <c r="E2212" s="44" t="s">
        <v>2019</v>
      </c>
      <c r="F2212" s="45">
        <v>0</v>
      </c>
      <c r="G2212" s="45">
        <v>0</v>
      </c>
    </row>
    <row r="2213" spans="2:7">
      <c r="B2213" s="44">
        <v>104685</v>
      </c>
      <c r="C2213" s="44" t="s">
        <v>9859</v>
      </c>
      <c r="D2213" s="48" t="s">
        <v>2327</v>
      </c>
      <c r="E2213" s="44" t="s">
        <v>2019</v>
      </c>
      <c r="F2213" s="45">
        <v>0</v>
      </c>
      <c r="G2213" s="45">
        <v>0</v>
      </c>
    </row>
    <row r="2214" spans="2:7">
      <c r="B2214" s="44">
        <v>104686</v>
      </c>
      <c r="C2214" s="44" t="s">
        <v>9859</v>
      </c>
      <c r="D2214" s="48" t="s">
        <v>2328</v>
      </c>
      <c r="E2214" s="44" t="s">
        <v>2019</v>
      </c>
      <c r="F2214" s="45">
        <v>0</v>
      </c>
      <c r="G2214" s="45">
        <v>0</v>
      </c>
    </row>
    <row r="2215" spans="2:7">
      <c r="B2215" s="44">
        <v>104687</v>
      </c>
      <c r="C2215" s="44" t="s">
        <v>9859</v>
      </c>
      <c r="D2215" s="48" t="s">
        <v>2329</v>
      </c>
      <c r="E2215" s="44" t="s">
        <v>2019</v>
      </c>
      <c r="F2215" s="45">
        <v>453.72</v>
      </c>
      <c r="G2215" s="45">
        <v>453.72</v>
      </c>
    </row>
    <row r="2216" spans="2:7">
      <c r="B2216" s="44">
        <v>73303</v>
      </c>
      <c r="C2216" s="44" t="s">
        <v>9859</v>
      </c>
      <c r="D2216" s="48" t="s">
        <v>2330</v>
      </c>
      <c r="E2216" s="44" t="s">
        <v>2019</v>
      </c>
      <c r="F2216" s="45">
        <v>7.79</v>
      </c>
      <c r="G2216" s="45">
        <v>7.79</v>
      </c>
    </row>
    <row r="2217" spans="2:7">
      <c r="B2217" s="44">
        <v>93235</v>
      </c>
      <c r="C2217" s="44" t="s">
        <v>9859</v>
      </c>
      <c r="D2217" s="48" t="s">
        <v>2331</v>
      </c>
      <c r="E2217" s="44" t="s">
        <v>2019</v>
      </c>
      <c r="F2217" s="45">
        <v>2.74</v>
      </c>
      <c r="G2217" s="45">
        <v>2.74</v>
      </c>
    </row>
    <row r="2218" spans="2:7">
      <c r="B2218" s="44">
        <v>73307</v>
      </c>
      <c r="C2218" s="44" t="s">
        <v>9859</v>
      </c>
      <c r="D2218" s="48" t="s">
        <v>2332</v>
      </c>
      <c r="E2218" s="44" t="s">
        <v>2019</v>
      </c>
      <c r="F2218" s="45">
        <v>6.95</v>
      </c>
      <c r="G2218" s="45">
        <v>6.95</v>
      </c>
    </row>
    <row r="2219" spans="2:7">
      <c r="B2219" s="44">
        <v>73311</v>
      </c>
      <c r="C2219" s="44" t="s">
        <v>9859</v>
      </c>
      <c r="D2219" s="48" t="s">
        <v>2333</v>
      </c>
      <c r="E2219" s="44" t="s">
        <v>2019</v>
      </c>
      <c r="F2219" s="45">
        <v>179.81</v>
      </c>
      <c r="G2219" s="45">
        <v>179.81</v>
      </c>
    </row>
    <row r="2220" spans="2:7">
      <c r="B2220" s="44">
        <v>93423</v>
      </c>
      <c r="C2220" s="44" t="s">
        <v>9859</v>
      </c>
      <c r="D2220" s="48" t="s">
        <v>2334</v>
      </c>
      <c r="E2220" s="44" t="s">
        <v>2019</v>
      </c>
      <c r="F2220" s="45">
        <v>6.94</v>
      </c>
      <c r="G2220" s="45">
        <v>6.94</v>
      </c>
    </row>
    <row r="2221" spans="2:7">
      <c r="B2221" s="44">
        <v>93424</v>
      </c>
      <c r="C2221" s="44" t="s">
        <v>9859</v>
      </c>
      <c r="D2221" s="48" t="s">
        <v>2335</v>
      </c>
      <c r="E2221" s="44" t="s">
        <v>2019</v>
      </c>
      <c r="F2221" s="45">
        <v>2.44</v>
      </c>
      <c r="G2221" s="45">
        <v>2.44</v>
      </c>
    </row>
    <row r="2222" spans="2:7">
      <c r="B2222" s="44">
        <v>93425</v>
      </c>
      <c r="C2222" s="44" t="s">
        <v>9859</v>
      </c>
      <c r="D2222" s="48" t="s">
        <v>2336</v>
      </c>
      <c r="E2222" s="44" t="s">
        <v>2019</v>
      </c>
      <c r="F2222" s="45">
        <v>6.19</v>
      </c>
      <c r="G2222" s="45">
        <v>6.19</v>
      </c>
    </row>
    <row r="2223" spans="2:7">
      <c r="B2223" s="44">
        <v>93426</v>
      </c>
      <c r="C2223" s="44" t="s">
        <v>9859</v>
      </c>
      <c r="D2223" s="48" t="s">
        <v>2337</v>
      </c>
      <c r="E2223" s="44" t="s">
        <v>2019</v>
      </c>
      <c r="F2223" s="45">
        <v>161.81</v>
      </c>
      <c r="G2223" s="45">
        <v>161.81</v>
      </c>
    </row>
    <row r="2224" spans="2:7">
      <c r="B2224" s="44">
        <v>93417</v>
      </c>
      <c r="C2224" s="44" t="s">
        <v>9859</v>
      </c>
      <c r="D2224" s="48" t="s">
        <v>2338</v>
      </c>
      <c r="E2224" s="44" t="s">
        <v>2019</v>
      </c>
      <c r="F2224" s="45">
        <v>4.9000000000000004</v>
      </c>
      <c r="G2224" s="45">
        <v>4.9000000000000004</v>
      </c>
    </row>
    <row r="2225" spans="2:7">
      <c r="B2225" s="44">
        <v>93418</v>
      </c>
      <c r="C2225" s="44" t="s">
        <v>9859</v>
      </c>
      <c r="D2225" s="48" t="s">
        <v>2339</v>
      </c>
      <c r="E2225" s="44" t="s">
        <v>2019</v>
      </c>
      <c r="F2225" s="45">
        <v>1.72</v>
      </c>
      <c r="G2225" s="45">
        <v>1.72</v>
      </c>
    </row>
    <row r="2226" spans="2:7">
      <c r="B2226" s="44">
        <v>93419</v>
      </c>
      <c r="C2226" s="44" t="s">
        <v>9859</v>
      </c>
      <c r="D2226" s="48" t="s">
        <v>2340</v>
      </c>
      <c r="E2226" s="44" t="s">
        <v>2019</v>
      </c>
      <c r="F2226" s="45">
        <v>4.37</v>
      </c>
      <c r="G2226" s="45">
        <v>4.37</v>
      </c>
    </row>
    <row r="2227" spans="2:7">
      <c r="B2227" s="44">
        <v>93420</v>
      </c>
      <c r="C2227" s="44" t="s">
        <v>9859</v>
      </c>
      <c r="D2227" s="48" t="s">
        <v>2341</v>
      </c>
      <c r="E2227" s="44" t="s">
        <v>2019</v>
      </c>
      <c r="F2227" s="45">
        <v>67.7</v>
      </c>
      <c r="G2227" s="45">
        <v>67.7</v>
      </c>
    </row>
    <row r="2228" spans="2:7">
      <c r="B2228" s="44">
        <v>93277</v>
      </c>
      <c r="C2228" s="44" t="s">
        <v>9859</v>
      </c>
      <c r="D2228" s="48" t="s">
        <v>2342</v>
      </c>
      <c r="E2228" s="44" t="s">
        <v>2019</v>
      </c>
      <c r="F2228" s="45">
        <v>0.26</v>
      </c>
      <c r="G2228" s="45">
        <v>0.26</v>
      </c>
    </row>
    <row r="2229" spans="2:7">
      <c r="B2229" s="44">
        <v>93278</v>
      </c>
      <c r="C2229" s="44" t="s">
        <v>9859</v>
      </c>
      <c r="D2229" s="48" t="s">
        <v>2343</v>
      </c>
      <c r="E2229" s="44" t="s">
        <v>2019</v>
      </c>
      <c r="F2229" s="45">
        <v>0.06</v>
      </c>
      <c r="G2229" s="45">
        <v>0.06</v>
      </c>
    </row>
    <row r="2230" spans="2:7">
      <c r="B2230" s="44">
        <v>93279</v>
      </c>
      <c r="C2230" s="44" t="s">
        <v>9859</v>
      </c>
      <c r="D2230" s="48" t="s">
        <v>2344</v>
      </c>
      <c r="E2230" s="44" t="s">
        <v>2019</v>
      </c>
      <c r="F2230" s="45">
        <v>0.25</v>
      </c>
      <c r="G2230" s="45">
        <v>0.25</v>
      </c>
    </row>
    <row r="2231" spans="2:7">
      <c r="B2231" s="44">
        <v>93280</v>
      </c>
      <c r="C2231" s="44" t="s">
        <v>9859</v>
      </c>
      <c r="D2231" s="48" t="s">
        <v>2345</v>
      </c>
      <c r="E2231" s="44" t="s">
        <v>2019</v>
      </c>
      <c r="F2231" s="45">
        <v>0.67</v>
      </c>
      <c r="G2231" s="45">
        <v>0.67</v>
      </c>
    </row>
    <row r="2232" spans="2:7">
      <c r="B2232" s="44">
        <v>104909</v>
      </c>
      <c r="C2232" s="44" t="s">
        <v>9859</v>
      </c>
      <c r="D2232" s="48" t="s">
        <v>2346</v>
      </c>
      <c r="E2232" s="44" t="s">
        <v>2019</v>
      </c>
      <c r="F2232" s="45">
        <v>0</v>
      </c>
      <c r="G2232" s="45">
        <v>0</v>
      </c>
    </row>
    <row r="2233" spans="2:7">
      <c r="B2233" s="44">
        <v>104910</v>
      </c>
      <c r="C2233" s="44" t="s">
        <v>9859</v>
      </c>
      <c r="D2233" s="48" t="s">
        <v>2347</v>
      </c>
      <c r="E2233" s="44" t="s">
        <v>2019</v>
      </c>
      <c r="F2233" s="45">
        <v>0</v>
      </c>
      <c r="G2233" s="45">
        <v>0</v>
      </c>
    </row>
    <row r="2234" spans="2:7">
      <c r="B2234" s="44">
        <v>104911</v>
      </c>
      <c r="C2234" s="44" t="s">
        <v>9859</v>
      </c>
      <c r="D2234" s="48" t="s">
        <v>2348</v>
      </c>
      <c r="E2234" s="44" t="s">
        <v>2019</v>
      </c>
      <c r="F2234" s="45">
        <v>0</v>
      </c>
      <c r="G2234" s="45">
        <v>0</v>
      </c>
    </row>
    <row r="2235" spans="2:7">
      <c r="B2235" s="44">
        <v>104912</v>
      </c>
      <c r="C2235" s="44" t="s">
        <v>9859</v>
      </c>
      <c r="D2235" s="48" t="s">
        <v>2349</v>
      </c>
      <c r="E2235" s="44" t="s">
        <v>2019</v>
      </c>
      <c r="F2235" s="45">
        <v>33.270000000000003</v>
      </c>
      <c r="G2235" s="45">
        <v>33.270000000000003</v>
      </c>
    </row>
    <row r="2236" spans="2:7">
      <c r="B2236" s="44">
        <v>102840</v>
      </c>
      <c r="C2236" s="44" t="s">
        <v>9859</v>
      </c>
      <c r="D2236" s="48" t="s">
        <v>2350</v>
      </c>
      <c r="E2236" s="44" t="s">
        <v>2019</v>
      </c>
      <c r="F2236" s="45">
        <v>0</v>
      </c>
      <c r="G2236" s="45">
        <v>0</v>
      </c>
    </row>
    <row r="2237" spans="2:7">
      <c r="B2237" s="44">
        <v>102841</v>
      </c>
      <c r="C2237" s="44" t="s">
        <v>9859</v>
      </c>
      <c r="D2237" s="48" t="s">
        <v>2351</v>
      </c>
      <c r="E2237" s="44" t="s">
        <v>2019</v>
      </c>
      <c r="F2237" s="45">
        <v>0</v>
      </c>
      <c r="G2237" s="45">
        <v>0</v>
      </c>
    </row>
    <row r="2238" spans="2:7">
      <c r="B2238" s="44">
        <v>102842</v>
      </c>
      <c r="C2238" s="44" t="s">
        <v>9859</v>
      </c>
      <c r="D2238" s="48" t="s">
        <v>2352</v>
      </c>
      <c r="E2238" s="44" t="s">
        <v>2019</v>
      </c>
      <c r="F2238" s="45">
        <v>0</v>
      </c>
      <c r="G2238" s="45">
        <v>0</v>
      </c>
    </row>
    <row r="2239" spans="2:7">
      <c r="B2239" s="44">
        <v>102843</v>
      </c>
      <c r="C2239" s="44" t="s">
        <v>9859</v>
      </c>
      <c r="D2239" s="48" t="s">
        <v>2353</v>
      </c>
      <c r="E2239" s="44" t="s">
        <v>2019</v>
      </c>
      <c r="F2239" s="45">
        <v>135.9</v>
      </c>
      <c r="G2239" s="45">
        <v>135.9</v>
      </c>
    </row>
    <row r="2240" spans="2:7">
      <c r="B2240" s="44">
        <v>89267</v>
      </c>
      <c r="C2240" s="44" t="s">
        <v>9859</v>
      </c>
      <c r="D2240" s="48" t="s">
        <v>2354</v>
      </c>
      <c r="E2240" s="44" t="s">
        <v>2019</v>
      </c>
      <c r="F2240" s="45">
        <v>51.81</v>
      </c>
      <c r="G2240" s="45">
        <v>51.81</v>
      </c>
    </row>
    <row r="2241" spans="2:7">
      <c r="B2241" s="44">
        <v>89269</v>
      </c>
      <c r="C2241" s="44" t="s">
        <v>9859</v>
      </c>
      <c r="D2241" s="48" t="s">
        <v>2355</v>
      </c>
      <c r="E2241" s="44" t="s">
        <v>2019</v>
      </c>
      <c r="F2241" s="45">
        <v>7.38</v>
      </c>
      <c r="G2241" s="45">
        <v>7.38</v>
      </c>
    </row>
    <row r="2242" spans="2:7">
      <c r="B2242" s="44">
        <v>89268</v>
      </c>
      <c r="C2242" s="44" t="s">
        <v>9859</v>
      </c>
      <c r="D2242" s="48" t="s">
        <v>2356</v>
      </c>
      <c r="E2242" s="44" t="s">
        <v>2019</v>
      </c>
      <c r="F2242" s="45">
        <v>18.260000000000002</v>
      </c>
      <c r="G2242" s="45">
        <v>18.260000000000002</v>
      </c>
    </row>
    <row r="2243" spans="2:7">
      <c r="B2243" s="44">
        <v>89270</v>
      </c>
      <c r="C2243" s="44" t="s">
        <v>9859</v>
      </c>
      <c r="D2243" s="48" t="s">
        <v>2357</v>
      </c>
      <c r="E2243" s="44" t="s">
        <v>2019</v>
      </c>
      <c r="F2243" s="45">
        <v>83.29</v>
      </c>
      <c r="G2243" s="45">
        <v>83.29</v>
      </c>
    </row>
    <row r="2244" spans="2:7">
      <c r="B2244" s="44">
        <v>89271</v>
      </c>
      <c r="C2244" s="44" t="s">
        <v>9859</v>
      </c>
      <c r="D2244" s="48" t="s">
        <v>2358</v>
      </c>
      <c r="E2244" s="44" t="s">
        <v>2019</v>
      </c>
      <c r="F2244" s="45">
        <v>29.29</v>
      </c>
      <c r="G2244" s="45">
        <v>29.29</v>
      </c>
    </row>
    <row r="2245" spans="2:7">
      <c r="B2245" s="44">
        <v>93283</v>
      </c>
      <c r="C2245" s="44" t="s">
        <v>9859</v>
      </c>
      <c r="D2245" s="48" t="s">
        <v>2359</v>
      </c>
      <c r="E2245" s="44" t="s">
        <v>2019</v>
      </c>
      <c r="F2245" s="45">
        <v>99.64</v>
      </c>
      <c r="G2245" s="45">
        <v>99.64</v>
      </c>
    </row>
    <row r="2246" spans="2:7">
      <c r="B2246" s="44">
        <v>93296</v>
      </c>
      <c r="C2246" s="44" t="s">
        <v>9859</v>
      </c>
      <c r="D2246" s="48" t="s">
        <v>2360</v>
      </c>
      <c r="E2246" s="44" t="s">
        <v>2019</v>
      </c>
      <c r="F2246" s="45">
        <v>14.19</v>
      </c>
      <c r="G2246" s="45">
        <v>14.19</v>
      </c>
    </row>
    <row r="2247" spans="2:7">
      <c r="B2247" s="44">
        <v>93284</v>
      </c>
      <c r="C2247" s="44" t="s">
        <v>9859</v>
      </c>
      <c r="D2247" s="48" t="s">
        <v>2361</v>
      </c>
      <c r="E2247" s="44" t="s">
        <v>2019</v>
      </c>
      <c r="F2247" s="45">
        <v>35.119999999999997</v>
      </c>
      <c r="G2247" s="45">
        <v>35.119999999999997</v>
      </c>
    </row>
    <row r="2248" spans="2:7">
      <c r="B2248" s="44">
        <v>93285</v>
      </c>
      <c r="C2248" s="44" t="s">
        <v>9859</v>
      </c>
      <c r="D2248" s="48" t="s">
        <v>2362</v>
      </c>
      <c r="E2248" s="44" t="s">
        <v>2019</v>
      </c>
      <c r="F2248" s="45">
        <v>160.16999999999999</v>
      </c>
      <c r="G2248" s="45">
        <v>160.16999999999999</v>
      </c>
    </row>
    <row r="2249" spans="2:7">
      <c r="B2249" s="44">
        <v>93286</v>
      </c>
      <c r="C2249" s="44" t="s">
        <v>9859</v>
      </c>
      <c r="D2249" s="48" t="s">
        <v>2363</v>
      </c>
      <c r="E2249" s="44" t="s">
        <v>2019</v>
      </c>
      <c r="F2249" s="45">
        <v>11.31</v>
      </c>
      <c r="G2249" s="45">
        <v>11.31</v>
      </c>
    </row>
    <row r="2250" spans="2:7">
      <c r="B2250" s="44">
        <v>104706</v>
      </c>
      <c r="C2250" s="44" t="s">
        <v>9859</v>
      </c>
      <c r="D2250" s="48" t="s">
        <v>2364</v>
      </c>
      <c r="E2250" s="44" t="s">
        <v>2019</v>
      </c>
      <c r="F2250" s="45">
        <v>0</v>
      </c>
      <c r="G2250" s="45">
        <v>0</v>
      </c>
    </row>
    <row r="2251" spans="2:7">
      <c r="B2251" s="44">
        <v>104707</v>
      </c>
      <c r="C2251" s="44" t="s">
        <v>9859</v>
      </c>
      <c r="D2251" s="48" t="s">
        <v>2365</v>
      </c>
      <c r="E2251" s="44" t="s">
        <v>2019</v>
      </c>
      <c r="F2251" s="45">
        <v>0</v>
      </c>
      <c r="G2251" s="45">
        <v>0</v>
      </c>
    </row>
    <row r="2252" spans="2:7">
      <c r="B2252" s="44">
        <v>104708</v>
      </c>
      <c r="C2252" s="44" t="s">
        <v>9859</v>
      </c>
      <c r="D2252" s="48" t="s">
        <v>2366</v>
      </c>
      <c r="E2252" s="44" t="s">
        <v>2019</v>
      </c>
      <c r="F2252" s="45">
        <v>0</v>
      </c>
      <c r="G2252" s="45">
        <v>0</v>
      </c>
    </row>
    <row r="2253" spans="2:7">
      <c r="B2253" s="44">
        <v>104709</v>
      </c>
      <c r="C2253" s="44" t="s">
        <v>9859</v>
      </c>
      <c r="D2253" s="48" t="s">
        <v>2367</v>
      </c>
      <c r="E2253" s="44" t="s">
        <v>2019</v>
      </c>
      <c r="F2253" s="45">
        <v>1180.82</v>
      </c>
      <c r="G2253" s="45">
        <v>1180.82</v>
      </c>
    </row>
    <row r="2254" spans="2:7">
      <c r="B2254" s="44">
        <v>104903</v>
      </c>
      <c r="C2254" s="44" t="s">
        <v>9859</v>
      </c>
      <c r="D2254" s="48" t="s">
        <v>2368</v>
      </c>
      <c r="E2254" s="44" t="s">
        <v>2019</v>
      </c>
      <c r="F2254" s="45">
        <v>0</v>
      </c>
      <c r="G2254" s="45">
        <v>0</v>
      </c>
    </row>
    <row r="2255" spans="2:7">
      <c r="B2255" s="44">
        <v>104904</v>
      </c>
      <c r="C2255" s="44" t="s">
        <v>9859</v>
      </c>
      <c r="D2255" s="48" t="s">
        <v>2369</v>
      </c>
      <c r="E2255" s="44" t="s">
        <v>2019</v>
      </c>
      <c r="F2255" s="45">
        <v>0</v>
      </c>
      <c r="G2255" s="45">
        <v>0</v>
      </c>
    </row>
    <row r="2256" spans="2:7">
      <c r="B2256" s="44">
        <v>104905</v>
      </c>
      <c r="C2256" s="44" t="s">
        <v>9859</v>
      </c>
      <c r="D2256" s="48" t="s">
        <v>2370</v>
      </c>
      <c r="E2256" s="44" t="s">
        <v>2019</v>
      </c>
      <c r="F2256" s="45">
        <v>0</v>
      </c>
      <c r="G2256" s="45">
        <v>0</v>
      </c>
    </row>
    <row r="2257" spans="2:7">
      <c r="B2257" s="44">
        <v>104906</v>
      </c>
      <c r="C2257" s="44" t="s">
        <v>9859</v>
      </c>
      <c r="D2257" s="48" t="s">
        <v>2371</v>
      </c>
      <c r="E2257" s="44" t="s">
        <v>2019</v>
      </c>
      <c r="F2257" s="45">
        <v>99.66</v>
      </c>
      <c r="G2257" s="45">
        <v>99.66</v>
      </c>
    </row>
    <row r="2258" spans="2:7">
      <c r="B2258" s="44">
        <v>102846</v>
      </c>
      <c r="C2258" s="44" t="s">
        <v>9859</v>
      </c>
      <c r="D2258" s="48" t="s">
        <v>2372</v>
      </c>
      <c r="E2258" s="44" t="s">
        <v>2019</v>
      </c>
      <c r="F2258" s="45">
        <v>0</v>
      </c>
      <c r="G2258" s="45">
        <v>0</v>
      </c>
    </row>
    <row r="2259" spans="2:7">
      <c r="B2259" s="44">
        <v>102847</v>
      </c>
      <c r="C2259" s="44" t="s">
        <v>9859</v>
      </c>
      <c r="D2259" s="48" t="s">
        <v>2373</v>
      </c>
      <c r="E2259" s="44" t="s">
        <v>2019</v>
      </c>
      <c r="F2259" s="45">
        <v>0</v>
      </c>
      <c r="G2259" s="45">
        <v>0</v>
      </c>
    </row>
    <row r="2260" spans="2:7">
      <c r="B2260" s="44">
        <v>102848</v>
      </c>
      <c r="C2260" s="44" t="s">
        <v>9859</v>
      </c>
      <c r="D2260" s="48" t="s">
        <v>2374</v>
      </c>
      <c r="E2260" s="44" t="s">
        <v>2019</v>
      </c>
      <c r="F2260" s="45">
        <v>0</v>
      </c>
      <c r="G2260" s="45">
        <v>0</v>
      </c>
    </row>
    <row r="2261" spans="2:7">
      <c r="B2261" s="44">
        <v>102849</v>
      </c>
      <c r="C2261" s="44" t="s">
        <v>9859</v>
      </c>
      <c r="D2261" s="48" t="s">
        <v>2375</v>
      </c>
      <c r="E2261" s="44" t="s">
        <v>2019</v>
      </c>
      <c r="F2261" s="45">
        <v>66.44</v>
      </c>
      <c r="G2261" s="45">
        <v>66.44</v>
      </c>
    </row>
    <row r="2262" spans="2:7">
      <c r="B2262" s="44">
        <v>102852</v>
      </c>
      <c r="C2262" s="44" t="s">
        <v>9859</v>
      </c>
      <c r="D2262" s="48" t="s">
        <v>2376</v>
      </c>
      <c r="E2262" s="44" t="s">
        <v>2019</v>
      </c>
      <c r="F2262" s="45">
        <v>0</v>
      </c>
      <c r="G2262" s="45">
        <v>0</v>
      </c>
    </row>
    <row r="2263" spans="2:7">
      <c r="B2263" s="44">
        <v>102853</v>
      </c>
      <c r="C2263" s="44" t="s">
        <v>9859</v>
      </c>
      <c r="D2263" s="48" t="s">
        <v>2377</v>
      </c>
      <c r="E2263" s="44" t="s">
        <v>2019</v>
      </c>
      <c r="F2263" s="45">
        <v>0</v>
      </c>
      <c r="G2263" s="45">
        <v>0</v>
      </c>
    </row>
    <row r="2264" spans="2:7">
      <c r="B2264" s="44">
        <v>102854</v>
      </c>
      <c r="C2264" s="44" t="s">
        <v>9859</v>
      </c>
      <c r="D2264" s="48" t="s">
        <v>2378</v>
      </c>
      <c r="E2264" s="44" t="s">
        <v>2019</v>
      </c>
      <c r="F2264" s="45">
        <v>0</v>
      </c>
      <c r="G2264" s="45">
        <v>0</v>
      </c>
    </row>
    <row r="2265" spans="2:7">
      <c r="B2265" s="44">
        <v>102855</v>
      </c>
      <c r="C2265" s="44" t="s">
        <v>9859</v>
      </c>
      <c r="D2265" s="48" t="s">
        <v>2379</v>
      </c>
      <c r="E2265" s="44" t="s">
        <v>2019</v>
      </c>
      <c r="F2265" s="45">
        <v>66.44</v>
      </c>
      <c r="G2265" s="45">
        <v>66.44</v>
      </c>
    </row>
    <row r="2266" spans="2:7">
      <c r="B2266" s="44">
        <v>93397</v>
      </c>
      <c r="C2266" s="44" t="s">
        <v>9859</v>
      </c>
      <c r="D2266" s="48" t="s">
        <v>2380</v>
      </c>
      <c r="E2266" s="44" t="s">
        <v>2019</v>
      </c>
      <c r="F2266" s="45">
        <v>25.23</v>
      </c>
      <c r="G2266" s="45">
        <v>25.23</v>
      </c>
    </row>
    <row r="2267" spans="2:7">
      <c r="B2267" s="44">
        <v>93399</v>
      </c>
      <c r="C2267" s="44" t="s">
        <v>9859</v>
      </c>
      <c r="D2267" s="48" t="s">
        <v>2381</v>
      </c>
      <c r="E2267" s="44" t="s">
        <v>2019</v>
      </c>
      <c r="F2267" s="45">
        <v>3.84</v>
      </c>
      <c r="G2267" s="45">
        <v>3.84</v>
      </c>
    </row>
    <row r="2268" spans="2:7">
      <c r="B2268" s="44">
        <v>93398</v>
      </c>
      <c r="C2268" s="44" t="s">
        <v>9859</v>
      </c>
      <c r="D2268" s="48" t="s">
        <v>2382</v>
      </c>
      <c r="E2268" s="44" t="s">
        <v>2019</v>
      </c>
      <c r="F2268" s="45">
        <v>9.52</v>
      </c>
      <c r="G2268" s="45">
        <v>9.52</v>
      </c>
    </row>
    <row r="2269" spans="2:7">
      <c r="B2269" s="44">
        <v>93400</v>
      </c>
      <c r="C2269" s="44" t="s">
        <v>9859</v>
      </c>
      <c r="D2269" s="48" t="s">
        <v>2383</v>
      </c>
      <c r="E2269" s="44" t="s">
        <v>2019</v>
      </c>
      <c r="F2269" s="45">
        <v>43.78</v>
      </c>
      <c r="G2269" s="45">
        <v>43.78</v>
      </c>
    </row>
    <row r="2270" spans="2:7">
      <c r="B2270" s="44">
        <v>93401</v>
      </c>
      <c r="C2270" s="44" t="s">
        <v>9859</v>
      </c>
      <c r="D2270" s="48" t="s">
        <v>2384</v>
      </c>
      <c r="E2270" s="44" t="s">
        <v>2019</v>
      </c>
      <c r="F2270" s="45">
        <v>159.63</v>
      </c>
      <c r="G2270" s="45">
        <v>159.63</v>
      </c>
    </row>
    <row r="2271" spans="2:7">
      <c r="B2271" s="44">
        <v>89259</v>
      </c>
      <c r="C2271" s="44" t="s">
        <v>9859</v>
      </c>
      <c r="D2271" s="48" t="s">
        <v>2385</v>
      </c>
      <c r="E2271" s="44" t="s">
        <v>2019</v>
      </c>
      <c r="F2271" s="45">
        <v>27.52</v>
      </c>
      <c r="G2271" s="45">
        <v>27.52</v>
      </c>
    </row>
    <row r="2272" spans="2:7">
      <c r="B2272" s="44">
        <v>91466</v>
      </c>
      <c r="C2272" s="44" t="s">
        <v>9859</v>
      </c>
      <c r="D2272" s="48" t="s">
        <v>2386</v>
      </c>
      <c r="E2272" s="44" t="s">
        <v>2019</v>
      </c>
      <c r="F2272" s="45">
        <v>4.08</v>
      </c>
      <c r="G2272" s="45">
        <v>4.08</v>
      </c>
    </row>
    <row r="2273" spans="2:7">
      <c r="B2273" s="44">
        <v>89260</v>
      </c>
      <c r="C2273" s="44" t="s">
        <v>9859</v>
      </c>
      <c r="D2273" s="48" t="s">
        <v>2387</v>
      </c>
      <c r="E2273" s="44" t="s">
        <v>2019</v>
      </c>
      <c r="F2273" s="45">
        <v>10.119999999999999</v>
      </c>
      <c r="G2273" s="45">
        <v>10.119999999999999</v>
      </c>
    </row>
    <row r="2274" spans="2:7">
      <c r="B2274" s="44">
        <v>89262</v>
      </c>
      <c r="C2274" s="44" t="s">
        <v>9859</v>
      </c>
      <c r="D2274" s="48" t="s">
        <v>2388</v>
      </c>
      <c r="E2274" s="44" t="s">
        <v>2019</v>
      </c>
      <c r="F2274" s="45">
        <v>46.64</v>
      </c>
      <c r="G2274" s="45">
        <v>46.64</v>
      </c>
    </row>
    <row r="2275" spans="2:7">
      <c r="B2275" s="44">
        <v>91467</v>
      </c>
      <c r="C2275" s="44" t="s">
        <v>9859</v>
      </c>
      <c r="D2275" s="48" t="s">
        <v>2389</v>
      </c>
      <c r="E2275" s="44" t="s">
        <v>2019</v>
      </c>
      <c r="F2275" s="45">
        <v>159.63</v>
      </c>
      <c r="G2275" s="45">
        <v>159.63</v>
      </c>
    </row>
    <row r="2276" spans="2:7">
      <c r="B2276" s="44">
        <v>105839</v>
      </c>
      <c r="C2276" s="44" t="s">
        <v>9859</v>
      </c>
      <c r="D2276" s="48" t="s">
        <v>2390</v>
      </c>
      <c r="E2276" s="44" t="s">
        <v>2019</v>
      </c>
      <c r="F2276" s="45">
        <v>0</v>
      </c>
      <c r="G2276" s="45">
        <v>0</v>
      </c>
    </row>
    <row r="2277" spans="2:7">
      <c r="B2277" s="44">
        <v>105842</v>
      </c>
      <c r="C2277" s="44" t="s">
        <v>9859</v>
      </c>
      <c r="D2277" s="48" t="s">
        <v>2391</v>
      </c>
      <c r="E2277" s="44" t="s">
        <v>2019</v>
      </c>
      <c r="F2277" s="45">
        <v>0</v>
      </c>
      <c r="G2277" s="45">
        <v>0</v>
      </c>
    </row>
    <row r="2278" spans="2:7">
      <c r="B2278" s="44">
        <v>105840</v>
      </c>
      <c r="C2278" s="44" t="s">
        <v>9859</v>
      </c>
      <c r="D2278" s="48" t="s">
        <v>2392</v>
      </c>
      <c r="E2278" s="44" t="s">
        <v>2019</v>
      </c>
      <c r="F2278" s="45">
        <v>0</v>
      </c>
      <c r="G2278" s="45">
        <v>0</v>
      </c>
    </row>
    <row r="2279" spans="2:7">
      <c r="B2279" s="44">
        <v>105841</v>
      </c>
      <c r="C2279" s="44" t="s">
        <v>9859</v>
      </c>
      <c r="D2279" s="48" t="s">
        <v>2393</v>
      </c>
      <c r="E2279" s="44" t="s">
        <v>2019</v>
      </c>
      <c r="F2279" s="45">
        <v>0</v>
      </c>
      <c r="G2279" s="45">
        <v>0</v>
      </c>
    </row>
    <row r="2280" spans="2:7">
      <c r="B2280" s="44">
        <v>105843</v>
      </c>
      <c r="C2280" s="44" t="s">
        <v>9859</v>
      </c>
      <c r="D2280" s="48" t="s">
        <v>2394</v>
      </c>
      <c r="E2280" s="44" t="s">
        <v>2019</v>
      </c>
      <c r="F2280" s="45">
        <v>84.01</v>
      </c>
      <c r="G2280" s="45">
        <v>84.01</v>
      </c>
    </row>
    <row r="2281" spans="2:7">
      <c r="B2281" s="44">
        <v>91629</v>
      </c>
      <c r="C2281" s="44" t="s">
        <v>9859</v>
      </c>
      <c r="D2281" s="48" t="s">
        <v>2395</v>
      </c>
      <c r="E2281" s="44" t="s">
        <v>2019</v>
      </c>
      <c r="F2281" s="45">
        <v>21.8</v>
      </c>
      <c r="G2281" s="45">
        <v>21.8</v>
      </c>
    </row>
    <row r="2282" spans="2:7">
      <c r="B2282" s="44">
        <v>91631</v>
      </c>
      <c r="C2282" s="44" t="s">
        <v>9859</v>
      </c>
      <c r="D2282" s="48" t="s">
        <v>2396</v>
      </c>
      <c r="E2282" s="44" t="s">
        <v>2019</v>
      </c>
      <c r="F2282" s="45">
        <v>3.27</v>
      </c>
      <c r="G2282" s="45">
        <v>3.27</v>
      </c>
    </row>
    <row r="2283" spans="2:7">
      <c r="B2283" s="44">
        <v>91630</v>
      </c>
      <c r="C2283" s="44" t="s">
        <v>9859</v>
      </c>
      <c r="D2283" s="48" t="s">
        <v>2397</v>
      </c>
      <c r="E2283" s="44" t="s">
        <v>2019</v>
      </c>
      <c r="F2283" s="45">
        <v>8.1199999999999992</v>
      </c>
      <c r="G2283" s="45">
        <v>8.1199999999999992</v>
      </c>
    </row>
    <row r="2284" spans="2:7">
      <c r="B2284" s="44">
        <v>91632</v>
      </c>
      <c r="C2284" s="44" t="s">
        <v>9859</v>
      </c>
      <c r="D2284" s="48" t="s">
        <v>2398</v>
      </c>
      <c r="E2284" s="44" t="s">
        <v>2019</v>
      </c>
      <c r="F2284" s="45">
        <v>37.369999999999997</v>
      </c>
      <c r="G2284" s="45">
        <v>37.369999999999997</v>
      </c>
    </row>
    <row r="2285" spans="2:7">
      <c r="B2285" s="44">
        <v>91633</v>
      </c>
      <c r="C2285" s="44" t="s">
        <v>9859</v>
      </c>
      <c r="D2285" s="48" t="s">
        <v>2399</v>
      </c>
      <c r="E2285" s="44" t="s">
        <v>2019</v>
      </c>
      <c r="F2285" s="45">
        <v>135.11000000000001</v>
      </c>
      <c r="G2285" s="45">
        <v>135.11000000000001</v>
      </c>
    </row>
    <row r="2286" spans="2:7">
      <c r="B2286" s="44">
        <v>105979</v>
      </c>
      <c r="C2286" s="44" t="s">
        <v>9859</v>
      </c>
      <c r="D2286" s="48" t="s">
        <v>2400</v>
      </c>
      <c r="E2286" s="44" t="s">
        <v>2019</v>
      </c>
      <c r="F2286" s="45">
        <v>43.98</v>
      </c>
      <c r="G2286" s="45">
        <v>43.98</v>
      </c>
    </row>
    <row r="2287" spans="2:7">
      <c r="B2287" s="44">
        <v>105982</v>
      </c>
      <c r="C2287" s="44" t="s">
        <v>9859</v>
      </c>
      <c r="D2287" s="48" t="s">
        <v>2401</v>
      </c>
      <c r="E2287" s="44" t="s">
        <v>2019</v>
      </c>
      <c r="F2287" s="45">
        <v>6.08</v>
      </c>
      <c r="G2287" s="45">
        <v>6.08</v>
      </c>
    </row>
    <row r="2288" spans="2:7">
      <c r="B2288" s="44">
        <v>105980</v>
      </c>
      <c r="C2288" s="44" t="s">
        <v>9859</v>
      </c>
      <c r="D2288" s="48" t="s">
        <v>2402</v>
      </c>
      <c r="E2288" s="44" t="s">
        <v>2019</v>
      </c>
      <c r="F2288" s="45">
        <v>15.03</v>
      </c>
      <c r="G2288" s="45">
        <v>15.03</v>
      </c>
    </row>
    <row r="2289" spans="2:7">
      <c r="B2289" s="44">
        <v>105981</v>
      </c>
      <c r="C2289" s="44" t="s">
        <v>9859</v>
      </c>
      <c r="D2289" s="48" t="s">
        <v>2403</v>
      </c>
      <c r="E2289" s="44" t="s">
        <v>2019</v>
      </c>
      <c r="F2289" s="45">
        <v>69.63</v>
      </c>
      <c r="G2289" s="45">
        <v>69.63</v>
      </c>
    </row>
    <row r="2290" spans="2:7">
      <c r="B2290" s="44">
        <v>105983</v>
      </c>
      <c r="C2290" s="44" t="s">
        <v>9859</v>
      </c>
      <c r="D2290" s="48" t="s">
        <v>2404</v>
      </c>
      <c r="E2290" s="44" t="s">
        <v>2019</v>
      </c>
      <c r="F2290" s="45">
        <v>159.33000000000001</v>
      </c>
      <c r="G2290" s="45">
        <v>159.33000000000001</v>
      </c>
    </row>
    <row r="2291" spans="2:7">
      <c r="B2291" s="44">
        <v>98760</v>
      </c>
      <c r="C2291" s="44" t="s">
        <v>9859</v>
      </c>
      <c r="D2291" s="48" t="s">
        <v>2405</v>
      </c>
      <c r="E2291" s="44" t="s">
        <v>2019</v>
      </c>
      <c r="F2291" s="45">
        <v>0.06</v>
      </c>
      <c r="G2291" s="45">
        <v>0.06</v>
      </c>
    </row>
    <row r="2292" spans="2:7">
      <c r="B2292" s="44">
        <v>98761</v>
      </c>
      <c r="C2292" s="44" t="s">
        <v>9859</v>
      </c>
      <c r="D2292" s="48" t="s">
        <v>2406</v>
      </c>
      <c r="E2292" s="44" t="s">
        <v>2019</v>
      </c>
      <c r="F2292" s="45">
        <v>0.01</v>
      </c>
      <c r="G2292" s="45">
        <v>0.01</v>
      </c>
    </row>
    <row r="2293" spans="2:7">
      <c r="B2293" s="44">
        <v>98762</v>
      </c>
      <c r="C2293" s="44" t="s">
        <v>9859</v>
      </c>
      <c r="D2293" s="48" t="s">
        <v>2407</v>
      </c>
      <c r="E2293" s="44" t="s">
        <v>2019</v>
      </c>
      <c r="F2293" s="45">
        <v>0.08</v>
      </c>
      <c r="G2293" s="45">
        <v>0.08</v>
      </c>
    </row>
    <row r="2294" spans="2:7">
      <c r="B2294" s="44">
        <v>98763</v>
      </c>
      <c r="C2294" s="44" t="s">
        <v>9859</v>
      </c>
      <c r="D2294" s="48" t="s">
        <v>2408</v>
      </c>
      <c r="E2294" s="44" t="s">
        <v>2019</v>
      </c>
      <c r="F2294" s="45">
        <v>5.17</v>
      </c>
      <c r="G2294" s="45">
        <v>5.17</v>
      </c>
    </row>
    <row r="2295" spans="2:7">
      <c r="B2295" s="44">
        <v>99829</v>
      </c>
      <c r="C2295" s="44" t="s">
        <v>9859</v>
      </c>
      <c r="D2295" s="48" t="s">
        <v>2409</v>
      </c>
      <c r="E2295" s="44" t="s">
        <v>2019</v>
      </c>
      <c r="F2295" s="45">
        <v>0.16</v>
      </c>
      <c r="G2295" s="45">
        <v>0.16</v>
      </c>
    </row>
    <row r="2296" spans="2:7">
      <c r="B2296" s="44">
        <v>99830</v>
      </c>
      <c r="C2296" s="44" t="s">
        <v>9859</v>
      </c>
      <c r="D2296" s="48" t="s">
        <v>2410</v>
      </c>
      <c r="E2296" s="44" t="s">
        <v>2019</v>
      </c>
      <c r="F2296" s="45">
        <v>0.03</v>
      </c>
      <c r="G2296" s="45">
        <v>0.03</v>
      </c>
    </row>
    <row r="2297" spans="2:7">
      <c r="B2297" s="44">
        <v>99831</v>
      </c>
      <c r="C2297" s="44" t="s">
        <v>9859</v>
      </c>
      <c r="D2297" s="48" t="s">
        <v>2411</v>
      </c>
      <c r="E2297" s="44" t="s">
        <v>2019</v>
      </c>
      <c r="F2297" s="45">
        <v>0.11</v>
      </c>
      <c r="G2297" s="45">
        <v>0.11</v>
      </c>
    </row>
    <row r="2298" spans="2:7">
      <c r="B2298" s="44">
        <v>99832</v>
      </c>
      <c r="C2298" s="44" t="s">
        <v>9859</v>
      </c>
      <c r="D2298" s="48" t="s">
        <v>2412</v>
      </c>
      <c r="E2298" s="44" t="s">
        <v>2019</v>
      </c>
      <c r="F2298" s="45">
        <v>3.84</v>
      </c>
      <c r="G2298" s="45">
        <v>3.84</v>
      </c>
    </row>
    <row r="2299" spans="2:7">
      <c r="B2299" s="44">
        <v>104516</v>
      </c>
      <c r="C2299" s="44" t="s">
        <v>9859</v>
      </c>
      <c r="D2299" s="48" t="s">
        <v>2413</v>
      </c>
      <c r="E2299" s="44" t="s">
        <v>2019</v>
      </c>
      <c r="F2299" s="45">
        <v>0</v>
      </c>
      <c r="G2299" s="45">
        <v>0</v>
      </c>
    </row>
    <row r="2300" spans="2:7">
      <c r="B2300" s="44">
        <v>104517</v>
      </c>
      <c r="C2300" s="44" t="s">
        <v>9859</v>
      </c>
      <c r="D2300" s="48" t="s">
        <v>2414</v>
      </c>
      <c r="E2300" s="44" t="s">
        <v>2019</v>
      </c>
      <c r="F2300" s="45">
        <v>0</v>
      </c>
      <c r="G2300" s="45">
        <v>0</v>
      </c>
    </row>
    <row r="2301" spans="2:7">
      <c r="B2301" s="44">
        <v>104518</v>
      </c>
      <c r="C2301" s="44" t="s">
        <v>9859</v>
      </c>
      <c r="D2301" s="48" t="s">
        <v>2415</v>
      </c>
      <c r="E2301" s="44" t="s">
        <v>2019</v>
      </c>
      <c r="F2301" s="45">
        <v>0</v>
      </c>
      <c r="G2301" s="45">
        <v>0</v>
      </c>
    </row>
    <row r="2302" spans="2:7">
      <c r="B2302" s="44">
        <v>104519</v>
      </c>
      <c r="C2302" s="44" t="s">
        <v>9859</v>
      </c>
      <c r="D2302" s="48" t="s">
        <v>2416</v>
      </c>
      <c r="E2302" s="44" t="s">
        <v>2019</v>
      </c>
      <c r="F2302" s="45">
        <v>0.55000000000000004</v>
      </c>
      <c r="G2302" s="45">
        <v>0.55000000000000004</v>
      </c>
    </row>
    <row r="2303" spans="2:7">
      <c r="B2303" s="44">
        <v>90682</v>
      </c>
      <c r="C2303" s="44" t="s">
        <v>9859</v>
      </c>
      <c r="D2303" s="48" t="s">
        <v>2417</v>
      </c>
      <c r="E2303" s="44" t="s">
        <v>2019</v>
      </c>
      <c r="F2303" s="45">
        <v>39</v>
      </c>
      <c r="G2303" s="45">
        <v>39</v>
      </c>
    </row>
    <row r="2304" spans="2:7">
      <c r="B2304" s="44">
        <v>90683</v>
      </c>
      <c r="C2304" s="44" t="s">
        <v>9859</v>
      </c>
      <c r="D2304" s="48" t="s">
        <v>2418</v>
      </c>
      <c r="E2304" s="44" t="s">
        <v>2019</v>
      </c>
      <c r="F2304" s="45">
        <v>9.02</v>
      </c>
      <c r="G2304" s="45">
        <v>9.02</v>
      </c>
    </row>
    <row r="2305" spans="2:7">
      <c r="B2305" s="44">
        <v>90684</v>
      </c>
      <c r="C2305" s="44" t="s">
        <v>9859</v>
      </c>
      <c r="D2305" s="48" t="s">
        <v>2419</v>
      </c>
      <c r="E2305" s="44" t="s">
        <v>2019</v>
      </c>
      <c r="F2305" s="45">
        <v>42.66</v>
      </c>
      <c r="G2305" s="45">
        <v>42.66</v>
      </c>
    </row>
    <row r="2306" spans="2:7">
      <c r="B2306" s="44">
        <v>90685</v>
      </c>
      <c r="C2306" s="44" t="s">
        <v>9859</v>
      </c>
      <c r="D2306" s="48" t="s">
        <v>2420</v>
      </c>
      <c r="E2306" s="44" t="s">
        <v>2019</v>
      </c>
      <c r="F2306" s="45">
        <v>57.44</v>
      </c>
      <c r="G2306" s="45">
        <v>57.44</v>
      </c>
    </row>
    <row r="2307" spans="2:7">
      <c r="B2307" s="44">
        <v>95114</v>
      </c>
      <c r="C2307" s="44" t="s">
        <v>9859</v>
      </c>
      <c r="D2307" s="48" t="s">
        <v>2421</v>
      </c>
      <c r="E2307" s="44" t="s">
        <v>2019</v>
      </c>
      <c r="F2307" s="45">
        <v>0.4</v>
      </c>
      <c r="G2307" s="45">
        <v>0.4</v>
      </c>
    </row>
    <row r="2308" spans="2:7">
      <c r="B2308" s="44">
        <v>95115</v>
      </c>
      <c r="C2308" s="44" t="s">
        <v>9859</v>
      </c>
      <c r="D2308" s="48" t="s">
        <v>2422</v>
      </c>
      <c r="E2308" s="44" t="s">
        <v>2019</v>
      </c>
      <c r="F2308" s="45">
        <v>0.09</v>
      </c>
      <c r="G2308" s="45">
        <v>0.09</v>
      </c>
    </row>
    <row r="2309" spans="2:7">
      <c r="B2309" s="44">
        <v>53863</v>
      </c>
      <c r="C2309" s="44" t="s">
        <v>9859</v>
      </c>
      <c r="D2309" s="48" t="s">
        <v>2423</v>
      </c>
      <c r="E2309" s="44" t="s">
        <v>2019</v>
      </c>
      <c r="F2309" s="45">
        <v>0.5</v>
      </c>
      <c r="G2309" s="45">
        <v>0.5</v>
      </c>
    </row>
    <row r="2310" spans="2:7">
      <c r="B2310" s="44">
        <v>104652</v>
      </c>
      <c r="C2310" s="44" t="s">
        <v>9859</v>
      </c>
      <c r="D2310" s="48" t="s">
        <v>2424</v>
      </c>
      <c r="E2310" s="44" t="s">
        <v>2019</v>
      </c>
      <c r="F2310" s="45">
        <v>0</v>
      </c>
      <c r="G2310" s="45">
        <v>0</v>
      </c>
    </row>
    <row r="2311" spans="2:7">
      <c r="B2311" s="44">
        <v>104653</v>
      </c>
      <c r="C2311" s="44" t="s">
        <v>9859</v>
      </c>
      <c r="D2311" s="48" t="s">
        <v>2425</v>
      </c>
      <c r="E2311" s="44" t="s">
        <v>2019</v>
      </c>
      <c r="F2311" s="45">
        <v>0</v>
      </c>
      <c r="G2311" s="45">
        <v>0</v>
      </c>
    </row>
    <row r="2312" spans="2:7">
      <c r="B2312" s="44">
        <v>104654</v>
      </c>
      <c r="C2312" s="44" t="s">
        <v>9859</v>
      </c>
      <c r="D2312" s="48" t="s">
        <v>2426</v>
      </c>
      <c r="E2312" s="44" t="s">
        <v>2019</v>
      </c>
      <c r="F2312" s="45">
        <v>0</v>
      </c>
      <c r="G2312" s="45">
        <v>0</v>
      </c>
    </row>
    <row r="2313" spans="2:7">
      <c r="B2313" s="44">
        <v>104655</v>
      </c>
      <c r="C2313" s="44" t="s">
        <v>9859</v>
      </c>
      <c r="D2313" s="48" t="s">
        <v>2427</v>
      </c>
      <c r="E2313" s="44" t="s">
        <v>2019</v>
      </c>
      <c r="F2313" s="45">
        <v>0.59</v>
      </c>
      <c r="G2313" s="45">
        <v>0.59</v>
      </c>
    </row>
    <row r="2314" spans="2:7">
      <c r="B2314" s="44">
        <v>102270</v>
      </c>
      <c r="C2314" s="44" t="s">
        <v>9859</v>
      </c>
      <c r="D2314" s="48" t="s">
        <v>2428</v>
      </c>
      <c r="E2314" s="44" t="s">
        <v>2019</v>
      </c>
      <c r="F2314" s="45">
        <v>0.69</v>
      </c>
      <c r="G2314" s="45">
        <v>0.69</v>
      </c>
    </row>
    <row r="2315" spans="2:7">
      <c r="B2315" s="44">
        <v>102271</v>
      </c>
      <c r="C2315" s="44" t="s">
        <v>9859</v>
      </c>
      <c r="D2315" s="48" t="s">
        <v>2429</v>
      </c>
      <c r="E2315" s="44" t="s">
        <v>2019</v>
      </c>
      <c r="F2315" s="45">
        <v>0.15</v>
      </c>
      <c r="G2315" s="45">
        <v>0.15</v>
      </c>
    </row>
    <row r="2316" spans="2:7">
      <c r="B2316" s="44">
        <v>102272</v>
      </c>
      <c r="C2316" s="44" t="s">
        <v>9859</v>
      </c>
      <c r="D2316" s="48" t="s">
        <v>2430</v>
      </c>
      <c r="E2316" s="44" t="s">
        <v>2019</v>
      </c>
      <c r="F2316" s="45">
        <v>0.86</v>
      </c>
      <c r="G2316" s="45">
        <v>0.86</v>
      </c>
    </row>
    <row r="2317" spans="2:7">
      <c r="B2317" s="44">
        <v>102273</v>
      </c>
      <c r="C2317" s="44" t="s">
        <v>9859</v>
      </c>
      <c r="D2317" s="48" t="s">
        <v>2431</v>
      </c>
      <c r="E2317" s="44" t="s">
        <v>2019</v>
      </c>
      <c r="F2317" s="45">
        <v>1.47</v>
      </c>
      <c r="G2317" s="45">
        <v>1.47</v>
      </c>
    </row>
    <row r="2318" spans="2:7">
      <c r="B2318" s="44">
        <v>95255</v>
      </c>
      <c r="C2318" s="44" t="s">
        <v>9859</v>
      </c>
      <c r="D2318" s="48" t="s">
        <v>2432</v>
      </c>
      <c r="E2318" s="44" t="s">
        <v>2019</v>
      </c>
      <c r="F2318" s="45">
        <v>0.82</v>
      </c>
      <c r="G2318" s="45">
        <v>0.82</v>
      </c>
    </row>
    <row r="2319" spans="2:7">
      <c r="B2319" s="44">
        <v>95256</v>
      </c>
      <c r="C2319" s="44" t="s">
        <v>9859</v>
      </c>
      <c r="D2319" s="48" t="s">
        <v>2433</v>
      </c>
      <c r="E2319" s="44" t="s">
        <v>2019</v>
      </c>
      <c r="F2319" s="45">
        <v>0.19</v>
      </c>
      <c r="G2319" s="45">
        <v>0.19</v>
      </c>
    </row>
    <row r="2320" spans="2:7">
      <c r="B2320" s="44">
        <v>95257</v>
      </c>
      <c r="C2320" s="44" t="s">
        <v>9859</v>
      </c>
      <c r="D2320" s="48" t="s">
        <v>2434</v>
      </c>
      <c r="E2320" s="44" t="s">
        <v>2019</v>
      </c>
      <c r="F2320" s="45">
        <v>1.03</v>
      </c>
      <c r="G2320" s="45">
        <v>1.03</v>
      </c>
    </row>
    <row r="2321" spans="2:7">
      <c r="B2321" s="44">
        <v>105913</v>
      </c>
      <c r="C2321" s="44" t="s">
        <v>9859</v>
      </c>
      <c r="D2321" s="48" t="s">
        <v>2435</v>
      </c>
      <c r="E2321" s="44" t="s">
        <v>2019</v>
      </c>
      <c r="F2321" s="45">
        <v>0.7</v>
      </c>
      <c r="G2321" s="45">
        <v>0.7</v>
      </c>
    </row>
    <row r="2322" spans="2:7">
      <c r="B2322" s="44">
        <v>105914</v>
      </c>
      <c r="C2322" s="44" t="s">
        <v>9859</v>
      </c>
      <c r="D2322" s="48" t="s">
        <v>2436</v>
      </c>
      <c r="E2322" s="44" t="s">
        <v>2019</v>
      </c>
      <c r="F2322" s="45">
        <v>0.16</v>
      </c>
      <c r="G2322" s="45">
        <v>0.16</v>
      </c>
    </row>
    <row r="2323" spans="2:7">
      <c r="B2323" s="44">
        <v>105915</v>
      </c>
      <c r="C2323" s="44" t="s">
        <v>9859</v>
      </c>
      <c r="D2323" s="48" t="s">
        <v>2437</v>
      </c>
      <c r="E2323" s="44" t="s">
        <v>2019</v>
      </c>
      <c r="F2323" s="45">
        <v>0.87</v>
      </c>
      <c r="G2323" s="45">
        <v>0.87</v>
      </c>
    </row>
    <row r="2324" spans="2:7">
      <c r="B2324" s="44">
        <v>103792</v>
      </c>
      <c r="C2324" s="44" t="s">
        <v>9859</v>
      </c>
      <c r="D2324" s="48" t="s">
        <v>2438</v>
      </c>
      <c r="E2324" s="44" t="s">
        <v>2019</v>
      </c>
      <c r="F2324" s="45">
        <v>4.07</v>
      </c>
      <c r="G2324" s="45">
        <v>4.07</v>
      </c>
    </row>
    <row r="2325" spans="2:7">
      <c r="B2325" s="44">
        <v>103789</v>
      </c>
      <c r="C2325" s="44" t="s">
        <v>9859</v>
      </c>
      <c r="D2325" s="48" t="s">
        <v>2439</v>
      </c>
      <c r="E2325" s="44" t="s">
        <v>2019</v>
      </c>
      <c r="F2325" s="45">
        <v>0</v>
      </c>
      <c r="G2325" s="45">
        <v>0</v>
      </c>
    </row>
    <row r="2326" spans="2:7">
      <c r="B2326" s="44">
        <v>103790</v>
      </c>
      <c r="C2326" s="44" t="s">
        <v>9859</v>
      </c>
      <c r="D2326" s="48" t="s">
        <v>2440</v>
      </c>
      <c r="E2326" s="44" t="s">
        <v>2019</v>
      </c>
      <c r="F2326" s="45">
        <v>0</v>
      </c>
      <c r="G2326" s="45">
        <v>0</v>
      </c>
    </row>
    <row r="2327" spans="2:7">
      <c r="B2327" s="44">
        <v>103791</v>
      </c>
      <c r="C2327" s="44" t="s">
        <v>9859</v>
      </c>
      <c r="D2327" s="48" t="s">
        <v>2441</v>
      </c>
      <c r="E2327" s="44" t="s">
        <v>2019</v>
      </c>
      <c r="F2327" s="45">
        <v>0</v>
      </c>
      <c r="G2327" s="45">
        <v>0</v>
      </c>
    </row>
    <row r="2328" spans="2:7">
      <c r="B2328" s="44">
        <v>96054</v>
      </c>
      <c r="C2328" s="44" t="s">
        <v>9859</v>
      </c>
      <c r="D2328" s="48" t="s">
        <v>2442</v>
      </c>
      <c r="E2328" s="44" t="s">
        <v>2019</v>
      </c>
      <c r="F2328" s="45">
        <v>32.51</v>
      </c>
      <c r="G2328" s="45">
        <v>32.51</v>
      </c>
    </row>
    <row r="2329" spans="2:7">
      <c r="B2329" s="44">
        <v>96060</v>
      </c>
      <c r="C2329" s="44" t="s">
        <v>9859</v>
      </c>
      <c r="D2329" s="48" t="s">
        <v>2443</v>
      </c>
      <c r="E2329" s="44" t="s">
        <v>2019</v>
      </c>
      <c r="F2329" s="45">
        <v>6.66</v>
      </c>
      <c r="G2329" s="45">
        <v>6.66</v>
      </c>
    </row>
    <row r="2330" spans="2:7">
      <c r="B2330" s="44">
        <v>96061</v>
      </c>
      <c r="C2330" s="44" t="s">
        <v>9859</v>
      </c>
      <c r="D2330" s="48" t="s">
        <v>2444</v>
      </c>
      <c r="E2330" s="44" t="s">
        <v>2019</v>
      </c>
      <c r="F2330" s="45">
        <v>40.64</v>
      </c>
      <c r="G2330" s="45">
        <v>40.64</v>
      </c>
    </row>
    <row r="2331" spans="2:7">
      <c r="B2331" s="44">
        <v>96062</v>
      </c>
      <c r="C2331" s="44" t="s">
        <v>9859</v>
      </c>
      <c r="D2331" s="48" t="s">
        <v>2445</v>
      </c>
      <c r="E2331" s="44" t="s">
        <v>2019</v>
      </c>
      <c r="F2331" s="45">
        <v>40.22</v>
      </c>
      <c r="G2331" s="45">
        <v>40.22</v>
      </c>
    </row>
    <row r="2332" spans="2:7">
      <c r="B2332" s="44">
        <v>90688</v>
      </c>
      <c r="C2332" s="44" t="s">
        <v>9859</v>
      </c>
      <c r="D2332" s="48" t="s">
        <v>2446</v>
      </c>
      <c r="E2332" s="44" t="s">
        <v>2019</v>
      </c>
      <c r="F2332" s="45">
        <v>28.8</v>
      </c>
      <c r="G2332" s="45">
        <v>28.8</v>
      </c>
    </row>
    <row r="2333" spans="2:7">
      <c r="B2333" s="44">
        <v>90689</v>
      </c>
      <c r="C2333" s="44" t="s">
        <v>9859</v>
      </c>
      <c r="D2333" s="48" t="s">
        <v>2447</v>
      </c>
      <c r="E2333" s="44" t="s">
        <v>2019</v>
      </c>
      <c r="F2333" s="45">
        <v>5.68</v>
      </c>
      <c r="G2333" s="45">
        <v>5.68</v>
      </c>
    </row>
    <row r="2334" spans="2:7">
      <c r="B2334" s="44">
        <v>90690</v>
      </c>
      <c r="C2334" s="44" t="s">
        <v>9859</v>
      </c>
      <c r="D2334" s="48" t="s">
        <v>2448</v>
      </c>
      <c r="E2334" s="44" t="s">
        <v>2019</v>
      </c>
      <c r="F2334" s="45">
        <v>36</v>
      </c>
      <c r="G2334" s="45">
        <v>36</v>
      </c>
    </row>
    <row r="2335" spans="2:7">
      <c r="B2335" s="44">
        <v>90691</v>
      </c>
      <c r="C2335" s="44" t="s">
        <v>9859</v>
      </c>
      <c r="D2335" s="48" t="s">
        <v>2449</v>
      </c>
      <c r="E2335" s="44" t="s">
        <v>2019</v>
      </c>
      <c r="F2335" s="45">
        <v>40.22</v>
      </c>
      <c r="G2335" s="45">
        <v>40.22</v>
      </c>
    </row>
    <row r="2336" spans="2:7">
      <c r="B2336" s="44">
        <v>96241</v>
      </c>
      <c r="C2336" s="44" t="s">
        <v>9859</v>
      </c>
      <c r="D2336" s="48" t="s">
        <v>2450</v>
      </c>
      <c r="E2336" s="44" t="s">
        <v>2019</v>
      </c>
      <c r="F2336" s="45">
        <v>30.6</v>
      </c>
      <c r="G2336" s="45">
        <v>30.6</v>
      </c>
    </row>
    <row r="2337" spans="2:7">
      <c r="B2337" s="44">
        <v>96242</v>
      </c>
      <c r="C2337" s="44" t="s">
        <v>9859</v>
      </c>
      <c r="D2337" s="48" t="s">
        <v>2451</v>
      </c>
      <c r="E2337" s="44" t="s">
        <v>2019</v>
      </c>
      <c r="F2337" s="45">
        <v>8.08</v>
      </c>
      <c r="G2337" s="45">
        <v>8.08</v>
      </c>
    </row>
    <row r="2338" spans="2:7">
      <c r="B2338" s="44">
        <v>96243</v>
      </c>
      <c r="C2338" s="44" t="s">
        <v>9859</v>
      </c>
      <c r="D2338" s="48" t="s">
        <v>2452</v>
      </c>
      <c r="E2338" s="44" t="s">
        <v>2019</v>
      </c>
      <c r="F2338" s="45">
        <v>38.25</v>
      </c>
      <c r="G2338" s="45">
        <v>38.25</v>
      </c>
    </row>
    <row r="2339" spans="2:7">
      <c r="B2339" s="44">
        <v>96244</v>
      </c>
      <c r="C2339" s="44" t="s">
        <v>9859</v>
      </c>
      <c r="D2339" s="48" t="s">
        <v>2453</v>
      </c>
      <c r="E2339" s="44" t="s">
        <v>2019</v>
      </c>
      <c r="F2339" s="45">
        <v>17.57</v>
      </c>
      <c r="G2339" s="45">
        <v>17.57</v>
      </c>
    </row>
    <row r="2340" spans="2:7">
      <c r="B2340" s="44">
        <v>88400</v>
      </c>
      <c r="C2340" s="44" t="s">
        <v>9859</v>
      </c>
      <c r="D2340" s="48" t="s">
        <v>2454</v>
      </c>
      <c r="E2340" s="44" t="s">
        <v>2019</v>
      </c>
      <c r="F2340" s="45">
        <v>0.81</v>
      </c>
      <c r="G2340" s="45">
        <v>0.81</v>
      </c>
    </row>
    <row r="2341" spans="2:7">
      <c r="B2341" s="44">
        <v>88401</v>
      </c>
      <c r="C2341" s="44" t="s">
        <v>9859</v>
      </c>
      <c r="D2341" s="48" t="s">
        <v>2455</v>
      </c>
      <c r="E2341" s="44" t="s">
        <v>2019</v>
      </c>
      <c r="F2341" s="45">
        <v>0.18</v>
      </c>
      <c r="G2341" s="45">
        <v>0.18</v>
      </c>
    </row>
    <row r="2342" spans="2:7">
      <c r="B2342" s="44">
        <v>88402</v>
      </c>
      <c r="C2342" s="44" t="s">
        <v>9859</v>
      </c>
      <c r="D2342" s="48" t="s">
        <v>2456</v>
      </c>
      <c r="E2342" s="44" t="s">
        <v>2019</v>
      </c>
      <c r="F2342" s="45">
        <v>0.88</v>
      </c>
      <c r="G2342" s="45">
        <v>0.88</v>
      </c>
    </row>
    <row r="2343" spans="2:7">
      <c r="B2343" s="44">
        <v>88403</v>
      </c>
      <c r="C2343" s="44" t="s">
        <v>9859</v>
      </c>
      <c r="D2343" s="48" t="s">
        <v>2457</v>
      </c>
      <c r="E2343" s="44" t="s">
        <v>2019</v>
      </c>
      <c r="F2343" s="45">
        <v>1.63</v>
      </c>
      <c r="G2343" s="45">
        <v>1.63</v>
      </c>
    </row>
    <row r="2344" spans="2:7">
      <c r="B2344" s="44">
        <v>88387</v>
      </c>
      <c r="C2344" s="44" t="s">
        <v>9859</v>
      </c>
      <c r="D2344" s="48" t="s">
        <v>2458</v>
      </c>
      <c r="E2344" s="44" t="s">
        <v>2019</v>
      </c>
      <c r="F2344" s="45">
        <v>0.85</v>
      </c>
      <c r="G2344" s="45">
        <v>0.85</v>
      </c>
    </row>
    <row r="2345" spans="2:7">
      <c r="B2345" s="44">
        <v>88389</v>
      </c>
      <c r="C2345" s="44" t="s">
        <v>9859</v>
      </c>
      <c r="D2345" s="48" t="s">
        <v>2459</v>
      </c>
      <c r="E2345" s="44" t="s">
        <v>2019</v>
      </c>
      <c r="F2345" s="45">
        <v>0.19</v>
      </c>
      <c r="G2345" s="45">
        <v>0.19</v>
      </c>
    </row>
    <row r="2346" spans="2:7">
      <c r="B2346" s="44">
        <v>88390</v>
      </c>
      <c r="C2346" s="44" t="s">
        <v>9859</v>
      </c>
      <c r="D2346" s="48" t="s">
        <v>2460</v>
      </c>
      <c r="E2346" s="44" t="s">
        <v>2019</v>
      </c>
      <c r="F2346" s="45">
        <v>0.93</v>
      </c>
      <c r="G2346" s="45">
        <v>0.93</v>
      </c>
    </row>
    <row r="2347" spans="2:7">
      <c r="B2347" s="44">
        <v>88391</v>
      </c>
      <c r="C2347" s="44" t="s">
        <v>9859</v>
      </c>
      <c r="D2347" s="48" t="s">
        <v>2461</v>
      </c>
      <c r="E2347" s="44" t="s">
        <v>2019</v>
      </c>
      <c r="F2347" s="45">
        <v>2.72</v>
      </c>
      <c r="G2347" s="45">
        <v>2.72</v>
      </c>
    </row>
    <row r="2348" spans="2:7">
      <c r="B2348" s="44">
        <v>88394</v>
      </c>
      <c r="C2348" s="44" t="s">
        <v>9859</v>
      </c>
      <c r="D2348" s="48" t="s">
        <v>2462</v>
      </c>
      <c r="E2348" s="44" t="s">
        <v>2019</v>
      </c>
      <c r="F2348" s="45">
        <v>1.02</v>
      </c>
      <c r="G2348" s="45">
        <v>1.02</v>
      </c>
    </row>
    <row r="2349" spans="2:7">
      <c r="B2349" s="44">
        <v>88395</v>
      </c>
      <c r="C2349" s="44" t="s">
        <v>9859</v>
      </c>
      <c r="D2349" s="48" t="s">
        <v>2463</v>
      </c>
      <c r="E2349" s="44" t="s">
        <v>2019</v>
      </c>
      <c r="F2349" s="45">
        <v>0.23</v>
      </c>
      <c r="G2349" s="45">
        <v>0.23</v>
      </c>
    </row>
    <row r="2350" spans="2:7">
      <c r="B2350" s="44">
        <v>88396</v>
      </c>
      <c r="C2350" s="44" t="s">
        <v>9859</v>
      </c>
      <c r="D2350" s="48" t="s">
        <v>2464</v>
      </c>
      <c r="E2350" s="44" t="s">
        <v>2019</v>
      </c>
      <c r="F2350" s="45">
        <v>1.1100000000000001</v>
      </c>
      <c r="G2350" s="45">
        <v>1.1100000000000001</v>
      </c>
    </row>
    <row r="2351" spans="2:7">
      <c r="B2351" s="44">
        <v>88397</v>
      </c>
      <c r="C2351" s="44" t="s">
        <v>9859</v>
      </c>
      <c r="D2351" s="48" t="s">
        <v>2465</v>
      </c>
      <c r="E2351" s="44" t="s">
        <v>2019</v>
      </c>
      <c r="F2351" s="45">
        <v>4.08</v>
      </c>
      <c r="G2351" s="45">
        <v>4.08</v>
      </c>
    </row>
    <row r="2352" spans="2:7">
      <c r="B2352" s="44">
        <v>90633</v>
      </c>
      <c r="C2352" s="44" t="s">
        <v>9859</v>
      </c>
      <c r="D2352" s="48" t="s">
        <v>2466</v>
      </c>
      <c r="E2352" s="44" t="s">
        <v>2019</v>
      </c>
      <c r="F2352" s="45">
        <v>4.0599999999999996</v>
      </c>
      <c r="G2352" s="45">
        <v>4.0599999999999996</v>
      </c>
    </row>
    <row r="2353" spans="2:7">
      <c r="B2353" s="44">
        <v>90634</v>
      </c>
      <c r="C2353" s="44" t="s">
        <v>9859</v>
      </c>
      <c r="D2353" s="48" t="s">
        <v>2467</v>
      </c>
      <c r="E2353" s="44" t="s">
        <v>2019</v>
      </c>
      <c r="F2353" s="45">
        <v>0.93</v>
      </c>
      <c r="G2353" s="45">
        <v>0.93</v>
      </c>
    </row>
    <row r="2354" spans="2:7">
      <c r="B2354" s="44">
        <v>90635</v>
      </c>
      <c r="C2354" s="44" t="s">
        <v>9859</v>
      </c>
      <c r="D2354" s="48" t="s">
        <v>2468</v>
      </c>
      <c r="E2354" s="44" t="s">
        <v>2019</v>
      </c>
      <c r="F2354" s="45">
        <v>4.4400000000000004</v>
      </c>
      <c r="G2354" s="45">
        <v>4.4400000000000004</v>
      </c>
    </row>
    <row r="2355" spans="2:7">
      <c r="B2355" s="44">
        <v>90636</v>
      </c>
      <c r="C2355" s="44" t="s">
        <v>9859</v>
      </c>
      <c r="D2355" s="48" t="s">
        <v>2469</v>
      </c>
      <c r="E2355" s="44" t="s">
        <v>2019</v>
      </c>
      <c r="F2355" s="45">
        <v>5.44</v>
      </c>
      <c r="G2355" s="45">
        <v>5.44</v>
      </c>
    </row>
    <row r="2356" spans="2:7">
      <c r="B2356" s="44">
        <v>103238</v>
      </c>
      <c r="C2356" s="44" t="s">
        <v>9859</v>
      </c>
      <c r="D2356" s="48" t="s">
        <v>2470</v>
      </c>
      <c r="E2356" s="44" t="s">
        <v>2019</v>
      </c>
      <c r="F2356" s="45">
        <v>0</v>
      </c>
      <c r="G2356" s="45">
        <v>0</v>
      </c>
    </row>
    <row r="2357" spans="2:7">
      <c r="B2357" s="44">
        <v>103239</v>
      </c>
      <c r="C2357" s="44" t="s">
        <v>9859</v>
      </c>
      <c r="D2357" s="48" t="s">
        <v>2471</v>
      </c>
      <c r="E2357" s="44" t="s">
        <v>2019</v>
      </c>
      <c r="F2357" s="45">
        <v>0</v>
      </c>
      <c r="G2357" s="45">
        <v>0</v>
      </c>
    </row>
    <row r="2358" spans="2:7">
      <c r="B2358" s="44">
        <v>103240</v>
      </c>
      <c r="C2358" s="44" t="s">
        <v>9859</v>
      </c>
      <c r="D2358" s="48" t="s">
        <v>2472</v>
      </c>
      <c r="E2358" s="44" t="s">
        <v>2019</v>
      </c>
      <c r="F2358" s="45">
        <v>0</v>
      </c>
      <c r="G2358" s="45">
        <v>0</v>
      </c>
    </row>
    <row r="2359" spans="2:7">
      <c r="B2359" s="44">
        <v>103241</v>
      </c>
      <c r="C2359" s="44" t="s">
        <v>9859</v>
      </c>
      <c r="D2359" s="48" t="s">
        <v>2473</v>
      </c>
      <c r="E2359" s="44" t="s">
        <v>2019</v>
      </c>
      <c r="F2359" s="45">
        <v>10.199999999999999</v>
      </c>
      <c r="G2359" s="45">
        <v>10.199999999999999</v>
      </c>
    </row>
    <row r="2360" spans="2:7">
      <c r="B2360" s="44">
        <v>88853</v>
      </c>
      <c r="C2360" s="44" t="s">
        <v>9859</v>
      </c>
      <c r="D2360" s="48" t="s">
        <v>2474</v>
      </c>
      <c r="E2360" s="44" t="s">
        <v>2019</v>
      </c>
      <c r="F2360" s="45">
        <v>0.23</v>
      </c>
      <c r="G2360" s="45">
        <v>0.23</v>
      </c>
    </row>
    <row r="2361" spans="2:7">
      <c r="B2361" s="44">
        <v>88854</v>
      </c>
      <c r="C2361" s="44" t="s">
        <v>9859</v>
      </c>
      <c r="D2361" s="48" t="s">
        <v>2475</v>
      </c>
      <c r="E2361" s="44" t="s">
        <v>2019</v>
      </c>
      <c r="F2361" s="45">
        <v>0.05</v>
      </c>
      <c r="G2361" s="45">
        <v>0.05</v>
      </c>
    </row>
    <row r="2362" spans="2:7">
      <c r="B2362" s="44">
        <v>5692</v>
      </c>
      <c r="C2362" s="44" t="s">
        <v>9859</v>
      </c>
      <c r="D2362" s="48" t="s">
        <v>2476</v>
      </c>
      <c r="E2362" s="44" t="s">
        <v>2019</v>
      </c>
      <c r="F2362" s="45">
        <v>0.25</v>
      </c>
      <c r="G2362" s="45">
        <v>0.25</v>
      </c>
    </row>
    <row r="2363" spans="2:7">
      <c r="B2363" s="44">
        <v>5693</v>
      </c>
      <c r="C2363" s="44" t="s">
        <v>9859</v>
      </c>
      <c r="D2363" s="48" t="s">
        <v>2477</v>
      </c>
      <c r="E2363" s="44" t="s">
        <v>2019</v>
      </c>
      <c r="F2363" s="45">
        <v>20.81</v>
      </c>
      <c r="G2363" s="45">
        <v>20.81</v>
      </c>
    </row>
    <row r="2364" spans="2:7">
      <c r="B2364" s="44">
        <v>7044</v>
      </c>
      <c r="C2364" s="44" t="s">
        <v>9859</v>
      </c>
      <c r="D2364" s="48" t="s">
        <v>2478</v>
      </c>
      <c r="E2364" s="44" t="s">
        <v>2019</v>
      </c>
      <c r="F2364" s="45">
        <v>0.28000000000000003</v>
      </c>
      <c r="G2364" s="45">
        <v>0.28000000000000003</v>
      </c>
    </row>
    <row r="2365" spans="2:7">
      <c r="B2365" s="44">
        <v>7045</v>
      </c>
      <c r="C2365" s="44" t="s">
        <v>9859</v>
      </c>
      <c r="D2365" s="48" t="s">
        <v>2479</v>
      </c>
      <c r="E2365" s="44" t="s">
        <v>2019</v>
      </c>
      <c r="F2365" s="45">
        <v>0.06</v>
      </c>
      <c r="G2365" s="45">
        <v>0.06</v>
      </c>
    </row>
    <row r="2366" spans="2:7">
      <c r="B2366" s="44">
        <v>7046</v>
      </c>
      <c r="C2366" s="44" t="s">
        <v>9859</v>
      </c>
      <c r="D2366" s="48" t="s">
        <v>2480</v>
      </c>
      <c r="E2366" s="44" t="s">
        <v>2019</v>
      </c>
      <c r="F2366" s="45">
        <v>0.31</v>
      </c>
      <c r="G2366" s="45">
        <v>0.31</v>
      </c>
    </row>
    <row r="2367" spans="2:7">
      <c r="B2367" s="44">
        <v>7047</v>
      </c>
      <c r="C2367" s="44" t="s">
        <v>9859</v>
      </c>
      <c r="D2367" s="48" t="s">
        <v>2481</v>
      </c>
      <c r="E2367" s="44" t="s">
        <v>2019</v>
      </c>
      <c r="F2367" s="45">
        <v>24.56</v>
      </c>
      <c r="G2367" s="45">
        <v>24.56</v>
      </c>
    </row>
    <row r="2368" spans="2:7">
      <c r="B2368" s="44">
        <v>89228</v>
      </c>
      <c r="C2368" s="44" t="s">
        <v>9859</v>
      </c>
      <c r="D2368" s="48" t="s">
        <v>2482</v>
      </c>
      <c r="E2368" s="44" t="s">
        <v>2019</v>
      </c>
      <c r="F2368" s="45">
        <v>46.8</v>
      </c>
      <c r="G2368" s="45">
        <v>46.8</v>
      </c>
    </row>
    <row r="2369" spans="2:7">
      <c r="B2369" s="44">
        <v>89229</v>
      </c>
      <c r="C2369" s="44" t="s">
        <v>9859</v>
      </c>
      <c r="D2369" s="48" t="s">
        <v>2483</v>
      </c>
      <c r="E2369" s="44" t="s">
        <v>2019</v>
      </c>
      <c r="F2369" s="45">
        <v>16.489999999999998</v>
      </c>
      <c r="G2369" s="45">
        <v>16.489999999999998</v>
      </c>
    </row>
    <row r="2370" spans="2:7">
      <c r="B2370" s="44">
        <v>5779</v>
      </c>
      <c r="C2370" s="44" t="s">
        <v>9859</v>
      </c>
      <c r="D2370" s="48" t="s">
        <v>2484</v>
      </c>
      <c r="E2370" s="44" t="s">
        <v>2019</v>
      </c>
      <c r="F2370" s="45">
        <v>75.23</v>
      </c>
      <c r="G2370" s="45">
        <v>75.23</v>
      </c>
    </row>
    <row r="2371" spans="2:7">
      <c r="B2371" s="44">
        <v>53849</v>
      </c>
      <c r="C2371" s="44" t="s">
        <v>9859</v>
      </c>
      <c r="D2371" s="48" t="s">
        <v>2485</v>
      </c>
      <c r="E2371" s="44" t="s">
        <v>2019</v>
      </c>
      <c r="F2371" s="45">
        <v>84.49</v>
      </c>
      <c r="G2371" s="45">
        <v>84.49</v>
      </c>
    </row>
    <row r="2372" spans="2:7">
      <c r="B2372" s="44">
        <v>95129</v>
      </c>
      <c r="C2372" s="44" t="s">
        <v>9859</v>
      </c>
      <c r="D2372" s="48" t="s">
        <v>2486</v>
      </c>
      <c r="E2372" s="44" t="s">
        <v>2019</v>
      </c>
      <c r="F2372" s="45">
        <v>57.97</v>
      </c>
      <c r="G2372" s="45">
        <v>57.97</v>
      </c>
    </row>
    <row r="2373" spans="2:7">
      <c r="B2373" s="44">
        <v>95130</v>
      </c>
      <c r="C2373" s="44" t="s">
        <v>9859</v>
      </c>
      <c r="D2373" s="48" t="s">
        <v>2487</v>
      </c>
      <c r="E2373" s="44" t="s">
        <v>2019</v>
      </c>
      <c r="F2373" s="45">
        <v>21.02</v>
      </c>
      <c r="G2373" s="45">
        <v>21.02</v>
      </c>
    </row>
    <row r="2374" spans="2:7">
      <c r="B2374" s="44">
        <v>95131</v>
      </c>
      <c r="C2374" s="44" t="s">
        <v>9859</v>
      </c>
      <c r="D2374" s="48" t="s">
        <v>2488</v>
      </c>
      <c r="E2374" s="44" t="s">
        <v>2019</v>
      </c>
      <c r="F2374" s="45">
        <v>68.239999999999995</v>
      </c>
      <c r="G2374" s="45">
        <v>68.239999999999995</v>
      </c>
    </row>
    <row r="2375" spans="2:7">
      <c r="B2375" s="44">
        <v>95132</v>
      </c>
      <c r="C2375" s="44" t="s">
        <v>9859</v>
      </c>
      <c r="D2375" s="48" t="s">
        <v>2489</v>
      </c>
      <c r="E2375" s="44" t="s">
        <v>2019</v>
      </c>
      <c r="F2375" s="45">
        <v>32.549999999999997</v>
      </c>
      <c r="G2375" s="45">
        <v>32.549999999999997</v>
      </c>
    </row>
    <row r="2376" spans="2:7">
      <c r="B2376" s="44">
        <v>102982</v>
      </c>
      <c r="C2376" s="44" t="s">
        <v>9859</v>
      </c>
      <c r="D2376" s="48" t="s">
        <v>2490</v>
      </c>
      <c r="E2376" s="44" t="s">
        <v>2019</v>
      </c>
      <c r="F2376" s="45">
        <v>0</v>
      </c>
      <c r="G2376" s="45">
        <v>0</v>
      </c>
    </row>
    <row r="2377" spans="2:7">
      <c r="B2377" s="44">
        <v>102983</v>
      </c>
      <c r="C2377" s="44" t="s">
        <v>9859</v>
      </c>
      <c r="D2377" s="48" t="s">
        <v>2491</v>
      </c>
      <c r="E2377" s="44" t="s">
        <v>2019</v>
      </c>
      <c r="F2377" s="45">
        <v>0</v>
      </c>
      <c r="G2377" s="45">
        <v>0</v>
      </c>
    </row>
    <row r="2378" spans="2:7">
      <c r="B2378" s="44">
        <v>102984</v>
      </c>
      <c r="C2378" s="44" t="s">
        <v>9859</v>
      </c>
      <c r="D2378" s="48" t="s">
        <v>2492</v>
      </c>
      <c r="E2378" s="44" t="s">
        <v>2019</v>
      </c>
      <c r="F2378" s="45">
        <v>0</v>
      </c>
      <c r="G2378" s="45">
        <v>0</v>
      </c>
    </row>
    <row r="2379" spans="2:7">
      <c r="B2379" s="44">
        <v>102985</v>
      </c>
      <c r="C2379" s="44" t="s">
        <v>9859</v>
      </c>
      <c r="D2379" s="48" t="s">
        <v>2493</v>
      </c>
      <c r="E2379" s="44" t="s">
        <v>2019</v>
      </c>
      <c r="F2379" s="45">
        <v>15.1</v>
      </c>
      <c r="G2379" s="45">
        <v>15.1</v>
      </c>
    </row>
    <row r="2380" spans="2:7">
      <c r="B2380" s="44">
        <v>92956</v>
      </c>
      <c r="C2380" s="44" t="s">
        <v>9859</v>
      </c>
      <c r="D2380" s="48" t="s">
        <v>2494</v>
      </c>
      <c r="E2380" s="44" t="s">
        <v>2019</v>
      </c>
      <c r="F2380" s="45">
        <v>4.37</v>
      </c>
      <c r="G2380" s="45">
        <v>4.37</v>
      </c>
    </row>
    <row r="2381" spans="2:7">
      <c r="B2381" s="44">
        <v>92957</v>
      </c>
      <c r="C2381" s="44" t="s">
        <v>9859</v>
      </c>
      <c r="D2381" s="48" t="s">
        <v>2495</v>
      </c>
      <c r="E2381" s="44" t="s">
        <v>2019</v>
      </c>
      <c r="F2381" s="45">
        <v>1.01</v>
      </c>
      <c r="G2381" s="45">
        <v>1.01</v>
      </c>
    </row>
    <row r="2382" spans="2:7">
      <c r="B2382" s="44">
        <v>92958</v>
      </c>
      <c r="C2382" s="44" t="s">
        <v>9859</v>
      </c>
      <c r="D2382" s="48" t="s">
        <v>2496</v>
      </c>
      <c r="E2382" s="44" t="s">
        <v>2019</v>
      </c>
      <c r="F2382" s="45">
        <v>4.79</v>
      </c>
      <c r="G2382" s="45">
        <v>4.79</v>
      </c>
    </row>
    <row r="2383" spans="2:7">
      <c r="B2383" s="44">
        <v>92959</v>
      </c>
      <c r="C2383" s="44" t="s">
        <v>9859</v>
      </c>
      <c r="D2383" s="48" t="s">
        <v>2497</v>
      </c>
      <c r="E2383" s="44" t="s">
        <v>2019</v>
      </c>
      <c r="F2383" s="45">
        <v>9.36</v>
      </c>
      <c r="G2383" s="45">
        <v>9.36</v>
      </c>
    </row>
    <row r="2384" spans="2:7">
      <c r="B2384" s="44">
        <v>102858</v>
      </c>
      <c r="C2384" s="44" t="s">
        <v>9859</v>
      </c>
      <c r="D2384" s="48" t="s">
        <v>2498</v>
      </c>
      <c r="E2384" s="44" t="s">
        <v>2019</v>
      </c>
      <c r="F2384" s="45">
        <v>0</v>
      </c>
      <c r="G2384" s="45">
        <v>0</v>
      </c>
    </row>
    <row r="2385" spans="2:7">
      <c r="B2385" s="44">
        <v>102859</v>
      </c>
      <c r="C2385" s="44" t="s">
        <v>9859</v>
      </c>
      <c r="D2385" s="48" t="s">
        <v>2499</v>
      </c>
      <c r="E2385" s="44" t="s">
        <v>2019</v>
      </c>
      <c r="F2385" s="45">
        <v>0</v>
      </c>
      <c r="G2385" s="45">
        <v>0</v>
      </c>
    </row>
    <row r="2386" spans="2:7">
      <c r="B2386" s="44">
        <v>102860</v>
      </c>
      <c r="C2386" s="44" t="s">
        <v>9859</v>
      </c>
      <c r="D2386" s="48" t="s">
        <v>2500</v>
      </c>
      <c r="E2386" s="44" t="s">
        <v>2019</v>
      </c>
      <c r="F2386" s="45">
        <v>0</v>
      </c>
      <c r="G2386" s="45">
        <v>0</v>
      </c>
    </row>
    <row r="2387" spans="2:7">
      <c r="B2387" s="44">
        <v>102861</v>
      </c>
      <c r="C2387" s="44" t="s">
        <v>9859</v>
      </c>
      <c r="D2387" s="48" t="s">
        <v>2501</v>
      </c>
      <c r="E2387" s="44" t="s">
        <v>2019</v>
      </c>
      <c r="F2387" s="45">
        <v>1.08</v>
      </c>
      <c r="G2387" s="45">
        <v>1.08</v>
      </c>
    </row>
    <row r="2388" spans="2:7">
      <c r="B2388" s="44">
        <v>93404</v>
      </c>
      <c r="C2388" s="44" t="s">
        <v>9859</v>
      </c>
      <c r="D2388" s="48" t="s">
        <v>2502</v>
      </c>
      <c r="E2388" s="44" t="s">
        <v>2019</v>
      </c>
      <c r="F2388" s="45">
        <v>7.75</v>
      </c>
      <c r="G2388" s="45">
        <v>7.75</v>
      </c>
    </row>
    <row r="2389" spans="2:7">
      <c r="B2389" s="44">
        <v>93405</v>
      </c>
      <c r="C2389" s="44" t="s">
        <v>9859</v>
      </c>
      <c r="D2389" s="48" t="s">
        <v>2503</v>
      </c>
      <c r="E2389" s="44" t="s">
        <v>2019</v>
      </c>
      <c r="F2389" s="45">
        <v>1.98</v>
      </c>
      <c r="G2389" s="45">
        <v>1.98</v>
      </c>
    </row>
    <row r="2390" spans="2:7">
      <c r="B2390" s="44">
        <v>93406</v>
      </c>
      <c r="C2390" s="44" t="s">
        <v>9859</v>
      </c>
      <c r="D2390" s="48" t="s">
        <v>2504</v>
      </c>
      <c r="E2390" s="44" t="s">
        <v>2019</v>
      </c>
      <c r="F2390" s="45">
        <v>9.3000000000000007</v>
      </c>
      <c r="G2390" s="45">
        <v>9.3000000000000007</v>
      </c>
    </row>
    <row r="2391" spans="2:7">
      <c r="B2391" s="44">
        <v>93407</v>
      </c>
      <c r="C2391" s="44" t="s">
        <v>9859</v>
      </c>
      <c r="D2391" s="48" t="s">
        <v>2505</v>
      </c>
      <c r="E2391" s="44" t="s">
        <v>2019</v>
      </c>
      <c r="F2391" s="45">
        <v>47.59</v>
      </c>
      <c r="G2391" s="45">
        <v>47.59</v>
      </c>
    </row>
    <row r="2392" spans="2:7">
      <c r="B2392" s="44">
        <v>102936</v>
      </c>
      <c r="C2392" s="44" t="s">
        <v>9859</v>
      </c>
      <c r="D2392" s="48" t="s">
        <v>2506</v>
      </c>
      <c r="E2392" s="44" t="s">
        <v>2019</v>
      </c>
      <c r="F2392" s="45">
        <v>0</v>
      </c>
      <c r="G2392" s="45">
        <v>0</v>
      </c>
    </row>
    <row r="2393" spans="2:7">
      <c r="B2393" s="44">
        <v>102937</v>
      </c>
      <c r="C2393" s="44" t="s">
        <v>9859</v>
      </c>
      <c r="D2393" s="48" t="s">
        <v>2507</v>
      </c>
      <c r="E2393" s="44" t="s">
        <v>2019</v>
      </c>
      <c r="F2393" s="45">
        <v>0</v>
      </c>
      <c r="G2393" s="45">
        <v>0</v>
      </c>
    </row>
    <row r="2394" spans="2:7">
      <c r="B2394" s="44">
        <v>102938</v>
      </c>
      <c r="C2394" s="44" t="s">
        <v>9859</v>
      </c>
      <c r="D2394" s="48" t="s">
        <v>2508</v>
      </c>
      <c r="E2394" s="44" t="s">
        <v>2019</v>
      </c>
      <c r="F2394" s="45">
        <v>0</v>
      </c>
      <c r="G2394" s="45">
        <v>0</v>
      </c>
    </row>
    <row r="2395" spans="2:7">
      <c r="B2395" s="44">
        <v>102939</v>
      </c>
      <c r="C2395" s="44" t="s">
        <v>9859</v>
      </c>
      <c r="D2395" s="48" t="s">
        <v>2509</v>
      </c>
      <c r="E2395" s="44" t="s">
        <v>2019</v>
      </c>
      <c r="F2395" s="45">
        <v>8.1300000000000008</v>
      </c>
      <c r="G2395" s="45">
        <v>8.1300000000000008</v>
      </c>
    </row>
    <row r="2396" spans="2:7">
      <c r="B2396" s="44">
        <v>103159</v>
      </c>
      <c r="C2396" s="44" t="s">
        <v>9859</v>
      </c>
      <c r="D2396" s="48" t="s">
        <v>2510</v>
      </c>
      <c r="E2396" s="44" t="s">
        <v>2019</v>
      </c>
      <c r="F2396" s="45">
        <v>0</v>
      </c>
      <c r="G2396" s="45">
        <v>0</v>
      </c>
    </row>
    <row r="2397" spans="2:7">
      <c r="B2397" s="44">
        <v>103160</v>
      </c>
      <c r="C2397" s="44" t="s">
        <v>9859</v>
      </c>
      <c r="D2397" s="48" t="s">
        <v>2511</v>
      </c>
      <c r="E2397" s="44" t="s">
        <v>2019</v>
      </c>
      <c r="F2397" s="45">
        <v>0</v>
      </c>
      <c r="G2397" s="45">
        <v>0</v>
      </c>
    </row>
    <row r="2398" spans="2:7">
      <c r="B2398" s="44">
        <v>103161</v>
      </c>
      <c r="C2398" s="44" t="s">
        <v>9859</v>
      </c>
      <c r="D2398" s="48" t="s">
        <v>2512</v>
      </c>
      <c r="E2398" s="44" t="s">
        <v>2019</v>
      </c>
      <c r="F2398" s="45">
        <v>0</v>
      </c>
      <c r="G2398" s="45">
        <v>0</v>
      </c>
    </row>
    <row r="2399" spans="2:7">
      <c r="B2399" s="44">
        <v>103162</v>
      </c>
      <c r="C2399" s="44" t="s">
        <v>9859</v>
      </c>
      <c r="D2399" s="48" t="s">
        <v>2513</v>
      </c>
      <c r="E2399" s="44" t="s">
        <v>2019</v>
      </c>
      <c r="F2399" s="45">
        <v>0.57999999999999996</v>
      </c>
      <c r="G2399" s="45">
        <v>0.57999999999999996</v>
      </c>
    </row>
    <row r="2400" spans="2:7">
      <c r="B2400" s="44">
        <v>103153</v>
      </c>
      <c r="C2400" s="44" t="s">
        <v>9859</v>
      </c>
      <c r="D2400" s="48" t="s">
        <v>2514</v>
      </c>
      <c r="E2400" s="44" t="s">
        <v>2019</v>
      </c>
      <c r="F2400" s="45">
        <v>0</v>
      </c>
      <c r="G2400" s="45">
        <v>0</v>
      </c>
    </row>
    <row r="2401" spans="2:7">
      <c r="B2401" s="44">
        <v>103154</v>
      </c>
      <c r="C2401" s="44" t="s">
        <v>9859</v>
      </c>
      <c r="D2401" s="48" t="s">
        <v>2515</v>
      </c>
      <c r="E2401" s="44" t="s">
        <v>2019</v>
      </c>
      <c r="F2401" s="45">
        <v>0</v>
      </c>
      <c r="G2401" s="45">
        <v>0</v>
      </c>
    </row>
    <row r="2402" spans="2:7">
      <c r="B2402" s="44">
        <v>103155</v>
      </c>
      <c r="C2402" s="44" t="s">
        <v>9859</v>
      </c>
      <c r="D2402" s="48" t="s">
        <v>2516</v>
      </c>
      <c r="E2402" s="44" t="s">
        <v>2019</v>
      </c>
      <c r="F2402" s="45">
        <v>0</v>
      </c>
      <c r="G2402" s="45">
        <v>0</v>
      </c>
    </row>
    <row r="2403" spans="2:7">
      <c r="B2403" s="44">
        <v>103156</v>
      </c>
      <c r="C2403" s="44" t="s">
        <v>9859</v>
      </c>
      <c r="D2403" s="48" t="s">
        <v>2517</v>
      </c>
      <c r="E2403" s="44" t="s">
        <v>2019</v>
      </c>
      <c r="F2403" s="45">
        <v>2.0699999999999998</v>
      </c>
      <c r="G2403" s="45">
        <v>2.0699999999999998</v>
      </c>
    </row>
    <row r="2404" spans="2:7">
      <c r="B2404" s="44">
        <v>103171</v>
      </c>
      <c r="C2404" s="44" t="s">
        <v>9859</v>
      </c>
      <c r="D2404" s="48" t="s">
        <v>2518</v>
      </c>
      <c r="E2404" s="44" t="s">
        <v>2019</v>
      </c>
      <c r="F2404" s="45">
        <v>0</v>
      </c>
      <c r="G2404" s="45">
        <v>0</v>
      </c>
    </row>
    <row r="2405" spans="2:7">
      <c r="B2405" s="44">
        <v>103172</v>
      </c>
      <c r="C2405" s="44" t="s">
        <v>9859</v>
      </c>
      <c r="D2405" s="48" t="s">
        <v>2519</v>
      </c>
      <c r="E2405" s="44" t="s">
        <v>2019</v>
      </c>
      <c r="F2405" s="45">
        <v>0</v>
      </c>
      <c r="G2405" s="45">
        <v>0</v>
      </c>
    </row>
    <row r="2406" spans="2:7">
      <c r="B2406" s="44">
        <v>103173</v>
      </c>
      <c r="C2406" s="44" t="s">
        <v>9859</v>
      </c>
      <c r="D2406" s="48" t="s">
        <v>2520</v>
      </c>
      <c r="E2406" s="44" t="s">
        <v>2019</v>
      </c>
      <c r="F2406" s="45">
        <v>0</v>
      </c>
      <c r="G2406" s="45">
        <v>0</v>
      </c>
    </row>
    <row r="2407" spans="2:7">
      <c r="B2407" s="44">
        <v>103174</v>
      </c>
      <c r="C2407" s="44" t="s">
        <v>9859</v>
      </c>
      <c r="D2407" s="48" t="s">
        <v>2521</v>
      </c>
      <c r="E2407" s="44" t="s">
        <v>2019</v>
      </c>
      <c r="F2407" s="45">
        <v>1.65</v>
      </c>
      <c r="G2407" s="45">
        <v>1.65</v>
      </c>
    </row>
    <row r="2408" spans="2:7">
      <c r="B2408" s="44">
        <v>103177</v>
      </c>
      <c r="C2408" s="44" t="s">
        <v>9859</v>
      </c>
      <c r="D2408" s="48" t="s">
        <v>2522</v>
      </c>
      <c r="E2408" s="44" t="s">
        <v>2019</v>
      </c>
      <c r="F2408" s="45">
        <v>0</v>
      </c>
      <c r="G2408" s="45">
        <v>0</v>
      </c>
    </row>
    <row r="2409" spans="2:7">
      <c r="B2409" s="44">
        <v>103178</v>
      </c>
      <c r="C2409" s="44" t="s">
        <v>9859</v>
      </c>
      <c r="D2409" s="48" t="s">
        <v>2523</v>
      </c>
      <c r="E2409" s="44" t="s">
        <v>2019</v>
      </c>
      <c r="F2409" s="45">
        <v>0</v>
      </c>
      <c r="G2409" s="45">
        <v>0</v>
      </c>
    </row>
    <row r="2410" spans="2:7">
      <c r="B2410" s="44">
        <v>103179</v>
      </c>
      <c r="C2410" s="44" t="s">
        <v>9859</v>
      </c>
      <c r="D2410" s="48" t="s">
        <v>2524</v>
      </c>
      <c r="E2410" s="44" t="s">
        <v>2019</v>
      </c>
      <c r="F2410" s="45">
        <v>0</v>
      </c>
      <c r="G2410" s="45">
        <v>0</v>
      </c>
    </row>
    <row r="2411" spans="2:7">
      <c r="B2411" s="44">
        <v>103180</v>
      </c>
      <c r="C2411" s="44" t="s">
        <v>9859</v>
      </c>
      <c r="D2411" s="48" t="s">
        <v>2525</v>
      </c>
      <c r="E2411" s="44" t="s">
        <v>2019</v>
      </c>
      <c r="F2411" s="45">
        <v>3.8</v>
      </c>
      <c r="G2411" s="45">
        <v>3.8</v>
      </c>
    </row>
    <row r="2412" spans="2:7">
      <c r="B2412" s="44">
        <v>103165</v>
      </c>
      <c r="C2412" s="44" t="s">
        <v>9859</v>
      </c>
      <c r="D2412" s="48" t="s">
        <v>2526</v>
      </c>
      <c r="E2412" s="44" t="s">
        <v>2019</v>
      </c>
      <c r="F2412" s="45">
        <v>0</v>
      </c>
      <c r="G2412" s="45">
        <v>0</v>
      </c>
    </row>
    <row r="2413" spans="2:7">
      <c r="B2413" s="44">
        <v>103166</v>
      </c>
      <c r="C2413" s="44" t="s">
        <v>9859</v>
      </c>
      <c r="D2413" s="48" t="s">
        <v>2527</v>
      </c>
      <c r="E2413" s="44" t="s">
        <v>2019</v>
      </c>
      <c r="F2413" s="45">
        <v>0</v>
      </c>
      <c r="G2413" s="45">
        <v>0</v>
      </c>
    </row>
    <row r="2414" spans="2:7">
      <c r="B2414" s="44">
        <v>103167</v>
      </c>
      <c r="C2414" s="44" t="s">
        <v>9859</v>
      </c>
      <c r="D2414" s="48" t="s">
        <v>2528</v>
      </c>
      <c r="E2414" s="44" t="s">
        <v>2019</v>
      </c>
      <c r="F2414" s="45">
        <v>0</v>
      </c>
      <c r="G2414" s="45">
        <v>0</v>
      </c>
    </row>
    <row r="2415" spans="2:7">
      <c r="B2415" s="44">
        <v>103168</v>
      </c>
      <c r="C2415" s="44" t="s">
        <v>9859</v>
      </c>
      <c r="D2415" s="48" t="s">
        <v>2529</v>
      </c>
      <c r="E2415" s="44" t="s">
        <v>2019</v>
      </c>
      <c r="F2415" s="45">
        <v>0.66</v>
      </c>
      <c r="G2415" s="45">
        <v>0.66</v>
      </c>
    </row>
    <row r="2416" spans="2:7">
      <c r="B2416" s="44">
        <v>102864</v>
      </c>
      <c r="C2416" s="44" t="s">
        <v>9859</v>
      </c>
      <c r="D2416" s="48" t="s">
        <v>2530</v>
      </c>
      <c r="E2416" s="44" t="s">
        <v>2019</v>
      </c>
      <c r="F2416" s="45">
        <v>0</v>
      </c>
      <c r="G2416" s="45">
        <v>0</v>
      </c>
    </row>
    <row r="2417" spans="2:7">
      <c r="B2417" s="44">
        <v>102865</v>
      </c>
      <c r="C2417" s="44" t="s">
        <v>9859</v>
      </c>
      <c r="D2417" s="48" t="s">
        <v>2531</v>
      </c>
      <c r="E2417" s="44" t="s">
        <v>2019</v>
      </c>
      <c r="F2417" s="45">
        <v>0</v>
      </c>
      <c r="G2417" s="45">
        <v>0</v>
      </c>
    </row>
    <row r="2418" spans="2:7">
      <c r="B2418" s="44">
        <v>102866</v>
      </c>
      <c r="C2418" s="44" t="s">
        <v>9859</v>
      </c>
      <c r="D2418" s="48" t="s">
        <v>2532</v>
      </c>
      <c r="E2418" s="44" t="s">
        <v>2019</v>
      </c>
      <c r="F2418" s="45">
        <v>0</v>
      </c>
      <c r="G2418" s="45">
        <v>0</v>
      </c>
    </row>
    <row r="2419" spans="2:7">
      <c r="B2419" s="44">
        <v>102867</v>
      </c>
      <c r="C2419" s="44" t="s">
        <v>9859</v>
      </c>
      <c r="D2419" s="48" t="s">
        <v>2533</v>
      </c>
      <c r="E2419" s="44" t="s">
        <v>2019</v>
      </c>
      <c r="F2419" s="45">
        <v>0.59</v>
      </c>
      <c r="G2419" s="45">
        <v>0.59</v>
      </c>
    </row>
    <row r="2420" spans="2:7">
      <c r="B2420" s="44">
        <v>92108</v>
      </c>
      <c r="C2420" s="44" t="s">
        <v>9859</v>
      </c>
      <c r="D2420" s="48" t="s">
        <v>2534</v>
      </c>
      <c r="E2420" s="44" t="s">
        <v>2019</v>
      </c>
      <c r="F2420" s="45">
        <v>0.95</v>
      </c>
      <c r="G2420" s="45">
        <v>0.95</v>
      </c>
    </row>
    <row r="2421" spans="2:7">
      <c r="B2421" s="44">
        <v>92109</v>
      </c>
      <c r="C2421" s="44" t="s">
        <v>9859</v>
      </c>
      <c r="D2421" s="48" t="s">
        <v>2535</v>
      </c>
      <c r="E2421" s="44" t="s">
        <v>2019</v>
      </c>
      <c r="F2421" s="45">
        <v>0.21</v>
      </c>
      <c r="G2421" s="45">
        <v>0.21</v>
      </c>
    </row>
    <row r="2422" spans="2:7">
      <c r="B2422" s="44">
        <v>92110</v>
      </c>
      <c r="C2422" s="44" t="s">
        <v>9859</v>
      </c>
      <c r="D2422" s="48" t="s">
        <v>2536</v>
      </c>
      <c r="E2422" s="44" t="s">
        <v>2019</v>
      </c>
      <c r="F2422" s="45">
        <v>1.18</v>
      </c>
      <c r="G2422" s="45">
        <v>1.18</v>
      </c>
    </row>
    <row r="2423" spans="2:7">
      <c r="B2423" s="44">
        <v>92111</v>
      </c>
      <c r="C2423" s="44" t="s">
        <v>9859</v>
      </c>
      <c r="D2423" s="48" t="s">
        <v>2537</v>
      </c>
      <c r="E2423" s="44" t="s">
        <v>2019</v>
      </c>
      <c r="F2423" s="45">
        <v>1.08</v>
      </c>
      <c r="G2423" s="45">
        <v>1.08</v>
      </c>
    </row>
    <row r="2424" spans="2:7">
      <c r="B2424" s="44">
        <v>90670</v>
      </c>
      <c r="C2424" s="44" t="s">
        <v>9859</v>
      </c>
      <c r="D2424" s="48" t="s">
        <v>2538</v>
      </c>
      <c r="E2424" s="44" t="s">
        <v>2019</v>
      </c>
      <c r="F2424" s="45">
        <v>246.56</v>
      </c>
      <c r="G2424" s="45">
        <v>246.56</v>
      </c>
    </row>
    <row r="2425" spans="2:7">
      <c r="B2425" s="44">
        <v>90671</v>
      </c>
      <c r="C2425" s="44" t="s">
        <v>9859</v>
      </c>
      <c r="D2425" s="48" t="s">
        <v>2539</v>
      </c>
      <c r="E2425" s="44" t="s">
        <v>2019</v>
      </c>
      <c r="F2425" s="45">
        <v>66.150000000000006</v>
      </c>
      <c r="G2425" s="45">
        <v>66.150000000000006</v>
      </c>
    </row>
    <row r="2426" spans="2:7">
      <c r="B2426" s="44">
        <v>90672</v>
      </c>
      <c r="C2426" s="44" t="s">
        <v>9859</v>
      </c>
      <c r="D2426" s="48" t="s">
        <v>2540</v>
      </c>
      <c r="E2426" s="44" t="s">
        <v>2019</v>
      </c>
      <c r="F2426" s="45">
        <v>308.55</v>
      </c>
      <c r="G2426" s="45">
        <v>308.55</v>
      </c>
    </row>
    <row r="2427" spans="2:7">
      <c r="B2427" s="44">
        <v>90673</v>
      </c>
      <c r="C2427" s="44" t="s">
        <v>9859</v>
      </c>
      <c r="D2427" s="48" t="s">
        <v>2541</v>
      </c>
      <c r="E2427" s="44" t="s">
        <v>2019</v>
      </c>
      <c r="F2427" s="45">
        <v>120.73</v>
      </c>
      <c r="G2427" s="45">
        <v>120.73</v>
      </c>
    </row>
    <row r="2428" spans="2:7">
      <c r="B2428" s="44">
        <v>93220</v>
      </c>
      <c r="C2428" s="44" t="s">
        <v>9859</v>
      </c>
      <c r="D2428" s="48" t="s">
        <v>2542</v>
      </c>
      <c r="E2428" s="44" t="s">
        <v>2019</v>
      </c>
      <c r="F2428" s="45">
        <v>378.06</v>
      </c>
      <c r="G2428" s="45">
        <v>378.06</v>
      </c>
    </row>
    <row r="2429" spans="2:7">
      <c r="B2429" s="44">
        <v>93221</v>
      </c>
      <c r="C2429" s="44" t="s">
        <v>9859</v>
      </c>
      <c r="D2429" s="48" t="s">
        <v>2543</v>
      </c>
      <c r="E2429" s="44" t="s">
        <v>2019</v>
      </c>
      <c r="F2429" s="45">
        <v>101.43</v>
      </c>
      <c r="G2429" s="45">
        <v>101.43</v>
      </c>
    </row>
    <row r="2430" spans="2:7">
      <c r="B2430" s="44">
        <v>93222</v>
      </c>
      <c r="C2430" s="44" t="s">
        <v>9859</v>
      </c>
      <c r="D2430" s="48" t="s">
        <v>2544</v>
      </c>
      <c r="E2430" s="44" t="s">
        <v>2019</v>
      </c>
      <c r="F2430" s="45">
        <v>473.11</v>
      </c>
      <c r="G2430" s="45">
        <v>473.11</v>
      </c>
    </row>
    <row r="2431" spans="2:7">
      <c r="B2431" s="44">
        <v>93223</v>
      </c>
      <c r="C2431" s="44" t="s">
        <v>9859</v>
      </c>
      <c r="D2431" s="48" t="s">
        <v>2545</v>
      </c>
      <c r="E2431" s="44" t="s">
        <v>2019</v>
      </c>
      <c r="F2431" s="45">
        <v>157.69999999999999</v>
      </c>
      <c r="G2431" s="45">
        <v>157.69999999999999</v>
      </c>
    </row>
    <row r="2432" spans="2:7">
      <c r="B2432" s="44">
        <v>104691</v>
      </c>
      <c r="C2432" s="44" t="s">
        <v>9859</v>
      </c>
      <c r="D2432" s="48" t="s">
        <v>2546</v>
      </c>
      <c r="E2432" s="44" t="s">
        <v>2019</v>
      </c>
      <c r="F2432" s="45">
        <v>0.98</v>
      </c>
      <c r="G2432" s="45">
        <v>0.98</v>
      </c>
    </row>
    <row r="2433" spans="2:7">
      <c r="B2433" s="44">
        <v>104692</v>
      </c>
      <c r="C2433" s="44" t="s">
        <v>9859</v>
      </c>
      <c r="D2433" s="48" t="s">
        <v>2547</v>
      </c>
      <c r="E2433" s="44" t="s">
        <v>2019</v>
      </c>
      <c r="F2433" s="45">
        <v>0.22</v>
      </c>
      <c r="G2433" s="45">
        <v>0.22</v>
      </c>
    </row>
    <row r="2434" spans="2:7">
      <c r="B2434" s="44">
        <v>104693</v>
      </c>
      <c r="C2434" s="44" t="s">
        <v>9859</v>
      </c>
      <c r="D2434" s="48" t="s">
        <v>2548</v>
      </c>
      <c r="E2434" s="44" t="s">
        <v>2019</v>
      </c>
      <c r="F2434" s="45">
        <v>1.22</v>
      </c>
      <c r="G2434" s="45">
        <v>1.22</v>
      </c>
    </row>
    <row r="2435" spans="2:7">
      <c r="B2435" s="44">
        <v>104694</v>
      </c>
      <c r="C2435" s="44" t="s">
        <v>9859</v>
      </c>
      <c r="D2435" s="48" t="s">
        <v>2549</v>
      </c>
      <c r="E2435" s="44" t="s">
        <v>2019</v>
      </c>
      <c r="F2435" s="45">
        <v>1.85</v>
      </c>
      <c r="G2435" s="45">
        <v>1.85</v>
      </c>
    </row>
    <row r="2436" spans="2:7">
      <c r="B2436" s="44">
        <v>90676</v>
      </c>
      <c r="C2436" s="44" t="s">
        <v>9859</v>
      </c>
      <c r="D2436" s="48" t="s">
        <v>2550</v>
      </c>
      <c r="E2436" s="44" t="s">
        <v>2019</v>
      </c>
      <c r="F2436" s="45">
        <v>100.34</v>
      </c>
      <c r="G2436" s="45">
        <v>100.34</v>
      </c>
    </row>
    <row r="2437" spans="2:7">
      <c r="B2437" s="44">
        <v>91021</v>
      </c>
      <c r="C2437" s="44" t="s">
        <v>9859</v>
      </c>
      <c r="D2437" s="48" t="s">
        <v>2551</v>
      </c>
      <c r="E2437" s="44" t="s">
        <v>2019</v>
      </c>
      <c r="F2437" s="45">
        <v>12.26</v>
      </c>
      <c r="G2437" s="45">
        <v>12.26</v>
      </c>
    </row>
    <row r="2438" spans="2:7">
      <c r="B2438" s="44">
        <v>90677</v>
      </c>
      <c r="C2438" s="44" t="s">
        <v>9859</v>
      </c>
      <c r="D2438" s="48" t="s">
        <v>2552</v>
      </c>
      <c r="E2438" s="44" t="s">
        <v>2019</v>
      </c>
      <c r="F2438" s="45">
        <v>30.28</v>
      </c>
      <c r="G2438" s="45">
        <v>30.28</v>
      </c>
    </row>
    <row r="2439" spans="2:7">
      <c r="B2439" s="44">
        <v>90678</v>
      </c>
      <c r="C2439" s="44" t="s">
        <v>9859</v>
      </c>
      <c r="D2439" s="48" t="s">
        <v>2553</v>
      </c>
      <c r="E2439" s="44" t="s">
        <v>2019</v>
      </c>
      <c r="F2439" s="45">
        <v>140.18</v>
      </c>
      <c r="G2439" s="45">
        <v>140.18</v>
      </c>
    </row>
    <row r="2440" spans="2:7">
      <c r="B2440" s="44">
        <v>90679</v>
      </c>
      <c r="C2440" s="44" t="s">
        <v>9859</v>
      </c>
      <c r="D2440" s="48" t="s">
        <v>2554</v>
      </c>
      <c r="E2440" s="44" t="s">
        <v>2019</v>
      </c>
      <c r="F2440" s="45">
        <v>92.59</v>
      </c>
      <c r="G2440" s="45">
        <v>92.59</v>
      </c>
    </row>
    <row r="2441" spans="2:7">
      <c r="B2441" s="44">
        <v>102870</v>
      </c>
      <c r="C2441" s="44" t="s">
        <v>9859</v>
      </c>
      <c r="D2441" s="48" t="s">
        <v>2555</v>
      </c>
      <c r="E2441" s="44" t="s">
        <v>2019</v>
      </c>
      <c r="F2441" s="45">
        <v>359.58</v>
      </c>
      <c r="G2441" s="45">
        <v>359.58</v>
      </c>
    </row>
    <row r="2442" spans="2:7">
      <c r="B2442" s="44">
        <v>102871</v>
      </c>
      <c r="C2442" s="44" t="s">
        <v>9859</v>
      </c>
      <c r="D2442" s="48" t="s">
        <v>2556</v>
      </c>
      <c r="E2442" s="44" t="s">
        <v>2019</v>
      </c>
      <c r="F2442" s="45">
        <v>97.14</v>
      </c>
      <c r="G2442" s="45">
        <v>97.14</v>
      </c>
    </row>
    <row r="2443" spans="2:7">
      <c r="B2443" s="44">
        <v>102872</v>
      </c>
      <c r="C2443" s="44" t="s">
        <v>9859</v>
      </c>
      <c r="D2443" s="48" t="s">
        <v>2557</v>
      </c>
      <c r="E2443" s="44" t="s">
        <v>2019</v>
      </c>
      <c r="F2443" s="45">
        <v>449.98</v>
      </c>
      <c r="G2443" s="45">
        <v>449.98</v>
      </c>
    </row>
    <row r="2444" spans="2:7">
      <c r="B2444" s="44">
        <v>102873</v>
      </c>
      <c r="C2444" s="44" t="s">
        <v>9859</v>
      </c>
      <c r="D2444" s="48" t="s">
        <v>2558</v>
      </c>
      <c r="E2444" s="44" t="s">
        <v>2019</v>
      </c>
      <c r="F2444" s="45">
        <v>120.73</v>
      </c>
      <c r="G2444" s="45">
        <v>120.73</v>
      </c>
    </row>
    <row r="2445" spans="2:7">
      <c r="B2445" s="44">
        <v>102960</v>
      </c>
      <c r="C2445" s="44" t="s">
        <v>9859</v>
      </c>
      <c r="D2445" s="48" t="s">
        <v>2559</v>
      </c>
      <c r="E2445" s="44" t="s">
        <v>2019</v>
      </c>
      <c r="F2445" s="45">
        <v>174.51</v>
      </c>
      <c r="G2445" s="45">
        <v>174.51</v>
      </c>
    </row>
    <row r="2446" spans="2:7">
      <c r="B2446" s="44">
        <v>102961</v>
      </c>
      <c r="C2446" s="44" t="s">
        <v>9859</v>
      </c>
      <c r="D2446" s="48" t="s">
        <v>2560</v>
      </c>
      <c r="E2446" s="44" t="s">
        <v>2019</v>
      </c>
      <c r="F2446" s="45">
        <v>47.14</v>
      </c>
      <c r="G2446" s="45">
        <v>47.14</v>
      </c>
    </row>
    <row r="2447" spans="2:7">
      <c r="B2447" s="44">
        <v>102962</v>
      </c>
      <c r="C2447" s="44" t="s">
        <v>9859</v>
      </c>
      <c r="D2447" s="48" t="s">
        <v>2561</v>
      </c>
      <c r="E2447" s="44" t="s">
        <v>2019</v>
      </c>
      <c r="F2447" s="45">
        <v>163.69999999999999</v>
      </c>
      <c r="G2447" s="45">
        <v>163.69999999999999</v>
      </c>
    </row>
    <row r="2448" spans="2:7">
      <c r="B2448" s="44">
        <v>102963</v>
      </c>
      <c r="C2448" s="44" t="s">
        <v>9859</v>
      </c>
      <c r="D2448" s="48" t="s">
        <v>2562</v>
      </c>
      <c r="E2448" s="44" t="s">
        <v>2019</v>
      </c>
      <c r="F2448" s="45">
        <v>85.58</v>
      </c>
      <c r="G2448" s="45">
        <v>85.58</v>
      </c>
    </row>
    <row r="2449" spans="2:7">
      <c r="B2449" s="44">
        <v>90621</v>
      </c>
      <c r="C2449" s="44" t="s">
        <v>9859</v>
      </c>
      <c r="D2449" s="48" t="s">
        <v>2563</v>
      </c>
      <c r="E2449" s="44" t="s">
        <v>2019</v>
      </c>
      <c r="F2449" s="45">
        <v>2.57</v>
      </c>
      <c r="G2449" s="45">
        <v>2.57</v>
      </c>
    </row>
    <row r="2450" spans="2:7">
      <c r="B2450" s="44">
        <v>90622</v>
      </c>
      <c r="C2450" s="44" t="s">
        <v>9859</v>
      </c>
      <c r="D2450" s="48" t="s">
        <v>2564</v>
      </c>
      <c r="E2450" s="44" t="s">
        <v>2019</v>
      </c>
      <c r="F2450" s="45">
        <v>0.59</v>
      </c>
      <c r="G2450" s="45">
        <v>0.59</v>
      </c>
    </row>
    <row r="2451" spans="2:7">
      <c r="B2451" s="44">
        <v>90623</v>
      </c>
      <c r="C2451" s="44" t="s">
        <v>9859</v>
      </c>
      <c r="D2451" s="48" t="s">
        <v>2565</v>
      </c>
      <c r="E2451" s="44" t="s">
        <v>2019</v>
      </c>
      <c r="F2451" s="45">
        <v>3.21</v>
      </c>
      <c r="G2451" s="45">
        <v>3.21</v>
      </c>
    </row>
    <row r="2452" spans="2:7">
      <c r="B2452" s="44">
        <v>90624</v>
      </c>
      <c r="C2452" s="44" t="s">
        <v>9859</v>
      </c>
      <c r="D2452" s="48" t="s">
        <v>2566</v>
      </c>
      <c r="E2452" s="44" t="s">
        <v>2019</v>
      </c>
      <c r="F2452" s="45">
        <v>2.72</v>
      </c>
      <c r="G2452" s="45">
        <v>2.72</v>
      </c>
    </row>
    <row r="2453" spans="2:7">
      <c r="B2453" s="44">
        <v>102876</v>
      </c>
      <c r="C2453" s="44" t="s">
        <v>9859</v>
      </c>
      <c r="D2453" s="48" t="s">
        <v>2567</v>
      </c>
      <c r="E2453" s="44" t="s">
        <v>2019</v>
      </c>
      <c r="F2453" s="45">
        <v>499.7</v>
      </c>
      <c r="G2453" s="45">
        <v>499.7</v>
      </c>
    </row>
    <row r="2454" spans="2:7">
      <c r="B2454" s="44">
        <v>102877</v>
      </c>
      <c r="C2454" s="44" t="s">
        <v>9859</v>
      </c>
      <c r="D2454" s="48" t="s">
        <v>2568</v>
      </c>
      <c r="E2454" s="44" t="s">
        <v>2019</v>
      </c>
      <c r="F2454" s="45">
        <v>135</v>
      </c>
      <c r="G2454" s="45">
        <v>135</v>
      </c>
    </row>
    <row r="2455" spans="2:7">
      <c r="B2455" s="44">
        <v>102878</v>
      </c>
      <c r="C2455" s="44" t="s">
        <v>9859</v>
      </c>
      <c r="D2455" s="48" t="s">
        <v>2569</v>
      </c>
      <c r="E2455" s="44" t="s">
        <v>2019</v>
      </c>
      <c r="F2455" s="45">
        <v>625.32000000000005</v>
      </c>
      <c r="G2455" s="45">
        <v>625.32000000000005</v>
      </c>
    </row>
    <row r="2456" spans="2:7">
      <c r="B2456" s="44">
        <v>102879</v>
      </c>
      <c r="C2456" s="44" t="s">
        <v>9859</v>
      </c>
      <c r="D2456" s="48" t="s">
        <v>2570</v>
      </c>
      <c r="E2456" s="44" t="s">
        <v>2019</v>
      </c>
      <c r="F2456" s="45">
        <v>181.2</v>
      </c>
      <c r="G2456" s="45">
        <v>181.2</v>
      </c>
    </row>
    <row r="2457" spans="2:7">
      <c r="B2457" s="44">
        <v>103220</v>
      </c>
      <c r="C2457" s="44" t="s">
        <v>9859</v>
      </c>
      <c r="D2457" s="48" t="s">
        <v>2571</v>
      </c>
      <c r="E2457" s="44" t="s">
        <v>2019</v>
      </c>
      <c r="F2457" s="45">
        <v>152.82</v>
      </c>
      <c r="G2457" s="45">
        <v>152.82</v>
      </c>
    </row>
    <row r="2458" spans="2:7">
      <c r="B2458" s="44">
        <v>103221</v>
      </c>
      <c r="C2458" s="44" t="s">
        <v>9859</v>
      </c>
      <c r="D2458" s="48" t="s">
        <v>2572</v>
      </c>
      <c r="E2458" s="44" t="s">
        <v>2019</v>
      </c>
      <c r="F2458" s="45">
        <v>41.28</v>
      </c>
      <c r="G2458" s="45">
        <v>41.28</v>
      </c>
    </row>
    <row r="2459" spans="2:7">
      <c r="B2459" s="44">
        <v>103222</v>
      </c>
      <c r="C2459" s="44" t="s">
        <v>9859</v>
      </c>
      <c r="D2459" s="48" t="s">
        <v>2573</v>
      </c>
      <c r="E2459" s="44" t="s">
        <v>2019</v>
      </c>
      <c r="F2459" s="45">
        <v>191.24</v>
      </c>
      <c r="G2459" s="45">
        <v>191.24</v>
      </c>
    </row>
    <row r="2460" spans="2:7">
      <c r="B2460" s="44">
        <v>103223</v>
      </c>
      <c r="C2460" s="44" t="s">
        <v>9859</v>
      </c>
      <c r="D2460" s="48" t="s">
        <v>2574</v>
      </c>
      <c r="E2460" s="44" t="s">
        <v>2019</v>
      </c>
      <c r="F2460" s="45">
        <v>35.39</v>
      </c>
      <c r="G2460" s="45">
        <v>35.39</v>
      </c>
    </row>
    <row r="2461" spans="2:7">
      <c r="B2461" s="44">
        <v>103232</v>
      </c>
      <c r="C2461" s="44" t="s">
        <v>9859</v>
      </c>
      <c r="D2461" s="48" t="s">
        <v>2575</v>
      </c>
      <c r="E2461" s="44" t="s">
        <v>2019</v>
      </c>
      <c r="F2461" s="45">
        <v>479.44</v>
      </c>
      <c r="G2461" s="45">
        <v>479.44</v>
      </c>
    </row>
    <row r="2462" spans="2:7">
      <c r="B2462" s="44">
        <v>103233</v>
      </c>
      <c r="C2462" s="44" t="s">
        <v>9859</v>
      </c>
      <c r="D2462" s="48" t="s">
        <v>2576</v>
      </c>
      <c r="E2462" s="44" t="s">
        <v>2019</v>
      </c>
      <c r="F2462" s="45">
        <v>129.53</v>
      </c>
      <c r="G2462" s="45">
        <v>129.53</v>
      </c>
    </row>
    <row r="2463" spans="2:7">
      <c r="B2463" s="44">
        <v>103234</v>
      </c>
      <c r="C2463" s="44" t="s">
        <v>9859</v>
      </c>
      <c r="D2463" s="48" t="s">
        <v>2577</v>
      </c>
      <c r="E2463" s="44" t="s">
        <v>2019</v>
      </c>
      <c r="F2463" s="45">
        <v>629.66999999999996</v>
      </c>
      <c r="G2463" s="45">
        <v>629.66999999999996</v>
      </c>
    </row>
    <row r="2464" spans="2:7">
      <c r="B2464" s="44">
        <v>103235</v>
      </c>
      <c r="C2464" s="44" t="s">
        <v>9859</v>
      </c>
      <c r="D2464" s="48" t="s">
        <v>2578</v>
      </c>
      <c r="E2464" s="44" t="s">
        <v>2019</v>
      </c>
      <c r="F2464" s="45">
        <v>103.63</v>
      </c>
      <c r="G2464" s="45">
        <v>103.63</v>
      </c>
    </row>
    <row r="2465" spans="2:7">
      <c r="B2465" s="44">
        <v>103228</v>
      </c>
      <c r="C2465" s="44" t="s">
        <v>9859</v>
      </c>
      <c r="D2465" s="48" t="s">
        <v>2579</v>
      </c>
      <c r="E2465" s="44" t="s">
        <v>2019</v>
      </c>
      <c r="F2465" s="45">
        <v>438.73</v>
      </c>
      <c r="G2465" s="45">
        <v>438.73</v>
      </c>
    </row>
    <row r="2466" spans="2:7">
      <c r="B2466" s="44">
        <v>103226</v>
      </c>
      <c r="C2466" s="44" t="s">
        <v>9859</v>
      </c>
      <c r="D2466" s="48" t="s">
        <v>2580</v>
      </c>
      <c r="E2466" s="44" t="s">
        <v>2019</v>
      </c>
      <c r="F2466" s="45">
        <v>350.59</v>
      </c>
      <c r="G2466" s="45">
        <v>350.59</v>
      </c>
    </row>
    <row r="2467" spans="2:7">
      <c r="B2467" s="44">
        <v>103227</v>
      </c>
      <c r="C2467" s="44" t="s">
        <v>9859</v>
      </c>
      <c r="D2467" s="48" t="s">
        <v>2581</v>
      </c>
      <c r="E2467" s="44" t="s">
        <v>2019</v>
      </c>
      <c r="F2467" s="45">
        <v>94.72</v>
      </c>
      <c r="G2467" s="45">
        <v>94.72</v>
      </c>
    </row>
    <row r="2468" spans="2:7">
      <c r="B2468" s="44">
        <v>103229</v>
      </c>
      <c r="C2468" s="44" t="s">
        <v>9859</v>
      </c>
      <c r="D2468" s="48" t="s">
        <v>2582</v>
      </c>
      <c r="E2468" s="44" t="s">
        <v>2019</v>
      </c>
      <c r="F2468" s="45">
        <v>87.88</v>
      </c>
      <c r="G2468" s="45">
        <v>87.88</v>
      </c>
    </row>
    <row r="2469" spans="2:7">
      <c r="B2469" s="44">
        <v>102972</v>
      </c>
      <c r="C2469" s="44" t="s">
        <v>9859</v>
      </c>
      <c r="D2469" s="48" t="s">
        <v>2583</v>
      </c>
      <c r="E2469" s="44" t="s">
        <v>2019</v>
      </c>
      <c r="F2469" s="45">
        <v>93.14</v>
      </c>
      <c r="G2469" s="45">
        <v>93.14</v>
      </c>
    </row>
    <row r="2470" spans="2:7">
      <c r="B2470" s="44">
        <v>102973</v>
      </c>
      <c r="C2470" s="44" t="s">
        <v>9859</v>
      </c>
      <c r="D2470" s="48" t="s">
        <v>2584</v>
      </c>
      <c r="E2470" s="44" t="s">
        <v>2019</v>
      </c>
      <c r="F2470" s="45">
        <v>25.86</v>
      </c>
      <c r="G2470" s="45">
        <v>25.86</v>
      </c>
    </row>
    <row r="2471" spans="2:7">
      <c r="B2471" s="44">
        <v>102974</v>
      </c>
      <c r="C2471" s="44" t="s">
        <v>9859</v>
      </c>
      <c r="D2471" s="48" t="s">
        <v>2585</v>
      </c>
      <c r="E2471" s="44" t="s">
        <v>2019</v>
      </c>
      <c r="F2471" s="45">
        <v>87.37</v>
      </c>
      <c r="G2471" s="45">
        <v>87.37</v>
      </c>
    </row>
    <row r="2472" spans="2:7">
      <c r="B2472" s="44">
        <v>96301</v>
      </c>
      <c r="C2472" s="44" t="s">
        <v>9859</v>
      </c>
      <c r="D2472" s="48" t="s">
        <v>2586</v>
      </c>
      <c r="E2472" s="44" t="s">
        <v>2019</v>
      </c>
      <c r="F2472" s="45">
        <v>49.58</v>
      </c>
      <c r="G2472" s="45">
        <v>49.58</v>
      </c>
    </row>
    <row r="2473" spans="2:7">
      <c r="B2473" s="44">
        <v>90627</v>
      </c>
      <c r="C2473" s="44" t="s">
        <v>9859</v>
      </c>
      <c r="D2473" s="48" t="s">
        <v>2587</v>
      </c>
      <c r="E2473" s="44" t="s">
        <v>2019</v>
      </c>
      <c r="F2473" s="45">
        <v>54.65</v>
      </c>
      <c r="G2473" s="45">
        <v>54.65</v>
      </c>
    </row>
    <row r="2474" spans="2:7">
      <c r="B2474" s="44">
        <v>90628</v>
      </c>
      <c r="C2474" s="44" t="s">
        <v>9859</v>
      </c>
      <c r="D2474" s="48" t="s">
        <v>2588</v>
      </c>
      <c r="E2474" s="44" t="s">
        <v>2019</v>
      </c>
      <c r="F2474" s="45">
        <v>14.66</v>
      </c>
      <c r="G2474" s="45">
        <v>14.66</v>
      </c>
    </row>
    <row r="2475" spans="2:7">
      <c r="B2475" s="44">
        <v>90629</v>
      </c>
      <c r="C2475" s="44" t="s">
        <v>9859</v>
      </c>
      <c r="D2475" s="48" t="s">
        <v>2589</v>
      </c>
      <c r="E2475" s="44" t="s">
        <v>2019</v>
      </c>
      <c r="F2475" s="45">
        <v>68.39</v>
      </c>
      <c r="G2475" s="45">
        <v>68.39</v>
      </c>
    </row>
    <row r="2476" spans="2:7">
      <c r="B2476" s="44">
        <v>90630</v>
      </c>
      <c r="C2476" s="44" t="s">
        <v>9859</v>
      </c>
      <c r="D2476" s="48" t="s">
        <v>2590</v>
      </c>
      <c r="E2476" s="44" t="s">
        <v>2019</v>
      </c>
      <c r="F2476" s="45">
        <v>1.29</v>
      </c>
      <c r="G2476" s="45">
        <v>1.29</v>
      </c>
    </row>
    <row r="2477" spans="2:7">
      <c r="B2477" s="44">
        <v>95704</v>
      </c>
      <c r="C2477" s="44" t="s">
        <v>9859</v>
      </c>
      <c r="D2477" s="48" t="s">
        <v>2591</v>
      </c>
      <c r="E2477" s="44" t="s">
        <v>2019</v>
      </c>
      <c r="F2477" s="45">
        <v>55.18</v>
      </c>
      <c r="G2477" s="45">
        <v>55.18</v>
      </c>
    </row>
    <row r="2478" spans="2:7">
      <c r="B2478" s="44">
        <v>95705</v>
      </c>
      <c r="C2478" s="44" t="s">
        <v>9859</v>
      </c>
      <c r="D2478" s="48" t="s">
        <v>2592</v>
      </c>
      <c r="E2478" s="44" t="s">
        <v>2019</v>
      </c>
      <c r="F2478" s="45">
        <v>14.8</v>
      </c>
      <c r="G2478" s="45">
        <v>14.8</v>
      </c>
    </row>
    <row r="2479" spans="2:7">
      <c r="B2479" s="44">
        <v>95706</v>
      </c>
      <c r="C2479" s="44" t="s">
        <v>9859</v>
      </c>
      <c r="D2479" s="48" t="s">
        <v>2593</v>
      </c>
      <c r="E2479" s="44" t="s">
        <v>2019</v>
      </c>
      <c r="F2479" s="45">
        <v>69.06</v>
      </c>
      <c r="G2479" s="45">
        <v>69.06</v>
      </c>
    </row>
    <row r="2480" spans="2:7">
      <c r="B2480" s="44">
        <v>95707</v>
      </c>
      <c r="C2480" s="44" t="s">
        <v>9859</v>
      </c>
      <c r="D2480" s="48" t="s">
        <v>2594</v>
      </c>
      <c r="E2480" s="44" t="s">
        <v>2019</v>
      </c>
      <c r="F2480" s="45">
        <v>3.56</v>
      </c>
      <c r="G2480" s="45">
        <v>3.56</v>
      </c>
    </row>
    <row r="2481" spans="2:7">
      <c r="B2481" s="44">
        <v>91273</v>
      </c>
      <c r="C2481" s="44" t="s">
        <v>9859</v>
      </c>
      <c r="D2481" s="48" t="s">
        <v>2595</v>
      </c>
      <c r="E2481" s="44" t="s">
        <v>2019</v>
      </c>
      <c r="F2481" s="45">
        <v>0.62</v>
      </c>
      <c r="G2481" s="45">
        <v>0.62</v>
      </c>
    </row>
    <row r="2482" spans="2:7">
      <c r="B2482" s="44">
        <v>91274</v>
      </c>
      <c r="C2482" s="44" t="s">
        <v>9859</v>
      </c>
      <c r="D2482" s="48" t="s">
        <v>2596</v>
      </c>
      <c r="E2482" s="44" t="s">
        <v>2019</v>
      </c>
      <c r="F2482" s="45">
        <v>0.16</v>
      </c>
      <c r="G2482" s="45">
        <v>0.16</v>
      </c>
    </row>
    <row r="2483" spans="2:7">
      <c r="B2483" s="44">
        <v>91275</v>
      </c>
      <c r="C2483" s="44" t="s">
        <v>9859</v>
      </c>
      <c r="D2483" s="48" t="s">
        <v>2597</v>
      </c>
      <c r="E2483" s="44" t="s">
        <v>2019</v>
      </c>
      <c r="F2483" s="45">
        <v>0.78</v>
      </c>
      <c r="G2483" s="45">
        <v>0.78</v>
      </c>
    </row>
    <row r="2484" spans="2:7">
      <c r="B2484" s="44">
        <v>91276</v>
      </c>
      <c r="C2484" s="44" t="s">
        <v>9859</v>
      </c>
      <c r="D2484" s="48" t="s">
        <v>2598</v>
      </c>
      <c r="E2484" s="44" t="s">
        <v>2019</v>
      </c>
      <c r="F2484" s="45">
        <v>8.7100000000000009</v>
      </c>
      <c r="G2484" s="45">
        <v>8.7100000000000009</v>
      </c>
    </row>
    <row r="2485" spans="2:7">
      <c r="B2485" s="44">
        <v>102882</v>
      </c>
      <c r="C2485" s="44" t="s">
        <v>9859</v>
      </c>
      <c r="D2485" s="48" t="s">
        <v>2599</v>
      </c>
      <c r="E2485" s="44" t="s">
        <v>2019</v>
      </c>
      <c r="F2485" s="45">
        <v>0</v>
      </c>
      <c r="G2485" s="45">
        <v>0</v>
      </c>
    </row>
    <row r="2486" spans="2:7">
      <c r="B2486" s="44">
        <v>102883</v>
      </c>
      <c r="C2486" s="44" t="s">
        <v>9859</v>
      </c>
      <c r="D2486" s="48" t="s">
        <v>2600</v>
      </c>
      <c r="E2486" s="44" t="s">
        <v>2019</v>
      </c>
      <c r="F2486" s="45">
        <v>0</v>
      </c>
      <c r="G2486" s="45">
        <v>0</v>
      </c>
    </row>
    <row r="2487" spans="2:7">
      <c r="B2487" s="44">
        <v>102884</v>
      </c>
      <c r="C2487" s="44" t="s">
        <v>9859</v>
      </c>
      <c r="D2487" s="48" t="s">
        <v>2601</v>
      </c>
      <c r="E2487" s="44" t="s">
        <v>2019</v>
      </c>
      <c r="F2487" s="45">
        <v>0</v>
      </c>
      <c r="G2487" s="45">
        <v>0</v>
      </c>
    </row>
    <row r="2488" spans="2:7">
      <c r="B2488" s="44">
        <v>102885</v>
      </c>
      <c r="C2488" s="44" t="s">
        <v>9859</v>
      </c>
      <c r="D2488" s="48" t="s">
        <v>2602</v>
      </c>
      <c r="E2488" s="44" t="s">
        <v>2019</v>
      </c>
      <c r="F2488" s="45">
        <v>1.1100000000000001</v>
      </c>
      <c r="G2488" s="45">
        <v>1.1100000000000001</v>
      </c>
    </row>
    <row r="2489" spans="2:7">
      <c r="B2489" s="44">
        <v>95272</v>
      </c>
      <c r="C2489" s="44" t="s">
        <v>9859</v>
      </c>
      <c r="D2489" s="48" t="s">
        <v>2603</v>
      </c>
      <c r="E2489" s="44" t="s">
        <v>2019</v>
      </c>
      <c r="F2489" s="45">
        <v>0.59</v>
      </c>
      <c r="G2489" s="45">
        <v>0.59</v>
      </c>
    </row>
    <row r="2490" spans="2:7">
      <c r="B2490" s="44">
        <v>95273</v>
      </c>
      <c r="C2490" s="44" t="s">
        <v>9859</v>
      </c>
      <c r="D2490" s="48" t="s">
        <v>2604</v>
      </c>
      <c r="E2490" s="44" t="s">
        <v>2019</v>
      </c>
      <c r="F2490" s="45">
        <v>0.13</v>
      </c>
      <c r="G2490" s="45">
        <v>0.13</v>
      </c>
    </row>
    <row r="2491" spans="2:7">
      <c r="B2491" s="44">
        <v>95274</v>
      </c>
      <c r="C2491" s="44" t="s">
        <v>9859</v>
      </c>
      <c r="D2491" s="48" t="s">
        <v>2605</v>
      </c>
      <c r="E2491" s="44" t="s">
        <v>2019</v>
      </c>
      <c r="F2491" s="45">
        <v>0.46</v>
      </c>
      <c r="G2491" s="45">
        <v>0.46</v>
      </c>
    </row>
    <row r="2492" spans="2:7">
      <c r="B2492" s="44">
        <v>95275</v>
      </c>
      <c r="C2492" s="44" t="s">
        <v>9859</v>
      </c>
      <c r="D2492" s="48" t="s">
        <v>2606</v>
      </c>
      <c r="E2492" s="44" t="s">
        <v>2019</v>
      </c>
      <c r="F2492" s="45">
        <v>2.2000000000000002</v>
      </c>
      <c r="G2492" s="45">
        <v>2.2000000000000002</v>
      </c>
    </row>
    <row r="2493" spans="2:7">
      <c r="B2493" s="44">
        <v>88419</v>
      </c>
      <c r="C2493" s="44" t="s">
        <v>9859</v>
      </c>
      <c r="D2493" s="48" t="s">
        <v>2607</v>
      </c>
      <c r="E2493" s="44" t="s">
        <v>2019</v>
      </c>
      <c r="F2493" s="45">
        <v>5.28</v>
      </c>
      <c r="G2493" s="45">
        <v>5.28</v>
      </c>
    </row>
    <row r="2494" spans="2:7">
      <c r="B2494" s="44">
        <v>88422</v>
      </c>
      <c r="C2494" s="44" t="s">
        <v>9859</v>
      </c>
      <c r="D2494" s="48" t="s">
        <v>2608</v>
      </c>
      <c r="E2494" s="44" t="s">
        <v>2019</v>
      </c>
      <c r="F2494" s="45">
        <v>1.22</v>
      </c>
      <c r="G2494" s="45">
        <v>1.22</v>
      </c>
    </row>
    <row r="2495" spans="2:7">
      <c r="B2495" s="44">
        <v>88425</v>
      </c>
      <c r="C2495" s="44" t="s">
        <v>9859</v>
      </c>
      <c r="D2495" s="48" t="s">
        <v>2609</v>
      </c>
      <c r="E2495" s="44" t="s">
        <v>2019</v>
      </c>
      <c r="F2495" s="45">
        <v>6.6</v>
      </c>
      <c r="G2495" s="45">
        <v>6.6</v>
      </c>
    </row>
    <row r="2496" spans="2:7">
      <c r="B2496" s="44">
        <v>88427</v>
      </c>
      <c r="C2496" s="44" t="s">
        <v>9859</v>
      </c>
      <c r="D2496" s="48" t="s">
        <v>2610</v>
      </c>
      <c r="E2496" s="44" t="s">
        <v>2019</v>
      </c>
      <c r="F2496" s="45">
        <v>0.92</v>
      </c>
      <c r="G2496" s="45">
        <v>0.92</v>
      </c>
    </row>
    <row r="2497" spans="2:7">
      <c r="B2497" s="44">
        <v>88434</v>
      </c>
      <c r="C2497" s="44" t="s">
        <v>9859</v>
      </c>
      <c r="D2497" s="48" t="s">
        <v>2611</v>
      </c>
      <c r="E2497" s="44" t="s">
        <v>2019</v>
      </c>
      <c r="F2497" s="45">
        <v>7</v>
      </c>
      <c r="G2497" s="45">
        <v>7</v>
      </c>
    </row>
    <row r="2498" spans="2:7">
      <c r="B2498" s="44">
        <v>88435</v>
      </c>
      <c r="C2498" s="44" t="s">
        <v>9859</v>
      </c>
      <c r="D2498" s="48" t="s">
        <v>2612</v>
      </c>
      <c r="E2498" s="44" t="s">
        <v>2019</v>
      </c>
      <c r="F2498" s="45">
        <v>1.61</v>
      </c>
      <c r="G2498" s="45">
        <v>1.61</v>
      </c>
    </row>
    <row r="2499" spans="2:7">
      <c r="B2499" s="44">
        <v>88436</v>
      </c>
      <c r="C2499" s="44" t="s">
        <v>9859</v>
      </c>
      <c r="D2499" s="48" t="s">
        <v>2613</v>
      </c>
      <c r="E2499" s="44" t="s">
        <v>2019</v>
      </c>
      <c r="F2499" s="45">
        <v>8.75</v>
      </c>
      <c r="G2499" s="45">
        <v>8.75</v>
      </c>
    </row>
    <row r="2500" spans="2:7">
      <c r="B2500" s="44">
        <v>88437</v>
      </c>
      <c r="C2500" s="44" t="s">
        <v>9859</v>
      </c>
      <c r="D2500" s="48" t="s">
        <v>2614</v>
      </c>
      <c r="E2500" s="44" t="s">
        <v>2019</v>
      </c>
      <c r="F2500" s="45">
        <v>0.92</v>
      </c>
      <c r="G2500" s="45">
        <v>0.92</v>
      </c>
    </row>
    <row r="2501" spans="2:7">
      <c r="B2501" s="44">
        <v>90664</v>
      </c>
      <c r="C2501" s="44" t="s">
        <v>9859</v>
      </c>
      <c r="D2501" s="48" t="s">
        <v>2615</v>
      </c>
      <c r="E2501" s="44" t="s">
        <v>2019</v>
      </c>
      <c r="F2501" s="45">
        <v>7.06</v>
      </c>
      <c r="G2501" s="45">
        <v>7.06</v>
      </c>
    </row>
    <row r="2502" spans="2:7">
      <c r="B2502" s="44">
        <v>90665</v>
      </c>
      <c r="C2502" s="44" t="s">
        <v>9859</v>
      </c>
      <c r="D2502" s="48" t="s">
        <v>2616</v>
      </c>
      <c r="E2502" s="44" t="s">
        <v>2019</v>
      </c>
      <c r="F2502" s="45">
        <v>1.88</v>
      </c>
      <c r="G2502" s="45">
        <v>1.88</v>
      </c>
    </row>
    <row r="2503" spans="2:7">
      <c r="B2503" s="44">
        <v>90666</v>
      </c>
      <c r="C2503" s="44" t="s">
        <v>9859</v>
      </c>
      <c r="D2503" s="48" t="s">
        <v>2617</v>
      </c>
      <c r="E2503" s="44" t="s">
        <v>2019</v>
      </c>
      <c r="F2503" s="45">
        <v>8.84</v>
      </c>
      <c r="G2503" s="45">
        <v>8.84</v>
      </c>
    </row>
    <row r="2504" spans="2:7">
      <c r="B2504" s="44">
        <v>90667</v>
      </c>
      <c r="C2504" s="44" t="s">
        <v>9859</v>
      </c>
      <c r="D2504" s="48" t="s">
        <v>2618</v>
      </c>
      <c r="E2504" s="44" t="s">
        <v>2019</v>
      </c>
      <c r="F2504" s="45">
        <v>15.1</v>
      </c>
      <c r="G2504" s="45">
        <v>15.1</v>
      </c>
    </row>
    <row r="2505" spans="2:7">
      <c r="B2505" s="44">
        <v>102977</v>
      </c>
      <c r="C2505" s="44" t="s">
        <v>9859</v>
      </c>
      <c r="D2505" s="48" t="s">
        <v>2619</v>
      </c>
      <c r="E2505" s="44" t="s">
        <v>2019</v>
      </c>
      <c r="F2505" s="45">
        <v>0</v>
      </c>
      <c r="G2505" s="45">
        <v>0</v>
      </c>
    </row>
    <row r="2506" spans="2:7">
      <c r="B2506" s="44">
        <v>102978</v>
      </c>
      <c r="C2506" s="44" t="s">
        <v>9859</v>
      </c>
      <c r="D2506" s="48" t="s">
        <v>2620</v>
      </c>
      <c r="E2506" s="44" t="s">
        <v>2019</v>
      </c>
      <c r="F2506" s="45">
        <v>0</v>
      </c>
      <c r="G2506" s="45">
        <v>0</v>
      </c>
    </row>
    <row r="2507" spans="2:7">
      <c r="B2507" s="44">
        <v>102979</v>
      </c>
      <c r="C2507" s="44" t="s">
        <v>9859</v>
      </c>
      <c r="D2507" s="48" t="s">
        <v>2621</v>
      </c>
      <c r="E2507" s="44" t="s">
        <v>2019</v>
      </c>
      <c r="F2507" s="45">
        <v>0</v>
      </c>
      <c r="G2507" s="45">
        <v>0</v>
      </c>
    </row>
    <row r="2508" spans="2:7">
      <c r="B2508" s="44">
        <v>95217</v>
      </c>
      <c r="C2508" s="44" t="s">
        <v>9859</v>
      </c>
      <c r="D2508" s="48" t="s">
        <v>2622</v>
      </c>
      <c r="E2508" s="44" t="s">
        <v>2019</v>
      </c>
      <c r="F2508" s="45">
        <v>0.54</v>
      </c>
      <c r="G2508" s="45">
        <v>0.54</v>
      </c>
    </row>
    <row r="2509" spans="2:7">
      <c r="B2509" s="44">
        <v>89130</v>
      </c>
      <c r="C2509" s="44" t="s">
        <v>9859</v>
      </c>
      <c r="D2509" s="48" t="s">
        <v>2623</v>
      </c>
      <c r="E2509" s="44" t="s">
        <v>2019</v>
      </c>
      <c r="F2509" s="45">
        <v>51.63</v>
      </c>
      <c r="G2509" s="45">
        <v>51.63</v>
      </c>
    </row>
    <row r="2510" spans="2:7">
      <c r="B2510" s="44">
        <v>89131</v>
      </c>
      <c r="C2510" s="44" t="s">
        <v>9859</v>
      </c>
      <c r="D2510" s="48" t="s">
        <v>2624</v>
      </c>
      <c r="E2510" s="44" t="s">
        <v>2019</v>
      </c>
      <c r="F2510" s="45">
        <v>13.64</v>
      </c>
      <c r="G2510" s="45">
        <v>13.64</v>
      </c>
    </row>
    <row r="2511" spans="2:7">
      <c r="B2511" s="44">
        <v>53861</v>
      </c>
      <c r="C2511" s="44" t="s">
        <v>9859</v>
      </c>
      <c r="D2511" s="48" t="s">
        <v>2625</v>
      </c>
      <c r="E2511" s="44" t="s">
        <v>2019</v>
      </c>
      <c r="F2511" s="45">
        <v>64.540000000000006</v>
      </c>
      <c r="G2511" s="45">
        <v>64.540000000000006</v>
      </c>
    </row>
    <row r="2512" spans="2:7">
      <c r="B2512" s="44">
        <v>5787</v>
      </c>
      <c r="C2512" s="44" t="s">
        <v>9859</v>
      </c>
      <c r="D2512" s="48" t="s">
        <v>2626</v>
      </c>
      <c r="E2512" s="44" t="s">
        <v>2019</v>
      </c>
      <c r="F2512" s="45">
        <v>71.03</v>
      </c>
      <c r="G2512" s="45">
        <v>71.03</v>
      </c>
    </row>
    <row r="2513" spans="2:7">
      <c r="B2513" s="44">
        <v>89128</v>
      </c>
      <c r="C2513" s="44" t="s">
        <v>9859</v>
      </c>
      <c r="D2513" s="48" t="s">
        <v>2627</v>
      </c>
      <c r="E2513" s="44" t="s">
        <v>2019</v>
      </c>
      <c r="F2513" s="45">
        <v>37.24</v>
      </c>
      <c r="G2513" s="45">
        <v>37.24</v>
      </c>
    </row>
    <row r="2514" spans="2:7">
      <c r="B2514" s="44">
        <v>89129</v>
      </c>
      <c r="C2514" s="44" t="s">
        <v>9859</v>
      </c>
      <c r="D2514" s="48" t="s">
        <v>2628</v>
      </c>
      <c r="E2514" s="44" t="s">
        <v>2019</v>
      </c>
      <c r="F2514" s="45">
        <v>9.84</v>
      </c>
      <c r="G2514" s="45">
        <v>9.84</v>
      </c>
    </row>
    <row r="2515" spans="2:7">
      <c r="B2515" s="44">
        <v>53857</v>
      </c>
      <c r="C2515" s="44" t="s">
        <v>9859</v>
      </c>
      <c r="D2515" s="48" t="s">
        <v>2629</v>
      </c>
      <c r="E2515" s="44" t="s">
        <v>2019</v>
      </c>
      <c r="F2515" s="45">
        <v>46.55</v>
      </c>
      <c r="G2515" s="45">
        <v>46.55</v>
      </c>
    </row>
    <row r="2516" spans="2:7">
      <c r="B2516" s="44">
        <v>53858</v>
      </c>
      <c r="C2516" s="44" t="s">
        <v>9859</v>
      </c>
      <c r="D2516" s="48" t="s">
        <v>2630</v>
      </c>
      <c r="E2516" s="44" t="s">
        <v>2019</v>
      </c>
      <c r="F2516" s="45">
        <v>46.14</v>
      </c>
      <c r="G2516" s="45">
        <v>46.14</v>
      </c>
    </row>
    <row r="2517" spans="2:7">
      <c r="B2517" s="44">
        <v>102888</v>
      </c>
      <c r="C2517" s="44" t="s">
        <v>9859</v>
      </c>
      <c r="D2517" s="48" t="s">
        <v>2631</v>
      </c>
      <c r="E2517" s="44" t="s">
        <v>2019</v>
      </c>
      <c r="F2517" s="45">
        <v>0</v>
      </c>
      <c r="G2517" s="45">
        <v>0</v>
      </c>
    </row>
    <row r="2518" spans="2:7">
      <c r="B2518" s="44">
        <v>102889</v>
      </c>
      <c r="C2518" s="44" t="s">
        <v>9859</v>
      </c>
      <c r="D2518" s="48" t="s">
        <v>2632</v>
      </c>
      <c r="E2518" s="44" t="s">
        <v>2019</v>
      </c>
      <c r="F2518" s="45">
        <v>0</v>
      </c>
      <c r="G2518" s="45">
        <v>0</v>
      </c>
    </row>
    <row r="2519" spans="2:7">
      <c r="B2519" s="44">
        <v>102890</v>
      </c>
      <c r="C2519" s="44" t="s">
        <v>9859</v>
      </c>
      <c r="D2519" s="48" t="s">
        <v>2633</v>
      </c>
      <c r="E2519" s="44" t="s">
        <v>2019</v>
      </c>
      <c r="F2519" s="45">
        <v>0</v>
      </c>
      <c r="G2519" s="45">
        <v>0</v>
      </c>
    </row>
    <row r="2520" spans="2:7">
      <c r="B2520" s="44">
        <v>102891</v>
      </c>
      <c r="C2520" s="44" t="s">
        <v>9859</v>
      </c>
      <c r="D2520" s="48" t="s">
        <v>2634</v>
      </c>
      <c r="E2520" s="44" t="s">
        <v>2019</v>
      </c>
      <c r="F2520" s="45">
        <v>1.1100000000000001</v>
      </c>
      <c r="G2520" s="45">
        <v>1.1100000000000001</v>
      </c>
    </row>
    <row r="2521" spans="2:7">
      <c r="B2521" s="44">
        <v>89246</v>
      </c>
      <c r="C2521" s="44" t="s">
        <v>9859</v>
      </c>
      <c r="D2521" s="48" t="s">
        <v>2635</v>
      </c>
      <c r="E2521" s="44" t="s">
        <v>2019</v>
      </c>
      <c r="F2521" s="45">
        <v>220.64</v>
      </c>
      <c r="G2521" s="45">
        <v>220.64</v>
      </c>
    </row>
    <row r="2522" spans="2:7">
      <c r="B2522" s="44">
        <v>89247</v>
      </c>
      <c r="C2522" s="44" t="s">
        <v>9859</v>
      </c>
      <c r="D2522" s="48" t="s">
        <v>2636</v>
      </c>
      <c r="E2522" s="44" t="s">
        <v>2019</v>
      </c>
      <c r="F2522" s="45">
        <v>67.56</v>
      </c>
      <c r="G2522" s="45">
        <v>67.56</v>
      </c>
    </row>
    <row r="2523" spans="2:7">
      <c r="B2523" s="44">
        <v>89248</v>
      </c>
      <c r="C2523" s="44" t="s">
        <v>9859</v>
      </c>
      <c r="D2523" s="48" t="s">
        <v>2637</v>
      </c>
      <c r="E2523" s="44" t="s">
        <v>2019</v>
      </c>
      <c r="F2523" s="45">
        <v>393.56</v>
      </c>
      <c r="G2523" s="45">
        <v>393.56</v>
      </c>
    </row>
    <row r="2524" spans="2:7">
      <c r="B2524" s="44">
        <v>89249</v>
      </c>
      <c r="C2524" s="44" t="s">
        <v>9859</v>
      </c>
      <c r="D2524" s="48" t="s">
        <v>2638</v>
      </c>
      <c r="E2524" s="44" t="s">
        <v>2019</v>
      </c>
      <c r="F2524" s="45">
        <v>380.27</v>
      </c>
      <c r="G2524" s="45">
        <v>380.27</v>
      </c>
    </row>
    <row r="2525" spans="2:7">
      <c r="B2525" s="44">
        <v>102954</v>
      </c>
      <c r="C2525" s="44" t="s">
        <v>9859</v>
      </c>
      <c r="D2525" s="48" t="s">
        <v>2639</v>
      </c>
      <c r="E2525" s="44" t="s">
        <v>2019</v>
      </c>
      <c r="F2525" s="45">
        <v>0</v>
      </c>
      <c r="G2525" s="45">
        <v>0</v>
      </c>
    </row>
    <row r="2526" spans="2:7">
      <c r="B2526" s="44">
        <v>104727</v>
      </c>
      <c r="C2526" s="44" t="s">
        <v>9859</v>
      </c>
      <c r="D2526" s="48" t="s">
        <v>2640</v>
      </c>
      <c r="E2526" s="44" t="s">
        <v>2019</v>
      </c>
      <c r="F2526" s="45">
        <v>0</v>
      </c>
      <c r="G2526" s="45">
        <v>0</v>
      </c>
    </row>
    <row r="2527" spans="2:7">
      <c r="B2527" s="44">
        <v>102956</v>
      </c>
      <c r="C2527" s="44" t="s">
        <v>9859</v>
      </c>
      <c r="D2527" s="48" t="s">
        <v>2641</v>
      </c>
      <c r="E2527" s="44" t="s">
        <v>2019</v>
      </c>
      <c r="F2527" s="45">
        <v>0</v>
      </c>
      <c r="G2527" s="45">
        <v>0</v>
      </c>
    </row>
    <row r="2528" spans="2:7">
      <c r="B2528" s="44">
        <v>102957</v>
      </c>
      <c r="C2528" s="44" t="s">
        <v>9859</v>
      </c>
      <c r="D2528" s="48" t="s">
        <v>2642</v>
      </c>
      <c r="E2528" s="44" t="s">
        <v>2019</v>
      </c>
      <c r="F2528" s="45">
        <v>39.68</v>
      </c>
      <c r="G2528" s="45">
        <v>39.68</v>
      </c>
    </row>
    <row r="2529" spans="2:7">
      <c r="B2529" s="44">
        <v>88859</v>
      </c>
      <c r="C2529" s="44" t="s">
        <v>9859</v>
      </c>
      <c r="D2529" s="48" t="s">
        <v>2643</v>
      </c>
      <c r="E2529" s="44" t="s">
        <v>2019</v>
      </c>
      <c r="F2529" s="45">
        <v>23.2</v>
      </c>
      <c r="G2529" s="45">
        <v>23.2</v>
      </c>
    </row>
    <row r="2530" spans="2:7">
      <c r="B2530" s="44">
        <v>88860</v>
      </c>
      <c r="C2530" s="44" t="s">
        <v>9859</v>
      </c>
      <c r="D2530" s="48" t="s">
        <v>2644</v>
      </c>
      <c r="E2530" s="44" t="s">
        <v>2019</v>
      </c>
      <c r="F2530" s="45">
        <v>6.13</v>
      </c>
      <c r="G2530" s="45">
        <v>6.13</v>
      </c>
    </row>
    <row r="2531" spans="2:7">
      <c r="B2531" s="44">
        <v>5667</v>
      </c>
      <c r="C2531" s="44" t="s">
        <v>9859</v>
      </c>
      <c r="D2531" s="48" t="s">
        <v>2645</v>
      </c>
      <c r="E2531" s="44" t="s">
        <v>2019</v>
      </c>
      <c r="F2531" s="45">
        <v>29</v>
      </c>
      <c r="G2531" s="45">
        <v>29</v>
      </c>
    </row>
    <row r="2532" spans="2:7">
      <c r="B2532" s="44">
        <v>5668</v>
      </c>
      <c r="C2532" s="44" t="s">
        <v>9859</v>
      </c>
      <c r="D2532" s="48" t="s">
        <v>2646</v>
      </c>
      <c r="E2532" s="44" t="s">
        <v>2019</v>
      </c>
      <c r="F2532" s="45">
        <v>46.26</v>
      </c>
      <c r="G2532" s="45">
        <v>46.26</v>
      </c>
    </row>
    <row r="2533" spans="2:7">
      <c r="B2533" s="44">
        <v>89011</v>
      </c>
      <c r="C2533" s="44" t="s">
        <v>9859</v>
      </c>
      <c r="D2533" s="48" t="s">
        <v>2647</v>
      </c>
      <c r="E2533" s="44" t="s">
        <v>2019</v>
      </c>
      <c r="F2533" s="45">
        <v>25.17</v>
      </c>
      <c r="G2533" s="45">
        <v>25.17</v>
      </c>
    </row>
    <row r="2534" spans="2:7">
      <c r="B2534" s="44">
        <v>89012</v>
      </c>
      <c r="C2534" s="44" t="s">
        <v>9859</v>
      </c>
      <c r="D2534" s="48" t="s">
        <v>2648</v>
      </c>
      <c r="E2534" s="44" t="s">
        <v>2019</v>
      </c>
      <c r="F2534" s="45">
        <v>6.65</v>
      </c>
      <c r="G2534" s="45">
        <v>6.65</v>
      </c>
    </row>
    <row r="2535" spans="2:7">
      <c r="B2535" s="44">
        <v>5735</v>
      </c>
      <c r="C2535" s="44" t="s">
        <v>9859</v>
      </c>
      <c r="D2535" s="48" t="s">
        <v>2649</v>
      </c>
      <c r="E2535" s="44" t="s">
        <v>2019</v>
      </c>
      <c r="F2535" s="45">
        <v>31.46</v>
      </c>
      <c r="G2535" s="45">
        <v>31.46</v>
      </c>
    </row>
    <row r="2536" spans="2:7">
      <c r="B2536" s="44">
        <v>5736</v>
      </c>
      <c r="C2536" s="44" t="s">
        <v>9859</v>
      </c>
      <c r="D2536" s="48" t="s">
        <v>2650</v>
      </c>
      <c r="E2536" s="44" t="s">
        <v>2019</v>
      </c>
      <c r="F2536" s="45">
        <v>42.15</v>
      </c>
      <c r="G2536" s="45">
        <v>42.15</v>
      </c>
    </row>
    <row r="2537" spans="2:7">
      <c r="B2537" s="44">
        <v>88857</v>
      </c>
      <c r="C2537" s="44" t="s">
        <v>9859</v>
      </c>
      <c r="D2537" s="48" t="s">
        <v>2651</v>
      </c>
      <c r="E2537" s="44" t="s">
        <v>2019</v>
      </c>
      <c r="F2537" s="45">
        <v>26.09</v>
      </c>
      <c r="G2537" s="45">
        <v>26.09</v>
      </c>
    </row>
    <row r="2538" spans="2:7">
      <c r="B2538" s="44">
        <v>88858</v>
      </c>
      <c r="C2538" s="44" t="s">
        <v>9859</v>
      </c>
      <c r="D2538" s="48" t="s">
        <v>2652</v>
      </c>
      <c r="E2538" s="44" t="s">
        <v>2019</v>
      </c>
      <c r="F2538" s="45">
        <v>6.89</v>
      </c>
      <c r="G2538" s="45">
        <v>6.89</v>
      </c>
    </row>
    <row r="2539" spans="2:7">
      <c r="B2539" s="44">
        <v>5664</v>
      </c>
      <c r="C2539" s="44" t="s">
        <v>9859</v>
      </c>
      <c r="D2539" s="48" t="s">
        <v>2653</v>
      </c>
      <c r="E2539" s="44" t="s">
        <v>2019</v>
      </c>
      <c r="F2539" s="45">
        <v>32.61</v>
      </c>
      <c r="G2539" s="45">
        <v>32.61</v>
      </c>
    </row>
    <row r="2540" spans="2:7">
      <c r="B2540" s="44">
        <v>53786</v>
      </c>
      <c r="C2540" s="44" t="s">
        <v>9859</v>
      </c>
      <c r="D2540" s="48" t="s">
        <v>2654</v>
      </c>
      <c r="E2540" s="44" t="s">
        <v>2019</v>
      </c>
      <c r="F2540" s="45">
        <v>51.52</v>
      </c>
      <c r="G2540" s="45">
        <v>51.52</v>
      </c>
    </row>
    <row r="2541" spans="2:7">
      <c r="B2541" s="44">
        <v>7038</v>
      </c>
      <c r="C2541" s="44" t="s">
        <v>9859</v>
      </c>
      <c r="D2541" s="48" t="s">
        <v>2655</v>
      </c>
      <c r="E2541" s="44" t="s">
        <v>2019</v>
      </c>
      <c r="F2541" s="45">
        <v>50.1</v>
      </c>
      <c r="G2541" s="45">
        <v>50.1</v>
      </c>
    </row>
    <row r="2542" spans="2:7">
      <c r="B2542" s="44">
        <v>7039</v>
      </c>
      <c r="C2542" s="44" t="s">
        <v>9859</v>
      </c>
      <c r="D2542" s="48" t="s">
        <v>2656</v>
      </c>
      <c r="E2542" s="44" t="s">
        <v>2019</v>
      </c>
      <c r="F2542" s="45">
        <v>13.44</v>
      </c>
      <c r="G2542" s="45">
        <v>13.44</v>
      </c>
    </row>
    <row r="2543" spans="2:7">
      <c r="B2543" s="44">
        <v>7040</v>
      </c>
      <c r="C2543" s="44" t="s">
        <v>9859</v>
      </c>
      <c r="D2543" s="48" t="s">
        <v>2657</v>
      </c>
      <c r="E2543" s="44" t="s">
        <v>2019</v>
      </c>
      <c r="F2543" s="45">
        <v>62.69</v>
      </c>
      <c r="G2543" s="45">
        <v>62.69</v>
      </c>
    </row>
    <row r="2544" spans="2:7">
      <c r="B2544" s="44">
        <v>55263</v>
      </c>
      <c r="C2544" s="44" t="s">
        <v>9859</v>
      </c>
      <c r="D2544" s="48" t="s">
        <v>2658</v>
      </c>
      <c r="E2544" s="44" t="s">
        <v>2019</v>
      </c>
      <c r="F2544" s="45">
        <v>65.05</v>
      </c>
      <c r="G2544" s="45">
        <v>65.05</v>
      </c>
    </row>
    <row r="2545" spans="2:7">
      <c r="B2545" s="44">
        <v>96460</v>
      </c>
      <c r="C2545" s="44" t="s">
        <v>9859</v>
      </c>
      <c r="D2545" s="48" t="s">
        <v>2659</v>
      </c>
      <c r="E2545" s="44" t="s">
        <v>2019</v>
      </c>
      <c r="F2545" s="45">
        <v>53.18</v>
      </c>
      <c r="G2545" s="45">
        <v>53.18</v>
      </c>
    </row>
    <row r="2546" spans="2:7">
      <c r="B2546" s="44">
        <v>96459</v>
      </c>
      <c r="C2546" s="44" t="s">
        <v>9859</v>
      </c>
      <c r="D2546" s="48" t="s">
        <v>2660</v>
      </c>
      <c r="E2546" s="44" t="s">
        <v>2019</v>
      </c>
      <c r="F2546" s="45">
        <v>14.26</v>
      </c>
      <c r="G2546" s="45">
        <v>14.26</v>
      </c>
    </row>
    <row r="2547" spans="2:7">
      <c r="B2547" s="44">
        <v>96458</v>
      </c>
      <c r="C2547" s="44" t="s">
        <v>9859</v>
      </c>
      <c r="D2547" s="48" t="s">
        <v>2661</v>
      </c>
      <c r="E2547" s="44" t="s">
        <v>2019</v>
      </c>
      <c r="F2547" s="45">
        <v>66.55</v>
      </c>
      <c r="G2547" s="45">
        <v>66.55</v>
      </c>
    </row>
    <row r="2548" spans="2:7">
      <c r="B2548" s="44">
        <v>96457</v>
      </c>
      <c r="C2548" s="44" t="s">
        <v>9859</v>
      </c>
      <c r="D2548" s="48" t="s">
        <v>2662</v>
      </c>
      <c r="E2548" s="44" t="s">
        <v>2019</v>
      </c>
      <c r="F2548" s="45">
        <v>64.44</v>
      </c>
      <c r="G2548" s="45">
        <v>64.44</v>
      </c>
    </row>
    <row r="2549" spans="2:7">
      <c r="B2549" s="44">
        <v>7051</v>
      </c>
      <c r="C2549" s="44" t="s">
        <v>9859</v>
      </c>
      <c r="D2549" s="48" t="s">
        <v>2663</v>
      </c>
      <c r="E2549" s="44" t="s">
        <v>2019</v>
      </c>
      <c r="F2549" s="45">
        <v>44.43</v>
      </c>
      <c r="G2549" s="45">
        <v>44.43</v>
      </c>
    </row>
    <row r="2550" spans="2:7">
      <c r="B2550" s="44">
        <v>7052</v>
      </c>
      <c r="C2550" s="44" t="s">
        <v>9859</v>
      </c>
      <c r="D2550" s="48" t="s">
        <v>2664</v>
      </c>
      <c r="E2550" s="44" t="s">
        <v>2019</v>
      </c>
      <c r="F2550" s="45">
        <v>12</v>
      </c>
      <c r="G2550" s="45">
        <v>12</v>
      </c>
    </row>
    <row r="2551" spans="2:7">
      <c r="B2551" s="44">
        <v>7053</v>
      </c>
      <c r="C2551" s="44" t="s">
        <v>9859</v>
      </c>
      <c r="D2551" s="48" t="s">
        <v>2665</v>
      </c>
      <c r="E2551" s="44" t="s">
        <v>2019</v>
      </c>
      <c r="F2551" s="45">
        <v>55.61</v>
      </c>
      <c r="G2551" s="45">
        <v>55.61</v>
      </c>
    </row>
    <row r="2552" spans="2:7">
      <c r="B2552" s="44">
        <v>7054</v>
      </c>
      <c r="C2552" s="44" t="s">
        <v>9859</v>
      </c>
      <c r="D2552" s="48" t="s">
        <v>2666</v>
      </c>
      <c r="E2552" s="44" t="s">
        <v>2019</v>
      </c>
      <c r="F2552" s="45">
        <v>90.11</v>
      </c>
      <c r="G2552" s="45">
        <v>90.11</v>
      </c>
    </row>
    <row r="2553" spans="2:7">
      <c r="B2553" s="44">
        <v>95627</v>
      </c>
      <c r="C2553" s="44" t="s">
        <v>9859</v>
      </c>
      <c r="D2553" s="48" t="s">
        <v>2667</v>
      </c>
      <c r="E2553" s="44" t="s">
        <v>2019</v>
      </c>
      <c r="F2553" s="45">
        <v>47.95</v>
      </c>
      <c r="G2553" s="45">
        <v>47.95</v>
      </c>
    </row>
    <row r="2554" spans="2:7">
      <c r="B2554" s="44">
        <v>95628</v>
      </c>
      <c r="C2554" s="44" t="s">
        <v>9859</v>
      </c>
      <c r="D2554" s="48" t="s">
        <v>2668</v>
      </c>
      <c r="E2554" s="44" t="s">
        <v>2019</v>
      </c>
      <c r="F2554" s="45">
        <v>12.86</v>
      </c>
      <c r="G2554" s="45">
        <v>12.86</v>
      </c>
    </row>
    <row r="2555" spans="2:7">
      <c r="B2555" s="44">
        <v>95629</v>
      </c>
      <c r="C2555" s="44" t="s">
        <v>9859</v>
      </c>
      <c r="D2555" s="48" t="s">
        <v>2669</v>
      </c>
      <c r="E2555" s="44" t="s">
        <v>2019</v>
      </c>
      <c r="F2555" s="45">
        <v>60.01</v>
      </c>
      <c r="G2555" s="45">
        <v>60.01</v>
      </c>
    </row>
    <row r="2556" spans="2:7">
      <c r="B2556" s="44">
        <v>95630</v>
      </c>
      <c r="C2556" s="44" t="s">
        <v>9859</v>
      </c>
      <c r="D2556" s="48" t="s">
        <v>2670</v>
      </c>
      <c r="E2556" s="44" t="s">
        <v>2019</v>
      </c>
      <c r="F2556" s="45">
        <v>90.11</v>
      </c>
      <c r="G2556" s="45">
        <v>90.11</v>
      </c>
    </row>
    <row r="2557" spans="2:7">
      <c r="B2557" s="44">
        <v>89210</v>
      </c>
      <c r="C2557" s="44" t="s">
        <v>9859</v>
      </c>
      <c r="D2557" s="48" t="s">
        <v>2671</v>
      </c>
      <c r="E2557" s="44" t="s">
        <v>2019</v>
      </c>
      <c r="F2557" s="45">
        <v>32.049999999999997</v>
      </c>
      <c r="G2557" s="45">
        <v>32.049999999999997</v>
      </c>
    </row>
    <row r="2558" spans="2:7">
      <c r="B2558" s="44">
        <v>89211</v>
      </c>
      <c r="C2558" s="44" t="s">
        <v>9859</v>
      </c>
      <c r="D2558" s="48" t="s">
        <v>2672</v>
      </c>
      <c r="E2558" s="44" t="s">
        <v>2019</v>
      </c>
      <c r="F2558" s="45">
        <v>8.6</v>
      </c>
      <c r="G2558" s="45">
        <v>8.6</v>
      </c>
    </row>
    <row r="2559" spans="2:7">
      <c r="B2559" s="44">
        <v>5674</v>
      </c>
      <c r="C2559" s="44" t="s">
        <v>9859</v>
      </c>
      <c r="D2559" s="48" t="s">
        <v>2673</v>
      </c>
      <c r="E2559" s="44" t="s">
        <v>2019</v>
      </c>
      <c r="F2559" s="45">
        <v>40.11</v>
      </c>
      <c r="G2559" s="45">
        <v>40.11</v>
      </c>
    </row>
    <row r="2560" spans="2:7">
      <c r="B2560" s="44">
        <v>53788</v>
      </c>
      <c r="C2560" s="44" t="s">
        <v>9859</v>
      </c>
      <c r="D2560" s="48" t="s">
        <v>2674</v>
      </c>
      <c r="E2560" s="44" t="s">
        <v>2019</v>
      </c>
      <c r="F2560" s="45">
        <v>57.68</v>
      </c>
      <c r="G2560" s="45">
        <v>57.68</v>
      </c>
    </row>
    <row r="2561" spans="2:7">
      <c r="B2561" s="44">
        <v>73309</v>
      </c>
      <c r="C2561" s="44" t="s">
        <v>9859</v>
      </c>
      <c r="D2561" s="48" t="s">
        <v>2675</v>
      </c>
      <c r="E2561" s="44" t="s">
        <v>2019</v>
      </c>
      <c r="F2561" s="45">
        <v>33.33</v>
      </c>
      <c r="G2561" s="45">
        <v>33.33</v>
      </c>
    </row>
    <row r="2562" spans="2:7">
      <c r="B2562" s="44">
        <v>73313</v>
      </c>
      <c r="C2562" s="44" t="s">
        <v>9859</v>
      </c>
      <c r="D2562" s="48" t="s">
        <v>2676</v>
      </c>
      <c r="E2562" s="44" t="s">
        <v>2019</v>
      </c>
      <c r="F2562" s="45">
        <v>9</v>
      </c>
      <c r="G2562" s="45">
        <v>9</v>
      </c>
    </row>
    <row r="2563" spans="2:7">
      <c r="B2563" s="44">
        <v>5089</v>
      </c>
      <c r="C2563" s="44" t="s">
        <v>9859</v>
      </c>
      <c r="D2563" s="48" t="s">
        <v>2677</v>
      </c>
      <c r="E2563" s="44" t="s">
        <v>2019</v>
      </c>
      <c r="F2563" s="45">
        <v>41.71</v>
      </c>
      <c r="G2563" s="45">
        <v>41.71</v>
      </c>
    </row>
    <row r="2564" spans="2:7">
      <c r="B2564" s="44">
        <v>73315</v>
      </c>
      <c r="C2564" s="44" t="s">
        <v>9859</v>
      </c>
      <c r="D2564" s="48" t="s">
        <v>2678</v>
      </c>
      <c r="E2564" s="44" t="s">
        <v>2019</v>
      </c>
      <c r="F2564" s="45">
        <v>57.68</v>
      </c>
      <c r="G2564" s="45">
        <v>57.68</v>
      </c>
    </row>
    <row r="2565" spans="2:7">
      <c r="B2565" s="44">
        <v>5738</v>
      </c>
      <c r="C2565" s="44" t="s">
        <v>9859</v>
      </c>
      <c r="D2565" s="48" t="s">
        <v>2679</v>
      </c>
      <c r="E2565" s="44" t="s">
        <v>2019</v>
      </c>
      <c r="F2565" s="45">
        <v>43.8</v>
      </c>
      <c r="G2565" s="45">
        <v>43.8</v>
      </c>
    </row>
    <row r="2566" spans="2:7">
      <c r="B2566" s="44">
        <v>93239</v>
      </c>
      <c r="C2566" s="44" t="s">
        <v>9859</v>
      </c>
      <c r="D2566" s="48" t="s">
        <v>2680</v>
      </c>
      <c r="E2566" s="44" t="s">
        <v>2019</v>
      </c>
      <c r="F2566" s="45">
        <v>11.75</v>
      </c>
      <c r="G2566" s="45">
        <v>11.75</v>
      </c>
    </row>
    <row r="2567" spans="2:7">
      <c r="B2567" s="44">
        <v>5739</v>
      </c>
      <c r="C2567" s="44" t="s">
        <v>9859</v>
      </c>
      <c r="D2567" s="48" t="s">
        <v>2681</v>
      </c>
      <c r="E2567" s="44" t="s">
        <v>2019</v>
      </c>
      <c r="F2567" s="45">
        <v>54.81</v>
      </c>
      <c r="G2567" s="45">
        <v>54.81</v>
      </c>
    </row>
    <row r="2568" spans="2:7">
      <c r="B2568" s="44">
        <v>93240</v>
      </c>
      <c r="C2568" s="44" t="s">
        <v>9859</v>
      </c>
      <c r="D2568" s="48" t="s">
        <v>2682</v>
      </c>
      <c r="E2568" s="44" t="s">
        <v>2019</v>
      </c>
      <c r="F2568" s="45">
        <v>12.08</v>
      </c>
      <c r="G2568" s="45">
        <v>12.08</v>
      </c>
    </row>
    <row r="2569" spans="2:7">
      <c r="B2569" s="44">
        <v>53818</v>
      </c>
      <c r="C2569" s="44" t="s">
        <v>9859</v>
      </c>
      <c r="D2569" s="48" t="s">
        <v>2683</v>
      </c>
      <c r="E2569" s="44" t="s">
        <v>2019</v>
      </c>
      <c r="F2569" s="45">
        <v>9.67</v>
      </c>
      <c r="G2569" s="45">
        <v>9.67</v>
      </c>
    </row>
    <row r="2570" spans="2:7">
      <c r="B2570" s="44">
        <v>93238</v>
      </c>
      <c r="C2570" s="44" t="s">
        <v>9859</v>
      </c>
      <c r="D2570" s="48" t="s">
        <v>2684</v>
      </c>
      <c r="E2570" s="44" t="s">
        <v>2019</v>
      </c>
      <c r="F2570" s="45">
        <v>2.59</v>
      </c>
      <c r="G2570" s="45">
        <v>2.59</v>
      </c>
    </row>
    <row r="2571" spans="2:7">
      <c r="B2571" s="44">
        <v>5727</v>
      </c>
      <c r="C2571" s="44" t="s">
        <v>9859</v>
      </c>
      <c r="D2571" s="48" t="s">
        <v>2685</v>
      </c>
      <c r="E2571" s="44" t="s">
        <v>2019</v>
      </c>
      <c r="F2571" s="45">
        <v>12.1</v>
      </c>
      <c r="G2571" s="45">
        <v>12.1</v>
      </c>
    </row>
    <row r="2572" spans="2:7">
      <c r="B2572" s="44">
        <v>89280</v>
      </c>
      <c r="C2572" s="44" t="s">
        <v>9859</v>
      </c>
      <c r="D2572" s="48" t="s">
        <v>2686</v>
      </c>
      <c r="E2572" s="44" t="s">
        <v>2019</v>
      </c>
      <c r="F2572" s="45">
        <v>39.36</v>
      </c>
      <c r="G2572" s="45">
        <v>39.36</v>
      </c>
    </row>
    <row r="2573" spans="2:7">
      <c r="B2573" s="44">
        <v>89281</v>
      </c>
      <c r="C2573" s="44" t="s">
        <v>9859</v>
      </c>
      <c r="D2573" s="48" t="s">
        <v>2687</v>
      </c>
      <c r="E2573" s="44" t="s">
        <v>2019</v>
      </c>
      <c r="F2573" s="45">
        <v>10.56</v>
      </c>
      <c r="G2573" s="45">
        <v>10.56</v>
      </c>
    </row>
    <row r="2574" spans="2:7">
      <c r="B2574" s="44">
        <v>5729</v>
      </c>
      <c r="C2574" s="44" t="s">
        <v>9859</v>
      </c>
      <c r="D2574" s="48" t="s">
        <v>2688</v>
      </c>
      <c r="E2574" s="44" t="s">
        <v>2019</v>
      </c>
      <c r="F2574" s="45">
        <v>49.26</v>
      </c>
      <c r="G2574" s="45">
        <v>49.26</v>
      </c>
    </row>
    <row r="2575" spans="2:7">
      <c r="B2575" s="44">
        <v>5730</v>
      </c>
      <c r="C2575" s="44" t="s">
        <v>9859</v>
      </c>
      <c r="D2575" s="48" t="s">
        <v>2689</v>
      </c>
      <c r="E2575" s="44" t="s">
        <v>2019</v>
      </c>
      <c r="F2575" s="45">
        <v>41.25</v>
      </c>
      <c r="G2575" s="45">
        <v>41.25</v>
      </c>
    </row>
    <row r="2576" spans="2:7">
      <c r="B2576" s="44">
        <v>95266</v>
      </c>
      <c r="C2576" s="44" t="s">
        <v>9859</v>
      </c>
      <c r="D2576" s="48" t="s">
        <v>2690</v>
      </c>
      <c r="E2576" s="44" t="s">
        <v>2019</v>
      </c>
      <c r="F2576" s="45">
        <v>0.61</v>
      </c>
      <c r="G2576" s="45">
        <v>0.61</v>
      </c>
    </row>
    <row r="2577" spans="2:7">
      <c r="B2577" s="44">
        <v>95267</v>
      </c>
      <c r="C2577" s="44" t="s">
        <v>9859</v>
      </c>
      <c r="D2577" s="48" t="s">
        <v>2691</v>
      </c>
      <c r="E2577" s="44" t="s">
        <v>2019</v>
      </c>
      <c r="F2577" s="45">
        <v>0.12</v>
      </c>
      <c r="G2577" s="45">
        <v>0.12</v>
      </c>
    </row>
    <row r="2578" spans="2:7">
      <c r="B2578" s="44">
        <v>95268</v>
      </c>
      <c r="C2578" s="44" t="s">
        <v>9859</v>
      </c>
      <c r="D2578" s="48" t="s">
        <v>2692</v>
      </c>
      <c r="E2578" s="44" t="s">
        <v>2019</v>
      </c>
      <c r="F2578" s="45">
        <v>0.59</v>
      </c>
      <c r="G2578" s="45">
        <v>0.59</v>
      </c>
    </row>
    <row r="2579" spans="2:7">
      <c r="B2579" s="44">
        <v>95269</v>
      </c>
      <c r="C2579" s="44" t="s">
        <v>9859</v>
      </c>
      <c r="D2579" s="48" t="s">
        <v>2693</v>
      </c>
      <c r="E2579" s="44" t="s">
        <v>2019</v>
      </c>
      <c r="F2579" s="45">
        <v>8.7100000000000009</v>
      </c>
      <c r="G2579" s="45">
        <v>8.7100000000000009</v>
      </c>
    </row>
    <row r="2580" spans="2:7">
      <c r="B2580" s="44">
        <v>91688</v>
      </c>
      <c r="C2580" s="44" t="s">
        <v>9859</v>
      </c>
      <c r="D2580" s="48" t="s">
        <v>2694</v>
      </c>
      <c r="E2580" s="44" t="s">
        <v>2019</v>
      </c>
      <c r="F2580" s="45">
        <v>0.09</v>
      </c>
      <c r="G2580" s="45">
        <v>0.09</v>
      </c>
    </row>
    <row r="2581" spans="2:7">
      <c r="B2581" s="44">
        <v>91689</v>
      </c>
      <c r="C2581" s="44" t="s">
        <v>9859</v>
      </c>
      <c r="D2581" s="48" t="s">
        <v>2695</v>
      </c>
      <c r="E2581" s="44" t="s">
        <v>2019</v>
      </c>
      <c r="F2581" s="45">
        <v>0.01</v>
      </c>
      <c r="G2581" s="45">
        <v>0.01</v>
      </c>
    </row>
    <row r="2582" spans="2:7">
      <c r="B2582" s="44">
        <v>91690</v>
      </c>
      <c r="C2582" s="44" t="s">
        <v>9859</v>
      </c>
      <c r="D2582" s="48" t="s">
        <v>2696</v>
      </c>
      <c r="E2582" s="44" t="s">
        <v>2019</v>
      </c>
      <c r="F2582" s="45">
        <v>0.06</v>
      </c>
      <c r="G2582" s="45">
        <v>0.06</v>
      </c>
    </row>
    <row r="2583" spans="2:7">
      <c r="B2583" s="44">
        <v>91691</v>
      </c>
      <c r="C2583" s="44" t="s">
        <v>9859</v>
      </c>
      <c r="D2583" s="48" t="s">
        <v>2697</v>
      </c>
      <c r="E2583" s="44" t="s">
        <v>2019</v>
      </c>
      <c r="F2583" s="45">
        <v>1.18</v>
      </c>
      <c r="G2583" s="45">
        <v>1.18</v>
      </c>
    </row>
    <row r="2584" spans="2:7">
      <c r="B2584" s="44">
        <v>102924</v>
      </c>
      <c r="C2584" s="44" t="s">
        <v>9859</v>
      </c>
      <c r="D2584" s="48" t="s">
        <v>2698</v>
      </c>
      <c r="E2584" s="44" t="s">
        <v>2019</v>
      </c>
      <c r="F2584" s="45">
        <v>0</v>
      </c>
      <c r="G2584" s="45">
        <v>0</v>
      </c>
    </row>
    <row r="2585" spans="2:7">
      <c r="B2585" s="44">
        <v>102925</v>
      </c>
      <c r="C2585" s="44" t="s">
        <v>9859</v>
      </c>
      <c r="D2585" s="48" t="s">
        <v>2699</v>
      </c>
      <c r="E2585" s="44" t="s">
        <v>2019</v>
      </c>
      <c r="F2585" s="45">
        <v>0</v>
      </c>
      <c r="G2585" s="45">
        <v>0</v>
      </c>
    </row>
    <row r="2586" spans="2:7">
      <c r="B2586" s="44">
        <v>102926</v>
      </c>
      <c r="C2586" s="44" t="s">
        <v>9859</v>
      </c>
      <c r="D2586" s="48" t="s">
        <v>2700</v>
      </c>
      <c r="E2586" s="44" t="s">
        <v>2019</v>
      </c>
      <c r="F2586" s="45">
        <v>0</v>
      </c>
      <c r="G2586" s="45">
        <v>0</v>
      </c>
    </row>
    <row r="2587" spans="2:7">
      <c r="B2587" s="44">
        <v>102927</v>
      </c>
      <c r="C2587" s="44" t="s">
        <v>9859</v>
      </c>
      <c r="D2587" s="48" t="s">
        <v>2701</v>
      </c>
      <c r="E2587" s="44" t="s">
        <v>2019</v>
      </c>
      <c r="F2587" s="45">
        <v>0.81</v>
      </c>
      <c r="G2587" s="45">
        <v>0.81</v>
      </c>
    </row>
    <row r="2588" spans="2:7">
      <c r="B2588" s="44">
        <v>95136</v>
      </c>
      <c r="C2588" s="44" t="s">
        <v>9859</v>
      </c>
      <c r="D2588" s="48" t="s">
        <v>2702</v>
      </c>
      <c r="E2588" s="44" t="s">
        <v>2019</v>
      </c>
      <c r="F2588" s="45">
        <v>0.03</v>
      </c>
      <c r="G2588" s="45">
        <v>0.03</v>
      </c>
    </row>
    <row r="2589" spans="2:7">
      <c r="B2589" s="44">
        <v>95137</v>
      </c>
      <c r="C2589" s="44" t="s">
        <v>9859</v>
      </c>
      <c r="D2589" s="48" t="s">
        <v>2703</v>
      </c>
      <c r="E2589" s="44" t="s">
        <v>2019</v>
      </c>
      <c r="F2589" s="45">
        <v>0.01</v>
      </c>
      <c r="G2589" s="45">
        <v>0.01</v>
      </c>
    </row>
    <row r="2590" spans="2:7">
      <c r="B2590" s="44">
        <v>95138</v>
      </c>
      <c r="C2590" s="44" t="s">
        <v>9859</v>
      </c>
      <c r="D2590" s="48" t="s">
        <v>2704</v>
      </c>
      <c r="E2590" s="44" t="s">
        <v>2019</v>
      </c>
      <c r="F2590" s="45">
        <v>0.02</v>
      </c>
      <c r="G2590" s="45">
        <v>0.02</v>
      </c>
    </row>
    <row r="2591" spans="2:7">
      <c r="B2591" s="44">
        <v>89023</v>
      </c>
      <c r="C2591" s="44" t="s">
        <v>9859</v>
      </c>
      <c r="D2591" s="48" t="s">
        <v>2705</v>
      </c>
      <c r="E2591" s="44" t="s">
        <v>2019</v>
      </c>
      <c r="F2591" s="45">
        <v>3.82</v>
      </c>
      <c r="G2591" s="45">
        <v>3.82</v>
      </c>
    </row>
    <row r="2592" spans="2:7">
      <c r="B2592" s="44">
        <v>89024</v>
      </c>
      <c r="C2592" s="44" t="s">
        <v>9859</v>
      </c>
      <c r="D2592" s="48" t="s">
        <v>2706</v>
      </c>
      <c r="E2592" s="44" t="s">
        <v>2019</v>
      </c>
      <c r="F2592" s="45">
        <v>1.32</v>
      </c>
      <c r="G2592" s="45">
        <v>1.32</v>
      </c>
    </row>
    <row r="2593" spans="2:7">
      <c r="B2593" s="44">
        <v>89025</v>
      </c>
      <c r="C2593" s="44" t="s">
        <v>9859</v>
      </c>
      <c r="D2593" s="48" t="s">
        <v>2707</v>
      </c>
      <c r="E2593" s="44" t="s">
        <v>2019</v>
      </c>
      <c r="F2593" s="45">
        <v>4.78</v>
      </c>
      <c r="G2593" s="45">
        <v>4.78</v>
      </c>
    </row>
    <row r="2594" spans="2:7">
      <c r="B2594" s="44">
        <v>89026</v>
      </c>
      <c r="C2594" s="44" t="s">
        <v>9859</v>
      </c>
      <c r="D2594" s="48" t="s">
        <v>2708</v>
      </c>
      <c r="E2594" s="44" t="s">
        <v>2019</v>
      </c>
      <c r="F2594" s="45">
        <v>172.59</v>
      </c>
      <c r="G2594" s="45">
        <v>172.59</v>
      </c>
    </row>
    <row r="2595" spans="2:7">
      <c r="B2595" s="44">
        <v>7032</v>
      </c>
      <c r="C2595" s="44" t="s">
        <v>9859</v>
      </c>
      <c r="D2595" s="48" t="s">
        <v>2709</v>
      </c>
      <c r="E2595" s="44" t="s">
        <v>2019</v>
      </c>
      <c r="F2595" s="45">
        <v>4.7</v>
      </c>
      <c r="G2595" s="45">
        <v>4.7</v>
      </c>
    </row>
    <row r="2596" spans="2:7">
      <c r="B2596" s="44">
        <v>7033</v>
      </c>
      <c r="C2596" s="44" t="s">
        <v>9859</v>
      </c>
      <c r="D2596" s="48" t="s">
        <v>2710</v>
      </c>
      <c r="E2596" s="44" t="s">
        <v>2019</v>
      </c>
      <c r="F2596" s="45">
        <v>1.63</v>
      </c>
      <c r="G2596" s="45">
        <v>1.63</v>
      </c>
    </row>
    <row r="2597" spans="2:7">
      <c r="B2597" s="44">
        <v>7034</v>
      </c>
      <c r="C2597" s="44" t="s">
        <v>9859</v>
      </c>
      <c r="D2597" s="48" t="s">
        <v>2711</v>
      </c>
      <c r="E2597" s="44" t="s">
        <v>2019</v>
      </c>
      <c r="F2597" s="45">
        <v>5.88</v>
      </c>
      <c r="G2597" s="45">
        <v>5.88</v>
      </c>
    </row>
    <row r="2598" spans="2:7">
      <c r="B2598" s="44">
        <v>7035</v>
      </c>
      <c r="C2598" s="44" t="s">
        <v>9859</v>
      </c>
      <c r="D2598" s="48" t="s">
        <v>2712</v>
      </c>
      <c r="E2598" s="44" t="s">
        <v>2019</v>
      </c>
      <c r="F2598" s="45">
        <v>258.88</v>
      </c>
      <c r="G2598" s="45">
        <v>258.88</v>
      </c>
    </row>
    <row r="2599" spans="2:7">
      <c r="B2599" s="44">
        <v>102942</v>
      </c>
      <c r="C2599" s="44" t="s">
        <v>9859</v>
      </c>
      <c r="D2599" s="48" t="s">
        <v>2713</v>
      </c>
      <c r="E2599" s="44" t="s">
        <v>2019</v>
      </c>
      <c r="F2599" s="45">
        <v>0</v>
      </c>
      <c r="G2599" s="45">
        <v>0</v>
      </c>
    </row>
    <row r="2600" spans="2:7">
      <c r="B2600" s="44">
        <v>102943</v>
      </c>
      <c r="C2600" s="44" t="s">
        <v>9859</v>
      </c>
      <c r="D2600" s="48" t="s">
        <v>2714</v>
      </c>
      <c r="E2600" s="44" t="s">
        <v>2019</v>
      </c>
      <c r="F2600" s="45">
        <v>0</v>
      </c>
      <c r="G2600" s="45">
        <v>0</v>
      </c>
    </row>
    <row r="2601" spans="2:7">
      <c r="B2601" s="44">
        <v>102944</v>
      </c>
      <c r="C2601" s="44" t="s">
        <v>9859</v>
      </c>
      <c r="D2601" s="48" t="s">
        <v>2715</v>
      </c>
      <c r="E2601" s="44" t="s">
        <v>2019</v>
      </c>
      <c r="F2601" s="45">
        <v>0</v>
      </c>
      <c r="G2601" s="45">
        <v>0</v>
      </c>
    </row>
    <row r="2602" spans="2:7">
      <c r="B2602" s="44">
        <v>102945</v>
      </c>
      <c r="C2602" s="44" t="s">
        <v>9859</v>
      </c>
      <c r="D2602" s="48" t="s">
        <v>2716</v>
      </c>
      <c r="E2602" s="44" t="s">
        <v>2019</v>
      </c>
      <c r="F2602" s="45">
        <v>0.01</v>
      </c>
      <c r="G2602" s="45">
        <v>0.01</v>
      </c>
    </row>
    <row r="2603" spans="2:7">
      <c r="B2603" s="44">
        <v>104087</v>
      </c>
      <c r="C2603" s="44" t="s">
        <v>9859</v>
      </c>
      <c r="D2603" s="48" t="s">
        <v>2717</v>
      </c>
      <c r="E2603" s="44" t="s">
        <v>2019</v>
      </c>
      <c r="F2603" s="45">
        <v>0.03</v>
      </c>
      <c r="G2603" s="45">
        <v>0.03</v>
      </c>
    </row>
    <row r="2604" spans="2:7">
      <c r="B2604" s="44">
        <v>104088</v>
      </c>
      <c r="C2604" s="44" t="s">
        <v>9859</v>
      </c>
      <c r="D2604" s="48" t="s">
        <v>2718</v>
      </c>
      <c r="E2604" s="44" t="s">
        <v>2019</v>
      </c>
      <c r="F2604" s="45">
        <v>0</v>
      </c>
      <c r="G2604" s="45">
        <v>0</v>
      </c>
    </row>
    <row r="2605" spans="2:7">
      <c r="B2605" s="44">
        <v>104089</v>
      </c>
      <c r="C2605" s="44" t="s">
        <v>9859</v>
      </c>
      <c r="D2605" s="48" t="s">
        <v>2719</v>
      </c>
      <c r="E2605" s="44" t="s">
        <v>2019</v>
      </c>
      <c r="F2605" s="45">
        <v>0.04</v>
      </c>
      <c r="G2605" s="45">
        <v>0.04</v>
      </c>
    </row>
    <row r="2606" spans="2:7">
      <c r="B2606" s="44">
        <v>104090</v>
      </c>
      <c r="C2606" s="44" t="s">
        <v>9859</v>
      </c>
      <c r="D2606" s="48" t="s">
        <v>2720</v>
      </c>
      <c r="E2606" s="44" t="s">
        <v>2019</v>
      </c>
      <c r="F2606" s="45">
        <v>0.59</v>
      </c>
      <c r="G2606" s="45">
        <v>0.59</v>
      </c>
    </row>
    <row r="2607" spans="2:7">
      <c r="B2607" s="44">
        <v>104093</v>
      </c>
      <c r="C2607" s="44" t="s">
        <v>9859</v>
      </c>
      <c r="D2607" s="48" t="s">
        <v>2721</v>
      </c>
      <c r="E2607" s="44" t="s">
        <v>2019</v>
      </c>
      <c r="F2607" s="45">
        <v>0.04</v>
      </c>
      <c r="G2607" s="45">
        <v>0.04</v>
      </c>
    </row>
    <row r="2608" spans="2:7">
      <c r="B2608" s="44">
        <v>104094</v>
      </c>
      <c r="C2608" s="44" t="s">
        <v>9859</v>
      </c>
      <c r="D2608" s="48" t="s">
        <v>2722</v>
      </c>
      <c r="E2608" s="44" t="s">
        <v>2019</v>
      </c>
      <c r="F2608" s="45">
        <v>0.01</v>
      </c>
      <c r="G2608" s="45">
        <v>0.01</v>
      </c>
    </row>
    <row r="2609" spans="2:7">
      <c r="B2609" s="44">
        <v>104095</v>
      </c>
      <c r="C2609" s="44" t="s">
        <v>9859</v>
      </c>
      <c r="D2609" s="48" t="s">
        <v>2723</v>
      </c>
      <c r="E2609" s="44" t="s">
        <v>2019</v>
      </c>
      <c r="F2609" s="45">
        <v>0.05</v>
      </c>
      <c r="G2609" s="45">
        <v>0.05</v>
      </c>
    </row>
    <row r="2610" spans="2:7">
      <c r="B2610" s="44">
        <v>104096</v>
      </c>
      <c r="C2610" s="44" t="s">
        <v>9859</v>
      </c>
      <c r="D2610" s="48" t="s">
        <v>2724</v>
      </c>
      <c r="E2610" s="44" t="s">
        <v>2019</v>
      </c>
      <c r="F2610" s="45">
        <v>0.81</v>
      </c>
      <c r="G2610" s="45">
        <v>0.81</v>
      </c>
    </row>
    <row r="2611" spans="2:7">
      <c r="B2611" s="44">
        <v>102900</v>
      </c>
      <c r="C2611" s="44" t="s">
        <v>9859</v>
      </c>
      <c r="D2611" s="48" t="s">
        <v>2725</v>
      </c>
      <c r="E2611" s="44" t="s">
        <v>2019</v>
      </c>
      <c r="F2611" s="45">
        <v>0</v>
      </c>
      <c r="G2611" s="45">
        <v>0</v>
      </c>
    </row>
    <row r="2612" spans="2:7">
      <c r="B2612" s="44">
        <v>102901</v>
      </c>
      <c r="C2612" s="44" t="s">
        <v>9859</v>
      </c>
      <c r="D2612" s="48" t="s">
        <v>2726</v>
      </c>
      <c r="E2612" s="44" t="s">
        <v>2019</v>
      </c>
      <c r="F2612" s="45">
        <v>0</v>
      </c>
      <c r="G2612" s="45">
        <v>0</v>
      </c>
    </row>
    <row r="2613" spans="2:7">
      <c r="B2613" s="44">
        <v>102902</v>
      </c>
      <c r="C2613" s="44" t="s">
        <v>9859</v>
      </c>
      <c r="D2613" s="48" t="s">
        <v>2727</v>
      </c>
      <c r="E2613" s="44" t="s">
        <v>2019</v>
      </c>
      <c r="F2613" s="45">
        <v>0</v>
      </c>
      <c r="G2613" s="45">
        <v>0</v>
      </c>
    </row>
    <row r="2614" spans="2:7">
      <c r="B2614" s="44">
        <v>102903</v>
      </c>
      <c r="C2614" s="44" t="s">
        <v>9859</v>
      </c>
      <c r="D2614" s="48" t="s">
        <v>2728</v>
      </c>
      <c r="E2614" s="44" t="s">
        <v>2019</v>
      </c>
      <c r="F2614" s="45">
        <v>11.77</v>
      </c>
      <c r="G2614" s="45">
        <v>11.77</v>
      </c>
    </row>
    <row r="2615" spans="2:7">
      <c r="B2615" s="44">
        <v>89029</v>
      </c>
      <c r="C2615" s="44" t="s">
        <v>9859</v>
      </c>
      <c r="D2615" s="48" t="s">
        <v>2729</v>
      </c>
      <c r="E2615" s="44" t="s">
        <v>2019</v>
      </c>
      <c r="F2615" s="45">
        <v>33.58</v>
      </c>
      <c r="G2615" s="45">
        <v>33.58</v>
      </c>
    </row>
    <row r="2616" spans="2:7">
      <c r="B2616" s="44">
        <v>89030</v>
      </c>
      <c r="C2616" s="44" t="s">
        <v>9859</v>
      </c>
      <c r="D2616" s="48" t="s">
        <v>2730</v>
      </c>
      <c r="E2616" s="44" t="s">
        <v>2019</v>
      </c>
      <c r="F2616" s="45">
        <v>14.79</v>
      </c>
      <c r="G2616" s="45">
        <v>14.79</v>
      </c>
    </row>
    <row r="2617" spans="2:7">
      <c r="B2617" s="44">
        <v>5724</v>
      </c>
      <c r="C2617" s="44" t="s">
        <v>9859</v>
      </c>
      <c r="D2617" s="48" t="s">
        <v>2731</v>
      </c>
      <c r="E2617" s="44" t="s">
        <v>2019</v>
      </c>
      <c r="F2617" s="45">
        <v>60.04</v>
      </c>
      <c r="G2617" s="45">
        <v>60.04</v>
      </c>
    </row>
    <row r="2618" spans="2:7">
      <c r="B2618" s="44">
        <v>53817</v>
      </c>
      <c r="C2618" s="44" t="s">
        <v>9859</v>
      </c>
      <c r="D2618" s="48" t="s">
        <v>2732</v>
      </c>
      <c r="E2618" s="44" t="s">
        <v>2019</v>
      </c>
      <c r="F2618" s="45">
        <v>63.05</v>
      </c>
      <c r="G2618" s="45">
        <v>63.05</v>
      </c>
    </row>
    <row r="2619" spans="2:7">
      <c r="B2619" s="44">
        <v>88839</v>
      </c>
      <c r="C2619" s="44" t="s">
        <v>9859</v>
      </c>
      <c r="D2619" s="48" t="s">
        <v>2733</v>
      </c>
      <c r="E2619" s="44" t="s">
        <v>2019</v>
      </c>
      <c r="F2619" s="45">
        <v>35.15</v>
      </c>
      <c r="G2619" s="45">
        <v>35.15</v>
      </c>
    </row>
    <row r="2620" spans="2:7">
      <c r="B2620" s="44">
        <v>88840</v>
      </c>
      <c r="C2620" s="44" t="s">
        <v>9859</v>
      </c>
      <c r="D2620" s="48" t="s">
        <v>2734</v>
      </c>
      <c r="E2620" s="44" t="s">
        <v>2019</v>
      </c>
      <c r="F2620" s="45">
        <v>15.48</v>
      </c>
      <c r="G2620" s="45">
        <v>15.48</v>
      </c>
    </row>
    <row r="2621" spans="2:7">
      <c r="B2621" s="44">
        <v>88841</v>
      </c>
      <c r="C2621" s="44" t="s">
        <v>9859</v>
      </c>
      <c r="D2621" s="48" t="s">
        <v>2735</v>
      </c>
      <c r="E2621" s="44" t="s">
        <v>2019</v>
      </c>
      <c r="F2621" s="45">
        <v>62.84</v>
      </c>
      <c r="G2621" s="45">
        <v>62.84</v>
      </c>
    </row>
    <row r="2622" spans="2:7">
      <c r="B2622" s="44">
        <v>88842</v>
      </c>
      <c r="C2622" s="44" t="s">
        <v>9859</v>
      </c>
      <c r="D2622" s="48" t="s">
        <v>2736</v>
      </c>
      <c r="E2622" s="44" t="s">
        <v>2019</v>
      </c>
      <c r="F2622" s="45">
        <v>78.88</v>
      </c>
      <c r="G2622" s="45">
        <v>78.88</v>
      </c>
    </row>
    <row r="2623" spans="2:7">
      <c r="B2623" s="44">
        <v>89009</v>
      </c>
      <c r="C2623" s="44" t="s">
        <v>9859</v>
      </c>
      <c r="D2623" s="48" t="s">
        <v>2737</v>
      </c>
      <c r="E2623" s="44" t="s">
        <v>2019</v>
      </c>
      <c r="F2623" s="45">
        <v>43.54</v>
      </c>
      <c r="G2623" s="45">
        <v>43.54</v>
      </c>
    </row>
    <row r="2624" spans="2:7">
      <c r="B2624" s="44">
        <v>89010</v>
      </c>
      <c r="C2624" s="44" t="s">
        <v>9859</v>
      </c>
      <c r="D2624" s="48" t="s">
        <v>2738</v>
      </c>
      <c r="E2624" s="44" t="s">
        <v>2019</v>
      </c>
      <c r="F2624" s="45">
        <v>19.18</v>
      </c>
      <c r="G2624" s="45">
        <v>19.18</v>
      </c>
    </row>
    <row r="2625" spans="2:7">
      <c r="B2625" s="44">
        <v>53810</v>
      </c>
      <c r="C2625" s="44" t="s">
        <v>9859</v>
      </c>
      <c r="D2625" s="48" t="s">
        <v>2739</v>
      </c>
      <c r="E2625" s="44" t="s">
        <v>2019</v>
      </c>
      <c r="F2625" s="45">
        <v>77.84</v>
      </c>
      <c r="G2625" s="45">
        <v>77.84</v>
      </c>
    </row>
    <row r="2626" spans="2:7">
      <c r="B2626" s="44">
        <v>5721</v>
      </c>
      <c r="C2626" s="44" t="s">
        <v>9859</v>
      </c>
      <c r="D2626" s="48" t="s">
        <v>2740</v>
      </c>
      <c r="E2626" s="44" t="s">
        <v>2019</v>
      </c>
      <c r="F2626" s="45">
        <v>94.64</v>
      </c>
      <c r="G2626" s="45">
        <v>94.64</v>
      </c>
    </row>
    <row r="2627" spans="2:7">
      <c r="B2627" s="44">
        <v>89017</v>
      </c>
      <c r="C2627" s="44" t="s">
        <v>9859</v>
      </c>
      <c r="D2627" s="48" t="s">
        <v>2741</v>
      </c>
      <c r="E2627" s="44" t="s">
        <v>2019</v>
      </c>
      <c r="F2627" s="45">
        <v>43.27</v>
      </c>
      <c r="G2627" s="45">
        <v>43.27</v>
      </c>
    </row>
    <row r="2628" spans="2:7">
      <c r="B2628" s="44">
        <v>89018</v>
      </c>
      <c r="C2628" s="44" t="s">
        <v>9859</v>
      </c>
      <c r="D2628" s="48" t="s">
        <v>2742</v>
      </c>
      <c r="E2628" s="44" t="s">
        <v>2019</v>
      </c>
      <c r="F2628" s="45">
        <v>19.059999999999999</v>
      </c>
      <c r="G2628" s="45">
        <v>19.059999999999999</v>
      </c>
    </row>
    <row r="2629" spans="2:7">
      <c r="B2629" s="44">
        <v>53806</v>
      </c>
      <c r="C2629" s="44" t="s">
        <v>9859</v>
      </c>
      <c r="D2629" s="48" t="s">
        <v>2743</v>
      </c>
      <c r="E2629" s="44" t="s">
        <v>2019</v>
      </c>
      <c r="F2629" s="45">
        <v>77.36</v>
      </c>
      <c r="G2629" s="45">
        <v>77.36</v>
      </c>
    </row>
    <row r="2630" spans="2:7">
      <c r="B2630" s="44">
        <v>5718</v>
      </c>
      <c r="C2630" s="44" t="s">
        <v>9859</v>
      </c>
      <c r="D2630" s="48" t="s">
        <v>2744</v>
      </c>
      <c r="E2630" s="44" t="s">
        <v>2019</v>
      </c>
      <c r="F2630" s="45">
        <v>107.27</v>
      </c>
      <c r="G2630" s="45">
        <v>107.27</v>
      </c>
    </row>
    <row r="2631" spans="2:7">
      <c r="B2631" s="44">
        <v>89013</v>
      </c>
      <c r="C2631" s="44" t="s">
        <v>9859</v>
      </c>
      <c r="D2631" s="48" t="s">
        <v>2745</v>
      </c>
      <c r="E2631" s="44" t="s">
        <v>2019</v>
      </c>
      <c r="F2631" s="45">
        <v>142.61000000000001</v>
      </c>
      <c r="G2631" s="45">
        <v>142.61000000000001</v>
      </c>
    </row>
    <row r="2632" spans="2:7">
      <c r="B2632" s="44">
        <v>89014</v>
      </c>
      <c r="C2632" s="44" t="s">
        <v>9859</v>
      </c>
      <c r="D2632" s="48" t="s">
        <v>2746</v>
      </c>
      <c r="E2632" s="44" t="s">
        <v>2019</v>
      </c>
      <c r="F2632" s="45">
        <v>62.82</v>
      </c>
      <c r="G2632" s="45">
        <v>62.82</v>
      </c>
    </row>
    <row r="2633" spans="2:7">
      <c r="B2633" s="44">
        <v>53814</v>
      </c>
      <c r="C2633" s="44" t="s">
        <v>9859</v>
      </c>
      <c r="D2633" s="48" t="s">
        <v>2747</v>
      </c>
      <c r="E2633" s="44" t="s">
        <v>2019</v>
      </c>
      <c r="F2633" s="45">
        <v>254.96</v>
      </c>
      <c r="G2633" s="45">
        <v>254.96</v>
      </c>
    </row>
    <row r="2634" spans="2:7">
      <c r="B2634" s="44">
        <v>5722</v>
      </c>
      <c r="C2634" s="44" t="s">
        <v>9859</v>
      </c>
      <c r="D2634" s="48" t="s">
        <v>2748</v>
      </c>
      <c r="E2634" s="44" t="s">
        <v>2019</v>
      </c>
      <c r="F2634" s="45">
        <v>218.88</v>
      </c>
      <c r="G2634" s="45">
        <v>218.88</v>
      </c>
    </row>
    <row r="2635" spans="2:7">
      <c r="B2635" s="44">
        <v>96015</v>
      </c>
      <c r="C2635" s="44" t="s">
        <v>9859</v>
      </c>
      <c r="D2635" s="48" t="s">
        <v>2749</v>
      </c>
      <c r="E2635" s="44" t="s">
        <v>2019</v>
      </c>
      <c r="F2635" s="45">
        <v>22.27</v>
      </c>
      <c r="G2635" s="45">
        <v>22.27</v>
      </c>
    </row>
    <row r="2636" spans="2:7">
      <c r="B2636" s="44">
        <v>96016</v>
      </c>
      <c r="C2636" s="44" t="s">
        <v>9859</v>
      </c>
      <c r="D2636" s="48" t="s">
        <v>2750</v>
      </c>
      <c r="E2636" s="44" t="s">
        <v>2019</v>
      </c>
      <c r="F2636" s="45">
        <v>5.97</v>
      </c>
      <c r="G2636" s="45">
        <v>5.97</v>
      </c>
    </row>
    <row r="2637" spans="2:7">
      <c r="B2637" s="44">
        <v>96018</v>
      </c>
      <c r="C2637" s="44" t="s">
        <v>9859</v>
      </c>
      <c r="D2637" s="48" t="s">
        <v>2751</v>
      </c>
      <c r="E2637" s="44" t="s">
        <v>2019</v>
      </c>
      <c r="F2637" s="45">
        <v>24.37</v>
      </c>
      <c r="G2637" s="45">
        <v>24.37</v>
      </c>
    </row>
    <row r="2638" spans="2:7">
      <c r="B2638" s="44">
        <v>96019</v>
      </c>
      <c r="C2638" s="44" t="s">
        <v>9859</v>
      </c>
      <c r="D2638" s="48" t="s">
        <v>2752</v>
      </c>
      <c r="E2638" s="44" t="s">
        <v>2019</v>
      </c>
      <c r="F2638" s="45">
        <v>97.6</v>
      </c>
      <c r="G2638" s="45">
        <v>97.6</v>
      </c>
    </row>
    <row r="2639" spans="2:7">
      <c r="B2639" s="44">
        <v>96008</v>
      </c>
      <c r="C2639" s="44" t="s">
        <v>9859</v>
      </c>
      <c r="D2639" s="48" t="s">
        <v>2753</v>
      </c>
      <c r="E2639" s="44" t="s">
        <v>2019</v>
      </c>
      <c r="F2639" s="45">
        <v>22.47</v>
      </c>
      <c r="G2639" s="45">
        <v>22.47</v>
      </c>
    </row>
    <row r="2640" spans="2:7">
      <c r="B2640" s="44">
        <v>96009</v>
      </c>
      <c r="C2640" s="44" t="s">
        <v>9859</v>
      </c>
      <c r="D2640" s="48" t="s">
        <v>2754</v>
      </c>
      <c r="E2640" s="44" t="s">
        <v>2019</v>
      </c>
      <c r="F2640" s="45">
        <v>6.02</v>
      </c>
      <c r="G2640" s="45">
        <v>6.02</v>
      </c>
    </row>
    <row r="2641" spans="2:7">
      <c r="B2641" s="44">
        <v>96011</v>
      </c>
      <c r="C2641" s="44" t="s">
        <v>9859</v>
      </c>
      <c r="D2641" s="48" t="s">
        <v>2755</v>
      </c>
      <c r="E2641" s="44" t="s">
        <v>2019</v>
      </c>
      <c r="F2641" s="45">
        <v>24.59</v>
      </c>
      <c r="G2641" s="45">
        <v>24.59</v>
      </c>
    </row>
    <row r="2642" spans="2:7">
      <c r="B2642" s="44">
        <v>96012</v>
      </c>
      <c r="C2642" s="44" t="s">
        <v>9859</v>
      </c>
      <c r="D2642" s="48" t="s">
        <v>2756</v>
      </c>
      <c r="E2642" s="44" t="s">
        <v>2019</v>
      </c>
      <c r="F2642" s="45">
        <v>97.6</v>
      </c>
      <c r="G2642" s="45">
        <v>97.6</v>
      </c>
    </row>
    <row r="2643" spans="2:7">
      <c r="B2643" s="44">
        <v>96023</v>
      </c>
      <c r="C2643" s="44" t="s">
        <v>9859</v>
      </c>
      <c r="D2643" s="48" t="s">
        <v>2757</v>
      </c>
      <c r="E2643" s="44" t="s">
        <v>2019</v>
      </c>
      <c r="F2643" s="45">
        <v>17.21</v>
      </c>
      <c r="G2643" s="45">
        <v>17.21</v>
      </c>
    </row>
    <row r="2644" spans="2:7">
      <c r="B2644" s="44">
        <v>96024</v>
      </c>
      <c r="C2644" s="44" t="s">
        <v>9859</v>
      </c>
      <c r="D2644" s="48" t="s">
        <v>2758</v>
      </c>
      <c r="E2644" s="44" t="s">
        <v>2019</v>
      </c>
      <c r="F2644" s="45">
        <v>4.6100000000000003</v>
      </c>
      <c r="G2644" s="45">
        <v>4.6100000000000003</v>
      </c>
    </row>
    <row r="2645" spans="2:7">
      <c r="B2645" s="44">
        <v>96026</v>
      </c>
      <c r="C2645" s="44" t="s">
        <v>9859</v>
      </c>
      <c r="D2645" s="48" t="s">
        <v>2759</v>
      </c>
      <c r="E2645" s="44" t="s">
        <v>2019</v>
      </c>
      <c r="F2645" s="45">
        <v>18.829999999999998</v>
      </c>
      <c r="G2645" s="45">
        <v>18.829999999999998</v>
      </c>
    </row>
    <row r="2646" spans="2:7">
      <c r="B2646" s="44">
        <v>96027</v>
      </c>
      <c r="C2646" s="44" t="s">
        <v>9859</v>
      </c>
      <c r="D2646" s="48" t="s">
        <v>2760</v>
      </c>
      <c r="E2646" s="44" t="s">
        <v>2019</v>
      </c>
      <c r="F2646" s="45">
        <v>68.010000000000005</v>
      </c>
      <c r="G2646" s="45">
        <v>68.010000000000005</v>
      </c>
    </row>
    <row r="2647" spans="2:7">
      <c r="B2647" s="44">
        <v>96053</v>
      </c>
      <c r="C2647" s="44" t="s">
        <v>9859</v>
      </c>
      <c r="D2647" s="48" t="s">
        <v>2761</v>
      </c>
      <c r="E2647" s="44" t="s">
        <v>2019</v>
      </c>
      <c r="F2647" s="45">
        <v>17.41</v>
      </c>
      <c r="G2647" s="45">
        <v>17.41</v>
      </c>
    </row>
    <row r="2648" spans="2:7">
      <c r="B2648" s="44">
        <v>96055</v>
      </c>
      <c r="C2648" s="44" t="s">
        <v>9859</v>
      </c>
      <c r="D2648" s="48" t="s">
        <v>2762</v>
      </c>
      <c r="E2648" s="44" t="s">
        <v>2019</v>
      </c>
      <c r="F2648" s="45">
        <v>4.66</v>
      </c>
      <c r="G2648" s="45">
        <v>4.66</v>
      </c>
    </row>
    <row r="2649" spans="2:7">
      <c r="B2649" s="44">
        <v>96056</v>
      </c>
      <c r="C2649" s="44" t="s">
        <v>9859</v>
      </c>
      <c r="D2649" s="48" t="s">
        <v>2763</v>
      </c>
      <c r="E2649" s="44" t="s">
        <v>2019</v>
      </c>
      <c r="F2649" s="45">
        <v>19.05</v>
      </c>
      <c r="G2649" s="45">
        <v>19.05</v>
      </c>
    </row>
    <row r="2650" spans="2:7">
      <c r="B2650" s="44">
        <v>96057</v>
      </c>
      <c r="C2650" s="44" t="s">
        <v>9859</v>
      </c>
      <c r="D2650" s="48" t="s">
        <v>2764</v>
      </c>
      <c r="E2650" s="44" t="s">
        <v>2019</v>
      </c>
      <c r="F2650" s="45">
        <v>68.010000000000005</v>
      </c>
      <c r="G2650" s="45">
        <v>68.010000000000005</v>
      </c>
    </row>
    <row r="2651" spans="2:7">
      <c r="B2651" s="44">
        <v>7063</v>
      </c>
      <c r="C2651" s="44" t="s">
        <v>9859</v>
      </c>
      <c r="D2651" s="48" t="s">
        <v>2765</v>
      </c>
      <c r="E2651" s="44" t="s">
        <v>2019</v>
      </c>
      <c r="F2651" s="45">
        <v>18.940000000000001</v>
      </c>
      <c r="G2651" s="45">
        <v>18.940000000000001</v>
      </c>
    </row>
    <row r="2652" spans="2:7">
      <c r="B2652" s="44">
        <v>7064</v>
      </c>
      <c r="C2652" s="44" t="s">
        <v>9859</v>
      </c>
      <c r="D2652" s="48" t="s">
        <v>2766</v>
      </c>
      <c r="E2652" s="44" t="s">
        <v>2019</v>
      </c>
      <c r="F2652" s="45">
        <v>5.1100000000000003</v>
      </c>
      <c r="G2652" s="45">
        <v>5.1100000000000003</v>
      </c>
    </row>
    <row r="2653" spans="2:7">
      <c r="B2653" s="44">
        <v>7065</v>
      </c>
      <c r="C2653" s="44" t="s">
        <v>9859</v>
      </c>
      <c r="D2653" s="48" t="s">
        <v>2767</v>
      </c>
      <c r="E2653" s="44" t="s">
        <v>2019</v>
      </c>
      <c r="F2653" s="45">
        <v>20.72</v>
      </c>
      <c r="G2653" s="45">
        <v>20.72</v>
      </c>
    </row>
    <row r="2654" spans="2:7">
      <c r="B2654" s="44">
        <v>7066</v>
      </c>
      <c r="C2654" s="44" t="s">
        <v>9859</v>
      </c>
      <c r="D2654" s="48" t="s">
        <v>2768</v>
      </c>
      <c r="E2654" s="44" t="s">
        <v>2019</v>
      </c>
      <c r="F2654" s="45">
        <v>97.6</v>
      </c>
      <c r="G2654" s="45">
        <v>97.6</v>
      </c>
    </row>
    <row r="2655" spans="2:7">
      <c r="B2655" s="44">
        <v>89033</v>
      </c>
      <c r="C2655" s="44" t="s">
        <v>9859</v>
      </c>
      <c r="D2655" s="48" t="s">
        <v>2769</v>
      </c>
      <c r="E2655" s="44" t="s">
        <v>2019</v>
      </c>
      <c r="F2655" s="45">
        <v>13.88</v>
      </c>
      <c r="G2655" s="45">
        <v>13.88</v>
      </c>
    </row>
    <row r="2656" spans="2:7">
      <c r="B2656" s="44">
        <v>89034</v>
      </c>
      <c r="C2656" s="44" t="s">
        <v>9859</v>
      </c>
      <c r="D2656" s="48" t="s">
        <v>2770</v>
      </c>
      <c r="E2656" s="44" t="s">
        <v>2019</v>
      </c>
      <c r="F2656" s="45">
        <v>3.72</v>
      </c>
      <c r="G2656" s="45">
        <v>3.72</v>
      </c>
    </row>
    <row r="2657" spans="2:7">
      <c r="B2657" s="44">
        <v>5714</v>
      </c>
      <c r="C2657" s="44" t="s">
        <v>9859</v>
      </c>
      <c r="D2657" s="48" t="s">
        <v>2771</v>
      </c>
      <c r="E2657" s="44" t="s">
        <v>2019</v>
      </c>
      <c r="F2657" s="45">
        <v>15.18</v>
      </c>
      <c r="G2657" s="45">
        <v>15.18</v>
      </c>
    </row>
    <row r="2658" spans="2:7">
      <c r="B2658" s="44">
        <v>5715</v>
      </c>
      <c r="C2658" s="44" t="s">
        <v>9859</v>
      </c>
      <c r="D2658" s="48" t="s">
        <v>2772</v>
      </c>
      <c r="E2658" s="44" t="s">
        <v>2019</v>
      </c>
      <c r="F2658" s="45">
        <v>68.010000000000005</v>
      </c>
      <c r="G2658" s="45">
        <v>68.010000000000005</v>
      </c>
    </row>
    <row r="2659" spans="2:7">
      <c r="B2659" s="44">
        <v>102906</v>
      </c>
      <c r="C2659" s="44" t="s">
        <v>9859</v>
      </c>
      <c r="D2659" s="48" t="s">
        <v>2773</v>
      </c>
      <c r="E2659" s="44" t="s">
        <v>2019</v>
      </c>
      <c r="F2659" s="45">
        <v>0</v>
      </c>
      <c r="G2659" s="45">
        <v>0</v>
      </c>
    </row>
    <row r="2660" spans="2:7">
      <c r="B2660" s="44">
        <v>102907</v>
      </c>
      <c r="C2660" s="44" t="s">
        <v>9859</v>
      </c>
      <c r="D2660" s="48" t="s">
        <v>2774</v>
      </c>
      <c r="E2660" s="44" t="s">
        <v>2019</v>
      </c>
      <c r="F2660" s="45">
        <v>0</v>
      </c>
      <c r="G2660" s="45">
        <v>0</v>
      </c>
    </row>
    <row r="2661" spans="2:7">
      <c r="B2661" s="44">
        <v>102908</v>
      </c>
      <c r="C2661" s="44" t="s">
        <v>9859</v>
      </c>
      <c r="D2661" s="48" t="s">
        <v>2775</v>
      </c>
      <c r="E2661" s="44" t="s">
        <v>2019</v>
      </c>
      <c r="F2661" s="45">
        <v>0</v>
      </c>
      <c r="G2661" s="45">
        <v>0</v>
      </c>
    </row>
    <row r="2662" spans="2:7">
      <c r="B2662" s="44">
        <v>102909</v>
      </c>
      <c r="C2662" s="44" t="s">
        <v>9859</v>
      </c>
      <c r="D2662" s="48" t="s">
        <v>2776</v>
      </c>
      <c r="E2662" s="44" t="s">
        <v>2019</v>
      </c>
      <c r="F2662" s="45">
        <v>3.54</v>
      </c>
      <c r="G2662" s="45">
        <v>3.54</v>
      </c>
    </row>
    <row r="2663" spans="2:7">
      <c r="B2663" s="44">
        <v>93435</v>
      </c>
      <c r="C2663" s="44" t="s">
        <v>9859</v>
      </c>
      <c r="D2663" s="48" t="s">
        <v>2777</v>
      </c>
      <c r="E2663" s="44" t="s">
        <v>2019</v>
      </c>
      <c r="F2663" s="45">
        <v>9.1999999999999993</v>
      </c>
      <c r="G2663" s="45">
        <v>9.1999999999999993</v>
      </c>
    </row>
    <row r="2664" spans="2:7">
      <c r="B2664" s="44">
        <v>93436</v>
      </c>
      <c r="C2664" s="44" t="s">
        <v>9859</v>
      </c>
      <c r="D2664" s="48" t="s">
        <v>2778</v>
      </c>
      <c r="E2664" s="44" t="s">
        <v>2019</v>
      </c>
      <c r="F2664" s="45">
        <v>2.83</v>
      </c>
      <c r="G2664" s="45">
        <v>2.83</v>
      </c>
    </row>
    <row r="2665" spans="2:7">
      <c r="B2665" s="44">
        <v>93437</v>
      </c>
      <c r="C2665" s="44" t="s">
        <v>9859</v>
      </c>
      <c r="D2665" s="48" t="s">
        <v>2779</v>
      </c>
      <c r="E2665" s="44" t="s">
        <v>2019</v>
      </c>
      <c r="F2665" s="45">
        <v>10.06</v>
      </c>
      <c r="G2665" s="45">
        <v>10.06</v>
      </c>
    </row>
    <row r="2666" spans="2:7">
      <c r="B2666" s="44">
        <v>93438</v>
      </c>
      <c r="C2666" s="44" t="s">
        <v>9859</v>
      </c>
      <c r="D2666" s="48" t="s">
        <v>2780</v>
      </c>
      <c r="E2666" s="44" t="s">
        <v>2019</v>
      </c>
      <c r="F2666" s="45">
        <v>113.37</v>
      </c>
      <c r="G2666" s="45">
        <v>113.37</v>
      </c>
    </row>
    <row r="2667" spans="2:7">
      <c r="B2667" s="44">
        <v>100643</v>
      </c>
      <c r="C2667" s="44" t="s">
        <v>9859</v>
      </c>
      <c r="D2667" s="48" t="s">
        <v>2781</v>
      </c>
      <c r="E2667" s="44" t="s">
        <v>2019</v>
      </c>
      <c r="F2667" s="45">
        <v>412.54</v>
      </c>
      <c r="G2667" s="45">
        <v>412.54</v>
      </c>
    </row>
    <row r="2668" spans="2:7">
      <c r="B2668" s="44">
        <v>100644</v>
      </c>
      <c r="C2668" s="44" t="s">
        <v>9859</v>
      </c>
      <c r="D2668" s="48" t="s">
        <v>2782</v>
      </c>
      <c r="E2668" s="44" t="s">
        <v>2019</v>
      </c>
      <c r="F2668" s="45">
        <v>145.41999999999999</v>
      </c>
      <c r="G2668" s="45">
        <v>145.41999999999999</v>
      </c>
    </row>
    <row r="2669" spans="2:7">
      <c r="B2669" s="44">
        <v>100645</v>
      </c>
      <c r="C2669" s="44" t="s">
        <v>9859</v>
      </c>
      <c r="D2669" s="48" t="s">
        <v>2783</v>
      </c>
      <c r="E2669" s="44" t="s">
        <v>2019</v>
      </c>
      <c r="F2669" s="45">
        <v>663.17</v>
      </c>
      <c r="G2669" s="45">
        <v>663.17</v>
      </c>
    </row>
    <row r="2670" spans="2:7">
      <c r="B2670" s="44">
        <v>100646</v>
      </c>
      <c r="C2670" s="44" t="s">
        <v>9859</v>
      </c>
      <c r="D2670" s="48" t="s">
        <v>2784</v>
      </c>
      <c r="E2670" s="44" t="s">
        <v>2019</v>
      </c>
      <c r="F2670" s="45">
        <v>5436</v>
      </c>
      <c r="G2670" s="45">
        <v>5436</v>
      </c>
    </row>
    <row r="2671" spans="2:7">
      <c r="B2671" s="44">
        <v>95116</v>
      </c>
      <c r="C2671" s="44" t="s">
        <v>9859</v>
      </c>
      <c r="D2671" s="48" t="s">
        <v>2785</v>
      </c>
      <c r="E2671" s="44" t="s">
        <v>2019</v>
      </c>
      <c r="F2671" s="45">
        <v>32.549999999999997</v>
      </c>
      <c r="G2671" s="45">
        <v>32.549999999999997</v>
      </c>
    </row>
    <row r="2672" spans="2:7">
      <c r="B2672" s="44">
        <v>95117</v>
      </c>
      <c r="C2672" s="44" t="s">
        <v>9859</v>
      </c>
      <c r="D2672" s="48" t="s">
        <v>2786</v>
      </c>
      <c r="E2672" s="44" t="s">
        <v>2019</v>
      </c>
      <c r="F2672" s="45">
        <v>10.039999999999999</v>
      </c>
      <c r="G2672" s="45">
        <v>10.039999999999999</v>
      </c>
    </row>
    <row r="2673" spans="2:7">
      <c r="B2673" s="44">
        <v>53794</v>
      </c>
      <c r="C2673" s="44" t="s">
        <v>9859</v>
      </c>
      <c r="D2673" s="48" t="s">
        <v>2787</v>
      </c>
      <c r="E2673" s="44" t="s">
        <v>2019</v>
      </c>
      <c r="F2673" s="45">
        <v>35.619999999999997</v>
      </c>
      <c r="G2673" s="45">
        <v>35.619999999999997</v>
      </c>
    </row>
    <row r="2674" spans="2:7">
      <c r="B2674" s="44">
        <v>5703</v>
      </c>
      <c r="C2674" s="44" t="s">
        <v>9859</v>
      </c>
      <c r="D2674" s="48" t="s">
        <v>2788</v>
      </c>
      <c r="E2674" s="44" t="s">
        <v>2019</v>
      </c>
      <c r="F2674" s="45">
        <v>20.7</v>
      </c>
      <c r="G2674" s="45">
        <v>20.7</v>
      </c>
    </row>
    <row r="2675" spans="2:7">
      <c r="B2675" s="44">
        <v>88847</v>
      </c>
      <c r="C2675" s="44" t="s">
        <v>9859</v>
      </c>
      <c r="D2675" s="48" t="s">
        <v>2789</v>
      </c>
      <c r="E2675" s="44" t="s">
        <v>2019</v>
      </c>
      <c r="F2675" s="45">
        <v>27.62</v>
      </c>
      <c r="G2675" s="45">
        <v>27.62</v>
      </c>
    </row>
    <row r="2676" spans="2:7">
      <c r="B2676" s="44">
        <v>88848</v>
      </c>
      <c r="C2676" s="44" t="s">
        <v>9859</v>
      </c>
      <c r="D2676" s="48" t="s">
        <v>2790</v>
      </c>
      <c r="E2676" s="44" t="s">
        <v>2019</v>
      </c>
      <c r="F2676" s="45">
        <v>11.35</v>
      </c>
      <c r="G2676" s="45">
        <v>11.35</v>
      </c>
    </row>
    <row r="2677" spans="2:7">
      <c r="B2677" s="44">
        <v>5741</v>
      </c>
      <c r="C2677" s="44" t="s">
        <v>9859</v>
      </c>
      <c r="D2677" s="48" t="s">
        <v>2791</v>
      </c>
      <c r="E2677" s="44" t="s">
        <v>2019</v>
      </c>
      <c r="F2677" s="45">
        <v>51.77</v>
      </c>
      <c r="G2677" s="45">
        <v>51.77</v>
      </c>
    </row>
    <row r="2678" spans="2:7">
      <c r="B2678" s="44">
        <v>5742</v>
      </c>
      <c r="C2678" s="44" t="s">
        <v>9859</v>
      </c>
      <c r="D2678" s="48" t="s">
        <v>2792</v>
      </c>
      <c r="E2678" s="44" t="s">
        <v>2019</v>
      </c>
      <c r="F2678" s="45">
        <v>27.84</v>
      </c>
      <c r="G2678" s="45">
        <v>27.84</v>
      </c>
    </row>
    <row r="2679" spans="2:7">
      <c r="B2679" s="44">
        <v>106089</v>
      </c>
      <c r="C2679" s="44" t="s">
        <v>9859</v>
      </c>
      <c r="D2679" s="48" t="s">
        <v>2793</v>
      </c>
      <c r="E2679" s="44" t="s">
        <v>2019</v>
      </c>
      <c r="F2679" s="45">
        <v>52.73</v>
      </c>
      <c r="G2679" s="45">
        <v>52.73</v>
      </c>
    </row>
    <row r="2680" spans="2:7">
      <c r="B2680" s="44">
        <v>106092</v>
      </c>
      <c r="C2680" s="44" t="s">
        <v>9859</v>
      </c>
      <c r="D2680" s="48" t="s">
        <v>2794</v>
      </c>
      <c r="E2680" s="44" t="s">
        <v>2019</v>
      </c>
      <c r="F2680" s="45">
        <v>8.76</v>
      </c>
      <c r="G2680" s="45">
        <v>8.76</v>
      </c>
    </row>
    <row r="2681" spans="2:7">
      <c r="B2681" s="44">
        <v>106090</v>
      </c>
      <c r="C2681" s="44" t="s">
        <v>9859</v>
      </c>
      <c r="D2681" s="48" t="s">
        <v>2795</v>
      </c>
      <c r="E2681" s="44" t="s">
        <v>2019</v>
      </c>
      <c r="F2681" s="45">
        <v>21.67</v>
      </c>
      <c r="G2681" s="45">
        <v>21.67</v>
      </c>
    </row>
    <row r="2682" spans="2:7">
      <c r="B2682" s="44">
        <v>106091</v>
      </c>
      <c r="C2682" s="44" t="s">
        <v>9859</v>
      </c>
      <c r="D2682" s="48" t="s">
        <v>2796</v>
      </c>
      <c r="E2682" s="44" t="s">
        <v>2019</v>
      </c>
      <c r="F2682" s="45">
        <v>98.84</v>
      </c>
      <c r="G2682" s="45">
        <v>98.84</v>
      </c>
    </row>
    <row r="2683" spans="2:7">
      <c r="B2683" s="44">
        <v>106093</v>
      </c>
      <c r="C2683" s="44" t="s">
        <v>9859</v>
      </c>
      <c r="D2683" s="48" t="s">
        <v>2797</v>
      </c>
      <c r="E2683" s="44" t="s">
        <v>2019</v>
      </c>
      <c r="F2683" s="45">
        <v>127.14</v>
      </c>
      <c r="G2683" s="45">
        <v>127.14</v>
      </c>
    </row>
    <row r="2684" spans="2:7">
      <c r="B2684" s="44">
        <v>100637</v>
      </c>
      <c r="C2684" s="44" t="s">
        <v>9859</v>
      </c>
      <c r="D2684" s="48" t="s">
        <v>2798</v>
      </c>
      <c r="E2684" s="44" t="s">
        <v>2019</v>
      </c>
      <c r="F2684" s="45">
        <v>201.34</v>
      </c>
      <c r="G2684" s="45">
        <v>201.34</v>
      </c>
    </row>
    <row r="2685" spans="2:7">
      <c r="B2685" s="44">
        <v>100638</v>
      </c>
      <c r="C2685" s="44" t="s">
        <v>9859</v>
      </c>
      <c r="D2685" s="48" t="s">
        <v>2799</v>
      </c>
      <c r="E2685" s="44" t="s">
        <v>2019</v>
      </c>
      <c r="F2685" s="45">
        <v>61.89</v>
      </c>
      <c r="G2685" s="45">
        <v>61.89</v>
      </c>
    </row>
    <row r="2686" spans="2:7">
      <c r="B2686" s="44">
        <v>100639</v>
      </c>
      <c r="C2686" s="44" t="s">
        <v>9859</v>
      </c>
      <c r="D2686" s="48" t="s">
        <v>2800</v>
      </c>
      <c r="E2686" s="44" t="s">
        <v>2019</v>
      </c>
      <c r="F2686" s="45">
        <v>251.87</v>
      </c>
      <c r="G2686" s="45">
        <v>251.87</v>
      </c>
    </row>
    <row r="2687" spans="2:7">
      <c r="B2687" s="44">
        <v>100640</v>
      </c>
      <c r="C2687" s="44" t="s">
        <v>9859</v>
      </c>
      <c r="D2687" s="48" t="s">
        <v>2801</v>
      </c>
      <c r="E2687" s="44" t="s">
        <v>2019</v>
      </c>
      <c r="F2687" s="45">
        <v>4348.8</v>
      </c>
      <c r="G2687" s="45">
        <v>4348.8</v>
      </c>
    </row>
    <row r="2688" spans="2:7">
      <c r="B2688" s="44">
        <v>93429</v>
      </c>
      <c r="C2688" s="44" t="s">
        <v>9859</v>
      </c>
      <c r="D2688" s="48" t="s">
        <v>2802</v>
      </c>
      <c r="E2688" s="44" t="s">
        <v>2019</v>
      </c>
      <c r="F2688" s="45">
        <v>163.91</v>
      </c>
      <c r="G2688" s="45">
        <v>163.91</v>
      </c>
    </row>
    <row r="2689" spans="2:7">
      <c r="B2689" s="44">
        <v>93430</v>
      </c>
      <c r="C2689" s="44" t="s">
        <v>9859</v>
      </c>
      <c r="D2689" s="48" t="s">
        <v>2803</v>
      </c>
      <c r="E2689" s="44" t="s">
        <v>2019</v>
      </c>
      <c r="F2689" s="45">
        <v>50.38</v>
      </c>
      <c r="G2689" s="45">
        <v>50.38</v>
      </c>
    </row>
    <row r="2690" spans="2:7">
      <c r="B2690" s="44">
        <v>93431</v>
      </c>
      <c r="C2690" s="44" t="s">
        <v>9859</v>
      </c>
      <c r="D2690" s="48" t="s">
        <v>2804</v>
      </c>
      <c r="E2690" s="44" t="s">
        <v>2019</v>
      </c>
      <c r="F2690" s="45">
        <v>205.05</v>
      </c>
      <c r="G2690" s="45">
        <v>205.05</v>
      </c>
    </row>
    <row r="2691" spans="2:7">
      <c r="B2691" s="44">
        <v>93432</v>
      </c>
      <c r="C2691" s="44" t="s">
        <v>9859</v>
      </c>
      <c r="D2691" s="48" t="s">
        <v>2805</v>
      </c>
      <c r="E2691" s="44" t="s">
        <v>2019</v>
      </c>
      <c r="F2691" s="45">
        <v>2174.4</v>
      </c>
      <c r="G2691" s="45">
        <v>2174.4</v>
      </c>
    </row>
    <row r="2692" spans="2:7">
      <c r="B2692" s="44">
        <v>95118</v>
      </c>
      <c r="C2692" s="44" t="s">
        <v>9859</v>
      </c>
      <c r="D2692" s="48" t="s">
        <v>2806</v>
      </c>
      <c r="E2692" s="44" t="s">
        <v>2019</v>
      </c>
      <c r="F2692" s="45">
        <v>75.17</v>
      </c>
      <c r="G2692" s="45">
        <v>75.17</v>
      </c>
    </row>
    <row r="2693" spans="2:7">
      <c r="B2693" s="44">
        <v>95119</v>
      </c>
      <c r="C2693" s="44" t="s">
        <v>9859</v>
      </c>
      <c r="D2693" s="48" t="s">
        <v>2807</v>
      </c>
      <c r="E2693" s="44" t="s">
        <v>2019</v>
      </c>
      <c r="F2693" s="45">
        <v>23.19</v>
      </c>
      <c r="G2693" s="45">
        <v>23.19</v>
      </c>
    </row>
    <row r="2694" spans="2:7">
      <c r="B2694" s="44">
        <v>5707</v>
      </c>
      <c r="C2694" s="44" t="s">
        <v>9859</v>
      </c>
      <c r="D2694" s="48" t="s">
        <v>2808</v>
      </c>
      <c r="E2694" s="44" t="s">
        <v>2019</v>
      </c>
      <c r="F2694" s="45">
        <v>82.25</v>
      </c>
      <c r="G2694" s="45">
        <v>82.25</v>
      </c>
    </row>
    <row r="2695" spans="2:7">
      <c r="B2695" s="44">
        <v>95120</v>
      </c>
      <c r="C2695" s="44" t="s">
        <v>9859</v>
      </c>
      <c r="D2695" s="48" t="s">
        <v>2809</v>
      </c>
      <c r="E2695" s="44" t="s">
        <v>2019</v>
      </c>
      <c r="F2695" s="45">
        <v>55.46</v>
      </c>
      <c r="G2695" s="45">
        <v>55.46</v>
      </c>
    </row>
    <row r="2696" spans="2:7">
      <c r="B2696" s="44">
        <v>103657</v>
      </c>
      <c r="C2696" s="44" t="s">
        <v>9859</v>
      </c>
      <c r="D2696" s="48" t="s">
        <v>2810</v>
      </c>
      <c r="E2696" s="44" t="s">
        <v>2019</v>
      </c>
      <c r="F2696" s="45">
        <v>0</v>
      </c>
      <c r="G2696" s="45">
        <v>0</v>
      </c>
    </row>
    <row r="2697" spans="2:7">
      <c r="B2697" s="44">
        <v>103658</v>
      </c>
      <c r="C2697" s="44" t="s">
        <v>9859</v>
      </c>
      <c r="D2697" s="48" t="s">
        <v>2811</v>
      </c>
      <c r="E2697" s="44" t="s">
        <v>2019</v>
      </c>
      <c r="F2697" s="45">
        <v>0</v>
      </c>
      <c r="G2697" s="45">
        <v>0</v>
      </c>
    </row>
    <row r="2698" spans="2:7">
      <c r="B2698" s="44">
        <v>103659</v>
      </c>
      <c r="C2698" s="44" t="s">
        <v>9859</v>
      </c>
      <c r="D2698" s="48" t="s">
        <v>2812</v>
      </c>
      <c r="E2698" s="44" t="s">
        <v>2019</v>
      </c>
      <c r="F2698" s="45">
        <v>0</v>
      </c>
      <c r="G2698" s="45">
        <v>0</v>
      </c>
    </row>
    <row r="2699" spans="2:7">
      <c r="B2699" s="44">
        <v>103660</v>
      </c>
      <c r="C2699" s="44" t="s">
        <v>9859</v>
      </c>
      <c r="D2699" s="48" t="s">
        <v>2813</v>
      </c>
      <c r="E2699" s="44" t="s">
        <v>2019</v>
      </c>
      <c r="F2699" s="45">
        <v>11.73</v>
      </c>
      <c r="G2699" s="45">
        <v>11.73</v>
      </c>
    </row>
    <row r="2700" spans="2:7">
      <c r="B2700" s="44">
        <v>89015</v>
      </c>
      <c r="C2700" s="44" t="s">
        <v>9859</v>
      </c>
      <c r="D2700" s="48" t="s">
        <v>2814</v>
      </c>
      <c r="E2700" s="44" t="s">
        <v>2019</v>
      </c>
      <c r="F2700" s="45">
        <v>3.71</v>
      </c>
      <c r="G2700" s="45">
        <v>3.71</v>
      </c>
    </row>
    <row r="2701" spans="2:7">
      <c r="B2701" s="44">
        <v>89016</v>
      </c>
      <c r="C2701" s="44" t="s">
        <v>9859</v>
      </c>
      <c r="D2701" s="48" t="s">
        <v>2815</v>
      </c>
      <c r="E2701" s="44" t="s">
        <v>2019</v>
      </c>
      <c r="F2701" s="45">
        <v>0.98</v>
      </c>
      <c r="G2701" s="45">
        <v>0.98</v>
      </c>
    </row>
    <row r="2702" spans="2:7">
      <c r="B2702" s="44">
        <v>53804</v>
      </c>
      <c r="C2702" s="44" t="s">
        <v>9859</v>
      </c>
      <c r="D2702" s="48" t="s">
        <v>2816</v>
      </c>
      <c r="E2702" s="44" t="s">
        <v>2019</v>
      </c>
      <c r="F2702" s="45">
        <v>4.6399999999999997</v>
      </c>
      <c r="G2702" s="45">
        <v>4.6399999999999997</v>
      </c>
    </row>
    <row r="2703" spans="2:7">
      <c r="B2703" s="44">
        <v>90582</v>
      </c>
      <c r="C2703" s="44" t="s">
        <v>9859</v>
      </c>
      <c r="D2703" s="48" t="s">
        <v>2817</v>
      </c>
      <c r="E2703" s="44" t="s">
        <v>2019</v>
      </c>
      <c r="F2703" s="45">
        <v>0.46</v>
      </c>
      <c r="G2703" s="45">
        <v>0.46</v>
      </c>
    </row>
    <row r="2704" spans="2:7">
      <c r="B2704" s="44">
        <v>90583</v>
      </c>
      <c r="C2704" s="44" t="s">
        <v>9859</v>
      </c>
      <c r="D2704" s="48" t="s">
        <v>2818</v>
      </c>
      <c r="E2704" s="44" t="s">
        <v>2019</v>
      </c>
      <c r="F2704" s="45">
        <v>0.1</v>
      </c>
      <c r="G2704" s="45">
        <v>0.1</v>
      </c>
    </row>
    <row r="2705" spans="2:7">
      <c r="B2705" s="44">
        <v>90584</v>
      </c>
      <c r="C2705" s="44" t="s">
        <v>9859</v>
      </c>
      <c r="D2705" s="48" t="s">
        <v>2819</v>
      </c>
      <c r="E2705" s="44" t="s">
        <v>2019</v>
      </c>
      <c r="F2705" s="45">
        <v>0.36</v>
      </c>
      <c r="G2705" s="45">
        <v>0.36</v>
      </c>
    </row>
    <row r="2706" spans="2:7">
      <c r="B2706" s="44">
        <v>90585</v>
      </c>
      <c r="C2706" s="44" t="s">
        <v>9859</v>
      </c>
      <c r="D2706" s="48" t="s">
        <v>2820</v>
      </c>
      <c r="E2706" s="44" t="s">
        <v>2019</v>
      </c>
      <c r="F2706" s="45">
        <v>0.45</v>
      </c>
      <c r="G2706" s="45">
        <v>0.45</v>
      </c>
    </row>
    <row r="2707" spans="2:7">
      <c r="B2707" s="44">
        <v>89240</v>
      </c>
      <c r="C2707" s="44" t="s">
        <v>9859</v>
      </c>
      <c r="D2707" s="48" t="s">
        <v>2821</v>
      </c>
      <c r="E2707" s="44" t="s">
        <v>2019</v>
      </c>
      <c r="F2707" s="45">
        <v>77.92</v>
      </c>
      <c r="G2707" s="45">
        <v>77.92</v>
      </c>
    </row>
    <row r="2708" spans="2:7">
      <c r="B2708" s="44">
        <v>89241</v>
      </c>
      <c r="C2708" s="44" t="s">
        <v>9859</v>
      </c>
      <c r="D2708" s="48" t="s">
        <v>2822</v>
      </c>
      <c r="E2708" s="44" t="s">
        <v>2019</v>
      </c>
      <c r="F2708" s="45">
        <v>27.46</v>
      </c>
      <c r="G2708" s="45">
        <v>27.46</v>
      </c>
    </row>
    <row r="2709" spans="2:7">
      <c r="B2709" s="44">
        <v>5710</v>
      </c>
      <c r="C2709" s="44" t="s">
        <v>9859</v>
      </c>
      <c r="D2709" s="48" t="s">
        <v>2823</v>
      </c>
      <c r="E2709" s="44" t="s">
        <v>2019</v>
      </c>
      <c r="F2709" s="45">
        <v>125.26</v>
      </c>
      <c r="G2709" s="45">
        <v>125.26</v>
      </c>
    </row>
    <row r="2710" spans="2:7">
      <c r="B2710" s="44">
        <v>5711</v>
      </c>
      <c r="C2710" s="44" t="s">
        <v>9859</v>
      </c>
      <c r="D2710" s="48" t="s">
        <v>2824</v>
      </c>
      <c r="E2710" s="44" t="s">
        <v>2019</v>
      </c>
      <c r="F2710" s="45">
        <v>89.87</v>
      </c>
      <c r="G2710" s="45">
        <v>89.87</v>
      </c>
    </row>
    <row r="2711" spans="2:7">
      <c r="B2711" s="44">
        <v>89253</v>
      </c>
      <c r="C2711" s="44" t="s">
        <v>9859</v>
      </c>
      <c r="D2711" s="48" t="s">
        <v>2825</v>
      </c>
      <c r="E2711" s="44" t="s">
        <v>2019</v>
      </c>
      <c r="F2711" s="45">
        <v>63.85</v>
      </c>
      <c r="G2711" s="45">
        <v>63.85</v>
      </c>
    </row>
    <row r="2712" spans="2:7">
      <c r="B2712" s="44">
        <v>89254</v>
      </c>
      <c r="C2712" s="44" t="s">
        <v>9859</v>
      </c>
      <c r="D2712" s="48" t="s">
        <v>2826</v>
      </c>
      <c r="E2712" s="44" t="s">
        <v>2019</v>
      </c>
      <c r="F2712" s="45">
        <v>22.51</v>
      </c>
      <c r="G2712" s="45">
        <v>22.51</v>
      </c>
    </row>
    <row r="2713" spans="2:7">
      <c r="B2713" s="44">
        <v>89255</v>
      </c>
      <c r="C2713" s="44" t="s">
        <v>9859</v>
      </c>
      <c r="D2713" s="48" t="s">
        <v>2827</v>
      </c>
      <c r="E2713" s="44" t="s">
        <v>2019</v>
      </c>
      <c r="F2713" s="45">
        <v>102.65</v>
      </c>
      <c r="G2713" s="45">
        <v>102.65</v>
      </c>
    </row>
    <row r="2714" spans="2:7">
      <c r="B2714" s="44">
        <v>89256</v>
      </c>
      <c r="C2714" s="44" t="s">
        <v>9859</v>
      </c>
      <c r="D2714" s="48" t="s">
        <v>2828</v>
      </c>
      <c r="E2714" s="44" t="s">
        <v>2019</v>
      </c>
      <c r="F2714" s="45">
        <v>85.58</v>
      </c>
      <c r="G2714" s="45">
        <v>85.58</v>
      </c>
    </row>
    <row r="2715" spans="2:7">
      <c r="B2715" s="44">
        <v>103797</v>
      </c>
      <c r="C2715" s="44" t="s">
        <v>9859</v>
      </c>
      <c r="D2715" s="48" t="s">
        <v>2829</v>
      </c>
      <c r="E2715" s="44" t="s">
        <v>377</v>
      </c>
      <c r="F2715" s="45">
        <v>16</v>
      </c>
      <c r="G2715" s="45">
        <v>16.79</v>
      </c>
    </row>
    <row r="2716" spans="2:7">
      <c r="B2716" s="44">
        <v>103930</v>
      </c>
      <c r="C2716" s="44" t="s">
        <v>9859</v>
      </c>
      <c r="D2716" s="48" t="s">
        <v>2830</v>
      </c>
      <c r="E2716" s="44" t="s">
        <v>198</v>
      </c>
      <c r="F2716" s="45">
        <v>763.77</v>
      </c>
      <c r="G2716" s="45">
        <v>790.76</v>
      </c>
    </row>
    <row r="2717" spans="2:7">
      <c r="B2717" s="44">
        <v>103931</v>
      </c>
      <c r="C2717" s="44" t="s">
        <v>9859</v>
      </c>
      <c r="D2717" s="48" t="s">
        <v>2831</v>
      </c>
      <c r="E2717" s="44" t="s">
        <v>198</v>
      </c>
      <c r="F2717" s="45">
        <v>558.58000000000004</v>
      </c>
      <c r="G2717" s="45">
        <v>579.69000000000005</v>
      </c>
    </row>
    <row r="2718" spans="2:7">
      <c r="B2718" s="44">
        <v>103932</v>
      </c>
      <c r="C2718" s="44" t="s">
        <v>9859</v>
      </c>
      <c r="D2718" s="48" t="s">
        <v>2832</v>
      </c>
      <c r="E2718" s="44" t="s">
        <v>198</v>
      </c>
      <c r="F2718" s="45">
        <v>528.5</v>
      </c>
      <c r="G2718" s="45">
        <v>548.76</v>
      </c>
    </row>
    <row r="2719" spans="2:7">
      <c r="B2719" s="44">
        <v>103929</v>
      </c>
      <c r="C2719" s="44" t="s">
        <v>9859</v>
      </c>
      <c r="D2719" s="48" t="s">
        <v>2833</v>
      </c>
      <c r="E2719" s="44" t="s">
        <v>198</v>
      </c>
      <c r="F2719" s="45">
        <v>1237.81</v>
      </c>
      <c r="G2719" s="45">
        <v>1278.24</v>
      </c>
    </row>
    <row r="2720" spans="2:7">
      <c r="B2720" s="44">
        <v>103928</v>
      </c>
      <c r="C2720" s="44" t="s">
        <v>9859</v>
      </c>
      <c r="D2720" s="48" t="s">
        <v>2834</v>
      </c>
      <c r="E2720" s="44" t="s">
        <v>198</v>
      </c>
      <c r="F2720" s="45">
        <v>511.8</v>
      </c>
      <c r="G2720" s="45">
        <v>534.01</v>
      </c>
    </row>
    <row r="2721" spans="2:7">
      <c r="B2721" s="44">
        <v>103798</v>
      </c>
      <c r="C2721" s="44" t="s">
        <v>9859</v>
      </c>
      <c r="D2721" s="48" t="s">
        <v>2835</v>
      </c>
      <c r="E2721" s="44" t="s">
        <v>198</v>
      </c>
      <c r="F2721" s="45">
        <v>595.07000000000005</v>
      </c>
      <c r="G2721" s="45">
        <v>601.74</v>
      </c>
    </row>
    <row r="2722" spans="2:7">
      <c r="B2722" s="44">
        <v>103801</v>
      </c>
      <c r="C2722" s="44" t="s">
        <v>9859</v>
      </c>
      <c r="D2722" s="48" t="s">
        <v>2836</v>
      </c>
      <c r="E2722" s="44" t="s">
        <v>198</v>
      </c>
      <c r="F2722" s="45">
        <v>630.54999999999995</v>
      </c>
      <c r="G2722" s="45">
        <v>653.38</v>
      </c>
    </row>
    <row r="2723" spans="2:7">
      <c r="B2723" s="44">
        <v>103933</v>
      </c>
      <c r="C2723" s="44" t="s">
        <v>9859</v>
      </c>
      <c r="D2723" s="48" t="s">
        <v>2837</v>
      </c>
      <c r="E2723" s="44" t="s">
        <v>198</v>
      </c>
      <c r="F2723" s="45">
        <v>1485.75</v>
      </c>
      <c r="G2723" s="45">
        <v>1526.29</v>
      </c>
    </row>
    <row r="2724" spans="2:7">
      <c r="B2724" s="44">
        <v>103925</v>
      </c>
      <c r="C2724" s="44" t="s">
        <v>9859</v>
      </c>
      <c r="D2724" s="48" t="s">
        <v>2838</v>
      </c>
      <c r="E2724" s="44" t="s">
        <v>198</v>
      </c>
      <c r="F2724" s="45">
        <v>1673.58</v>
      </c>
      <c r="G2724" s="45">
        <v>1734.92</v>
      </c>
    </row>
    <row r="2725" spans="2:7">
      <c r="B2725" s="44">
        <v>103926</v>
      </c>
      <c r="C2725" s="44" t="s">
        <v>9859</v>
      </c>
      <c r="D2725" s="48" t="s">
        <v>2839</v>
      </c>
      <c r="E2725" s="44" t="s">
        <v>198</v>
      </c>
      <c r="F2725" s="45">
        <v>1338.18</v>
      </c>
      <c r="G2725" s="45">
        <v>1382.39</v>
      </c>
    </row>
    <row r="2726" spans="2:7">
      <c r="B2726" s="44">
        <v>103796</v>
      </c>
      <c r="C2726" s="44" t="s">
        <v>9859</v>
      </c>
      <c r="D2726" s="48" t="s">
        <v>2840</v>
      </c>
      <c r="E2726" s="44" t="s">
        <v>110</v>
      </c>
      <c r="F2726" s="45">
        <v>60.72</v>
      </c>
      <c r="G2726" s="45">
        <v>62.48</v>
      </c>
    </row>
    <row r="2727" spans="2:7">
      <c r="B2727" s="44">
        <v>103795</v>
      </c>
      <c r="C2727" s="44" t="s">
        <v>9859</v>
      </c>
      <c r="D2727" s="48" t="s">
        <v>2841</v>
      </c>
      <c r="E2727" s="44" t="s">
        <v>110</v>
      </c>
      <c r="F2727" s="45">
        <v>90.65</v>
      </c>
      <c r="G2727" s="45">
        <v>95.38</v>
      </c>
    </row>
    <row r="2728" spans="2:7">
      <c r="B2728" s="44">
        <v>103800</v>
      </c>
      <c r="C2728" s="44" t="s">
        <v>9859</v>
      </c>
      <c r="D2728" s="48" t="s">
        <v>2842</v>
      </c>
      <c r="E2728" s="44" t="s">
        <v>198</v>
      </c>
      <c r="F2728" s="45">
        <v>511.8</v>
      </c>
      <c r="G2728" s="45">
        <v>534.01</v>
      </c>
    </row>
    <row r="2729" spans="2:7">
      <c r="B2729" s="44">
        <v>103799</v>
      </c>
      <c r="C2729" s="44" t="s">
        <v>9859</v>
      </c>
      <c r="D2729" s="48" t="s">
        <v>2843</v>
      </c>
      <c r="E2729" s="44" t="s">
        <v>198</v>
      </c>
      <c r="F2729" s="45">
        <v>413.1</v>
      </c>
      <c r="G2729" s="45">
        <v>430.18</v>
      </c>
    </row>
    <row r="2730" spans="2:7">
      <c r="B2730" s="44">
        <v>104950</v>
      </c>
      <c r="C2730" s="44" t="s">
        <v>9859</v>
      </c>
      <c r="D2730" s="48" t="s">
        <v>2844</v>
      </c>
      <c r="E2730" s="44" t="s">
        <v>198</v>
      </c>
      <c r="F2730" s="45">
        <v>0</v>
      </c>
      <c r="G2730" s="45">
        <v>0</v>
      </c>
    </row>
    <row r="2731" spans="2:7">
      <c r="B2731" s="44">
        <v>104948</v>
      </c>
      <c r="C2731" s="44" t="s">
        <v>9859</v>
      </c>
      <c r="D2731" s="48" t="s">
        <v>2845</v>
      </c>
      <c r="E2731" s="44" t="s">
        <v>198</v>
      </c>
      <c r="F2731" s="45">
        <v>5.82</v>
      </c>
      <c r="G2731" s="45">
        <v>6.04</v>
      </c>
    </row>
    <row r="2732" spans="2:7">
      <c r="B2732" s="44">
        <v>104949</v>
      </c>
      <c r="C2732" s="44" t="s">
        <v>9859</v>
      </c>
      <c r="D2732" s="48" t="s">
        <v>2846</v>
      </c>
      <c r="E2732" s="44" t="s">
        <v>198</v>
      </c>
      <c r="F2732" s="45">
        <v>10.75</v>
      </c>
      <c r="G2732" s="45">
        <v>11.08</v>
      </c>
    </row>
    <row r="2733" spans="2:7">
      <c r="B2733" s="44">
        <v>104947</v>
      </c>
      <c r="C2733" s="44" t="s">
        <v>9859</v>
      </c>
      <c r="D2733" s="48" t="s">
        <v>2847</v>
      </c>
      <c r="E2733" s="44" t="s">
        <v>198</v>
      </c>
      <c r="F2733" s="45">
        <v>13.64</v>
      </c>
      <c r="G2733" s="45">
        <v>14.28</v>
      </c>
    </row>
    <row r="2734" spans="2:7">
      <c r="B2734" s="44">
        <v>104325</v>
      </c>
      <c r="C2734" s="44" t="s">
        <v>9859</v>
      </c>
      <c r="D2734" s="48" t="s">
        <v>2848</v>
      </c>
      <c r="E2734" s="44" t="s">
        <v>112</v>
      </c>
      <c r="F2734" s="45">
        <v>0</v>
      </c>
      <c r="G2734" s="45">
        <v>0</v>
      </c>
    </row>
    <row r="2735" spans="2:7">
      <c r="B2735" s="44">
        <v>104318</v>
      </c>
      <c r="C2735" s="44" t="s">
        <v>9859</v>
      </c>
      <c r="D2735" s="48" t="s">
        <v>2849</v>
      </c>
      <c r="E2735" s="44" t="s">
        <v>112</v>
      </c>
      <c r="F2735" s="45">
        <v>9.0399999999999991</v>
      </c>
      <c r="G2735" s="45">
        <v>9.66</v>
      </c>
    </row>
    <row r="2736" spans="2:7">
      <c r="B2736" s="44">
        <v>89867</v>
      </c>
      <c r="C2736" s="44" t="s">
        <v>9859</v>
      </c>
      <c r="D2736" s="48" t="s">
        <v>2850</v>
      </c>
      <c r="E2736" s="44" t="s">
        <v>112</v>
      </c>
      <c r="F2736" s="45">
        <v>10.039999999999999</v>
      </c>
      <c r="G2736" s="45">
        <v>10.69</v>
      </c>
    </row>
    <row r="2737" spans="2:7">
      <c r="B2737" s="44">
        <v>104320</v>
      </c>
      <c r="C2737" s="44" t="s">
        <v>9859</v>
      </c>
      <c r="D2737" s="48" t="s">
        <v>2851</v>
      </c>
      <c r="E2737" s="44" t="s">
        <v>112</v>
      </c>
      <c r="F2737" s="45">
        <v>13.81</v>
      </c>
      <c r="G2737" s="45">
        <v>14.52</v>
      </c>
    </row>
    <row r="2738" spans="2:7">
      <c r="B2738" s="44">
        <v>104317</v>
      </c>
      <c r="C2738" s="44" t="s">
        <v>9859</v>
      </c>
      <c r="D2738" s="48" t="s">
        <v>2852</v>
      </c>
      <c r="E2738" s="44" t="s">
        <v>112</v>
      </c>
      <c r="F2738" s="45">
        <v>8.4499999999999993</v>
      </c>
      <c r="G2738" s="45">
        <v>9.07</v>
      </c>
    </row>
    <row r="2739" spans="2:7">
      <c r="B2739" s="44">
        <v>89866</v>
      </c>
      <c r="C2739" s="44" t="s">
        <v>9859</v>
      </c>
      <c r="D2739" s="48" t="s">
        <v>2853</v>
      </c>
      <c r="E2739" s="44" t="s">
        <v>112</v>
      </c>
      <c r="F2739" s="45">
        <v>9.18</v>
      </c>
      <c r="G2739" s="45">
        <v>9.83</v>
      </c>
    </row>
    <row r="2740" spans="2:7">
      <c r="B2740" s="44">
        <v>104319</v>
      </c>
      <c r="C2740" s="44" t="s">
        <v>9859</v>
      </c>
      <c r="D2740" s="48" t="s">
        <v>2854</v>
      </c>
      <c r="E2740" s="44" t="s">
        <v>112</v>
      </c>
      <c r="F2740" s="45">
        <v>11.9</v>
      </c>
      <c r="G2740" s="45">
        <v>12.61</v>
      </c>
    </row>
    <row r="2741" spans="2:7">
      <c r="B2741" s="44">
        <v>104321</v>
      </c>
      <c r="C2741" s="44" t="s">
        <v>9859</v>
      </c>
      <c r="D2741" s="48" t="s">
        <v>2855</v>
      </c>
      <c r="E2741" s="44" t="s">
        <v>112</v>
      </c>
      <c r="F2741" s="45">
        <v>6.3</v>
      </c>
      <c r="G2741" s="45">
        <v>6.72</v>
      </c>
    </row>
    <row r="2742" spans="2:7">
      <c r="B2742" s="44">
        <v>89868</v>
      </c>
      <c r="C2742" s="44" t="s">
        <v>9859</v>
      </c>
      <c r="D2742" s="48" t="s">
        <v>2856</v>
      </c>
      <c r="E2742" s="44" t="s">
        <v>112</v>
      </c>
      <c r="F2742" s="45">
        <v>6.81</v>
      </c>
      <c r="G2742" s="45">
        <v>7.25</v>
      </c>
    </row>
    <row r="2743" spans="2:7">
      <c r="B2743" s="44">
        <v>104322</v>
      </c>
      <c r="C2743" s="44" t="s">
        <v>9859</v>
      </c>
      <c r="D2743" s="48" t="s">
        <v>2857</v>
      </c>
      <c r="E2743" s="44" t="s">
        <v>112</v>
      </c>
      <c r="F2743" s="45">
        <v>8.8000000000000007</v>
      </c>
      <c r="G2743" s="45">
        <v>9.27</v>
      </c>
    </row>
    <row r="2744" spans="2:7">
      <c r="B2744" s="44">
        <v>104323</v>
      </c>
      <c r="C2744" s="44" t="s">
        <v>9859</v>
      </c>
      <c r="D2744" s="48" t="s">
        <v>2858</v>
      </c>
      <c r="E2744" s="44" t="s">
        <v>112</v>
      </c>
      <c r="F2744" s="45">
        <v>11.68</v>
      </c>
      <c r="G2744" s="45">
        <v>12.52</v>
      </c>
    </row>
    <row r="2745" spans="2:7">
      <c r="B2745" s="44">
        <v>89869</v>
      </c>
      <c r="C2745" s="44" t="s">
        <v>9859</v>
      </c>
      <c r="D2745" s="48" t="s">
        <v>2859</v>
      </c>
      <c r="E2745" s="44" t="s">
        <v>112</v>
      </c>
      <c r="F2745" s="45">
        <v>12.65</v>
      </c>
      <c r="G2745" s="45">
        <v>13.53</v>
      </c>
    </row>
    <row r="2746" spans="2:7">
      <c r="B2746" s="44">
        <v>104324</v>
      </c>
      <c r="C2746" s="44" t="s">
        <v>9859</v>
      </c>
      <c r="D2746" s="48" t="s">
        <v>2860</v>
      </c>
      <c r="E2746" s="44" t="s">
        <v>112</v>
      </c>
      <c r="F2746" s="45">
        <v>16.71</v>
      </c>
      <c r="G2746" s="45">
        <v>17.649999999999999</v>
      </c>
    </row>
    <row r="2747" spans="2:7">
      <c r="B2747" s="44">
        <v>104315</v>
      </c>
      <c r="C2747" s="44" t="s">
        <v>9859</v>
      </c>
      <c r="D2747" s="48" t="s">
        <v>2861</v>
      </c>
      <c r="E2747" s="44" t="s">
        <v>119</v>
      </c>
      <c r="F2747" s="45">
        <v>20.54</v>
      </c>
      <c r="G2747" s="45">
        <v>21.97</v>
      </c>
    </row>
    <row r="2748" spans="2:7">
      <c r="B2748" s="44">
        <v>89865</v>
      </c>
      <c r="C2748" s="44" t="s">
        <v>9859</v>
      </c>
      <c r="D2748" s="48" t="s">
        <v>2862</v>
      </c>
      <c r="E2748" s="44" t="s">
        <v>119</v>
      </c>
      <c r="F2748" s="45">
        <v>21.93</v>
      </c>
      <c r="G2748" s="45">
        <v>23.45</v>
      </c>
    </row>
    <row r="2749" spans="2:7">
      <c r="B2749" s="44">
        <v>104316</v>
      </c>
      <c r="C2749" s="44" t="s">
        <v>9859</v>
      </c>
      <c r="D2749" s="48" t="s">
        <v>2863</v>
      </c>
      <c r="E2749" s="44" t="s">
        <v>119</v>
      </c>
      <c r="F2749" s="45">
        <v>28.73</v>
      </c>
      <c r="G2749" s="45">
        <v>30.36</v>
      </c>
    </row>
    <row r="2750" spans="2:7">
      <c r="B2750" s="44">
        <v>102724</v>
      </c>
      <c r="C2750" s="44" t="s">
        <v>9859</v>
      </c>
      <c r="D2750" s="48" t="s">
        <v>2864</v>
      </c>
      <c r="E2750" s="44" t="s">
        <v>112</v>
      </c>
      <c r="F2750" s="45">
        <v>33.01</v>
      </c>
      <c r="G2750" s="45">
        <v>34.200000000000003</v>
      </c>
    </row>
    <row r="2751" spans="2:7">
      <c r="B2751" s="44">
        <v>102726</v>
      </c>
      <c r="C2751" s="44" t="s">
        <v>9859</v>
      </c>
      <c r="D2751" s="48" t="s">
        <v>2865</v>
      </c>
      <c r="E2751" s="44" t="s">
        <v>112</v>
      </c>
      <c r="F2751" s="45">
        <v>30.25</v>
      </c>
      <c r="G2751" s="45">
        <v>31.44</v>
      </c>
    </row>
    <row r="2752" spans="2:7">
      <c r="B2752" s="44">
        <v>102725</v>
      </c>
      <c r="C2752" s="44" t="s">
        <v>9859</v>
      </c>
      <c r="D2752" s="48" t="s">
        <v>2866</v>
      </c>
      <c r="E2752" s="44" t="s">
        <v>112</v>
      </c>
      <c r="F2752" s="45">
        <v>32.340000000000003</v>
      </c>
      <c r="G2752" s="45">
        <v>33.53</v>
      </c>
    </row>
    <row r="2753" spans="2:7">
      <c r="B2753" s="44">
        <v>102722</v>
      </c>
      <c r="C2753" s="44" t="s">
        <v>9859</v>
      </c>
      <c r="D2753" s="48" t="s">
        <v>2867</v>
      </c>
      <c r="E2753" s="44" t="s">
        <v>119</v>
      </c>
      <c r="F2753" s="45">
        <v>54.87</v>
      </c>
      <c r="G2753" s="45">
        <v>56.08</v>
      </c>
    </row>
    <row r="2754" spans="2:7">
      <c r="B2754" s="44">
        <v>102721</v>
      </c>
      <c r="C2754" s="44" t="s">
        <v>9859</v>
      </c>
      <c r="D2754" s="48" t="s">
        <v>2868</v>
      </c>
      <c r="E2754" s="44" t="s">
        <v>119</v>
      </c>
      <c r="F2754" s="45">
        <v>0</v>
      </c>
      <c r="G2754" s="45">
        <v>0</v>
      </c>
    </row>
    <row r="2755" spans="2:7">
      <c r="B2755" s="44">
        <v>102723</v>
      </c>
      <c r="C2755" s="44" t="s">
        <v>9859</v>
      </c>
      <c r="D2755" s="48" t="s">
        <v>2869</v>
      </c>
      <c r="E2755" s="44" t="s">
        <v>119</v>
      </c>
      <c r="F2755" s="45">
        <v>110.65</v>
      </c>
      <c r="G2755" s="45">
        <v>111.86</v>
      </c>
    </row>
    <row r="2756" spans="2:7">
      <c r="B2756" s="44">
        <v>102690</v>
      </c>
      <c r="C2756" s="44" t="s">
        <v>9859</v>
      </c>
      <c r="D2756" s="48" t="s">
        <v>2870</v>
      </c>
      <c r="E2756" s="44" t="s">
        <v>119</v>
      </c>
      <c r="F2756" s="45">
        <v>63.59</v>
      </c>
      <c r="G2756" s="45">
        <v>64.7</v>
      </c>
    </row>
    <row r="2757" spans="2:7">
      <c r="B2757" s="44">
        <v>102688</v>
      </c>
      <c r="C2757" s="44" t="s">
        <v>9859</v>
      </c>
      <c r="D2757" s="48" t="s">
        <v>2871</v>
      </c>
      <c r="E2757" s="44" t="s">
        <v>119</v>
      </c>
      <c r="F2757" s="45">
        <v>41.52</v>
      </c>
      <c r="G2757" s="45">
        <v>42.6</v>
      </c>
    </row>
    <row r="2758" spans="2:7">
      <c r="B2758" s="44">
        <v>102689</v>
      </c>
      <c r="C2758" s="44" t="s">
        <v>9859</v>
      </c>
      <c r="D2758" s="48" t="s">
        <v>2872</v>
      </c>
      <c r="E2758" s="44" t="s">
        <v>119</v>
      </c>
      <c r="F2758" s="45">
        <v>98.71</v>
      </c>
      <c r="G2758" s="45">
        <v>99.87</v>
      </c>
    </row>
    <row r="2759" spans="2:7">
      <c r="B2759" s="44">
        <v>102693</v>
      </c>
      <c r="C2759" s="44" t="s">
        <v>9859</v>
      </c>
      <c r="D2759" s="48" t="s">
        <v>2873</v>
      </c>
      <c r="E2759" s="44" t="s">
        <v>119</v>
      </c>
      <c r="F2759" s="45">
        <v>120.77</v>
      </c>
      <c r="G2759" s="45">
        <v>121.98</v>
      </c>
    </row>
    <row r="2760" spans="2:7">
      <c r="B2760" s="44">
        <v>102694</v>
      </c>
      <c r="C2760" s="44" t="s">
        <v>9859</v>
      </c>
      <c r="D2760" s="48" t="s">
        <v>2874</v>
      </c>
      <c r="E2760" s="44" t="s">
        <v>119</v>
      </c>
      <c r="F2760" s="45">
        <v>75.41</v>
      </c>
      <c r="G2760" s="45">
        <v>76.89</v>
      </c>
    </row>
    <row r="2761" spans="2:7">
      <c r="B2761" s="44">
        <v>102697</v>
      </c>
      <c r="C2761" s="44" t="s">
        <v>9859</v>
      </c>
      <c r="D2761" s="48" t="s">
        <v>2875</v>
      </c>
      <c r="E2761" s="44" t="s">
        <v>119</v>
      </c>
      <c r="F2761" s="45">
        <v>104.18</v>
      </c>
      <c r="G2761" s="45">
        <v>105.74</v>
      </c>
    </row>
    <row r="2762" spans="2:7">
      <c r="B2762" s="44">
        <v>102696</v>
      </c>
      <c r="C2762" s="44" t="s">
        <v>9859</v>
      </c>
      <c r="D2762" s="48" t="s">
        <v>2876</v>
      </c>
      <c r="E2762" s="44" t="s">
        <v>119</v>
      </c>
      <c r="F2762" s="45">
        <v>132.71</v>
      </c>
      <c r="G2762" s="45">
        <v>134.34</v>
      </c>
    </row>
    <row r="2763" spans="2:7">
      <c r="B2763" s="44">
        <v>102703</v>
      </c>
      <c r="C2763" s="44" t="s">
        <v>9859</v>
      </c>
      <c r="D2763" s="48" t="s">
        <v>2877</v>
      </c>
      <c r="E2763" s="44" t="s">
        <v>119</v>
      </c>
      <c r="F2763" s="45">
        <v>161.47</v>
      </c>
      <c r="G2763" s="45">
        <v>163.19</v>
      </c>
    </row>
    <row r="2764" spans="2:7">
      <c r="B2764" s="44">
        <v>102678</v>
      </c>
      <c r="C2764" s="44" t="s">
        <v>9859</v>
      </c>
      <c r="D2764" s="48" t="s">
        <v>2878</v>
      </c>
      <c r="E2764" s="44" t="s">
        <v>119</v>
      </c>
      <c r="F2764" s="45">
        <v>125.63</v>
      </c>
      <c r="G2764" s="45">
        <v>127.11</v>
      </c>
    </row>
    <row r="2765" spans="2:7">
      <c r="B2765" s="44">
        <v>102679</v>
      </c>
      <c r="C2765" s="44" t="s">
        <v>9859</v>
      </c>
      <c r="D2765" s="48" t="s">
        <v>2879</v>
      </c>
      <c r="E2765" s="44" t="s">
        <v>119</v>
      </c>
      <c r="F2765" s="45">
        <v>135.04</v>
      </c>
      <c r="G2765" s="45">
        <v>136.38</v>
      </c>
    </row>
    <row r="2766" spans="2:7">
      <c r="B2766" s="44">
        <v>102673</v>
      </c>
      <c r="C2766" s="44" t="s">
        <v>9859</v>
      </c>
      <c r="D2766" s="48" t="s">
        <v>2880</v>
      </c>
      <c r="E2766" s="44" t="s">
        <v>119</v>
      </c>
      <c r="F2766" s="45">
        <v>165.84</v>
      </c>
      <c r="G2766" s="45">
        <v>169.54</v>
      </c>
    </row>
    <row r="2767" spans="2:7">
      <c r="B2767" s="44">
        <v>102677</v>
      </c>
      <c r="C2767" s="44" t="s">
        <v>9859</v>
      </c>
      <c r="D2767" s="48" t="s">
        <v>2881</v>
      </c>
      <c r="E2767" s="44" t="s">
        <v>119</v>
      </c>
      <c r="F2767" s="45">
        <v>149.56</v>
      </c>
      <c r="G2767" s="45">
        <v>151.75</v>
      </c>
    </row>
    <row r="2768" spans="2:7">
      <c r="B2768" s="44">
        <v>102683</v>
      </c>
      <c r="C2768" s="44" t="s">
        <v>9859</v>
      </c>
      <c r="D2768" s="48" t="s">
        <v>2882</v>
      </c>
      <c r="E2768" s="44" t="s">
        <v>119</v>
      </c>
      <c r="F2768" s="45">
        <v>185.49</v>
      </c>
      <c r="G2768" s="45">
        <v>188.07</v>
      </c>
    </row>
    <row r="2769" spans="2:7">
      <c r="B2769" s="44">
        <v>102687</v>
      </c>
      <c r="C2769" s="44" t="s">
        <v>9859</v>
      </c>
      <c r="D2769" s="48" t="s">
        <v>2883</v>
      </c>
      <c r="E2769" s="44" t="s">
        <v>119</v>
      </c>
      <c r="F2769" s="45">
        <v>190.26</v>
      </c>
      <c r="G2769" s="45">
        <v>192.54</v>
      </c>
    </row>
    <row r="2770" spans="2:7">
      <c r="B2770" s="44">
        <v>102670</v>
      </c>
      <c r="C2770" s="44" t="s">
        <v>9859</v>
      </c>
      <c r="D2770" s="48" t="s">
        <v>2884</v>
      </c>
      <c r="E2770" s="44" t="s">
        <v>119</v>
      </c>
      <c r="F2770" s="45">
        <v>98.4</v>
      </c>
      <c r="G2770" s="45">
        <v>99.9</v>
      </c>
    </row>
    <row r="2771" spans="2:7">
      <c r="B2771" s="44">
        <v>102674</v>
      </c>
      <c r="C2771" s="44" t="s">
        <v>9859</v>
      </c>
      <c r="D2771" s="48" t="s">
        <v>2885</v>
      </c>
      <c r="E2771" s="44" t="s">
        <v>119</v>
      </c>
      <c r="F2771" s="45">
        <v>106.81</v>
      </c>
      <c r="G2771" s="45">
        <v>108.2</v>
      </c>
    </row>
    <row r="2772" spans="2:7">
      <c r="B2772" s="44">
        <v>102680</v>
      </c>
      <c r="C2772" s="44" t="s">
        <v>9859</v>
      </c>
      <c r="D2772" s="48" t="s">
        <v>2886</v>
      </c>
      <c r="E2772" s="44" t="s">
        <v>119</v>
      </c>
      <c r="F2772" s="45">
        <v>137.87</v>
      </c>
      <c r="G2772" s="45">
        <v>139.5</v>
      </c>
    </row>
    <row r="2773" spans="2:7">
      <c r="B2773" s="44">
        <v>102684</v>
      </c>
      <c r="C2773" s="44" t="s">
        <v>9859</v>
      </c>
      <c r="D2773" s="48" t="s">
        <v>2887</v>
      </c>
      <c r="E2773" s="44" t="s">
        <v>119</v>
      </c>
      <c r="F2773" s="45">
        <v>147.31</v>
      </c>
      <c r="G2773" s="45">
        <v>148.76</v>
      </c>
    </row>
    <row r="2774" spans="2:7">
      <c r="B2774" s="44">
        <v>102672</v>
      </c>
      <c r="C2774" s="44" t="s">
        <v>9859</v>
      </c>
      <c r="D2774" s="48" t="s">
        <v>2888</v>
      </c>
      <c r="E2774" s="44" t="s">
        <v>119</v>
      </c>
      <c r="F2774" s="45">
        <v>174.7</v>
      </c>
      <c r="G2774" s="45">
        <v>177.4</v>
      </c>
    </row>
    <row r="2775" spans="2:7">
      <c r="B2775" s="44">
        <v>102676</v>
      </c>
      <c r="C2775" s="44" t="s">
        <v>9859</v>
      </c>
      <c r="D2775" s="48" t="s">
        <v>2889</v>
      </c>
      <c r="E2775" s="44" t="s">
        <v>119</v>
      </c>
      <c r="F2775" s="45">
        <v>171.32</v>
      </c>
      <c r="G2775" s="45">
        <v>173.2</v>
      </c>
    </row>
    <row r="2776" spans="2:7">
      <c r="B2776" s="44">
        <v>102681</v>
      </c>
      <c r="C2776" s="44" t="s">
        <v>9859</v>
      </c>
      <c r="D2776" s="48" t="s">
        <v>2890</v>
      </c>
      <c r="E2776" s="44" t="s">
        <v>119</v>
      </c>
      <c r="F2776" s="45">
        <v>202.38</v>
      </c>
      <c r="G2776" s="45">
        <v>204.52</v>
      </c>
    </row>
    <row r="2777" spans="2:7">
      <c r="B2777" s="44">
        <v>102685</v>
      </c>
      <c r="C2777" s="44" t="s">
        <v>9859</v>
      </c>
      <c r="D2777" s="48" t="s">
        <v>2891</v>
      </c>
      <c r="E2777" s="44" t="s">
        <v>119</v>
      </c>
      <c r="F2777" s="45">
        <v>211.8</v>
      </c>
      <c r="G2777" s="45">
        <v>213.78</v>
      </c>
    </row>
    <row r="2778" spans="2:7">
      <c r="B2778" s="44">
        <v>102664</v>
      </c>
      <c r="C2778" s="44" t="s">
        <v>9859</v>
      </c>
      <c r="D2778" s="48" t="s">
        <v>2892</v>
      </c>
      <c r="E2778" s="44" t="s">
        <v>119</v>
      </c>
      <c r="F2778" s="45">
        <v>45.66</v>
      </c>
      <c r="G2778" s="45">
        <v>46.36</v>
      </c>
    </row>
    <row r="2779" spans="2:7">
      <c r="B2779" s="44">
        <v>102665</v>
      </c>
      <c r="C2779" s="44" t="s">
        <v>9859</v>
      </c>
      <c r="D2779" s="48" t="s">
        <v>2893</v>
      </c>
      <c r="E2779" s="44" t="s">
        <v>119</v>
      </c>
      <c r="F2779" s="45">
        <v>22.26</v>
      </c>
      <c r="G2779" s="45">
        <v>22.92</v>
      </c>
    </row>
    <row r="2780" spans="2:7">
      <c r="B2780" s="44">
        <v>102663</v>
      </c>
      <c r="C2780" s="44" t="s">
        <v>9859</v>
      </c>
      <c r="D2780" s="48" t="s">
        <v>2894</v>
      </c>
      <c r="E2780" s="44" t="s">
        <v>119</v>
      </c>
      <c r="F2780" s="45">
        <v>69.739999999999995</v>
      </c>
      <c r="G2780" s="45">
        <v>70.83</v>
      </c>
    </row>
    <row r="2781" spans="2:7">
      <c r="B2781" s="44">
        <v>102669</v>
      </c>
      <c r="C2781" s="44" t="s">
        <v>9859</v>
      </c>
      <c r="D2781" s="48" t="s">
        <v>2895</v>
      </c>
      <c r="E2781" s="44" t="s">
        <v>119</v>
      </c>
      <c r="F2781" s="45">
        <v>92.02</v>
      </c>
      <c r="G2781" s="45">
        <v>93.15</v>
      </c>
    </row>
    <row r="2782" spans="2:7">
      <c r="B2782" s="44">
        <v>102661</v>
      </c>
      <c r="C2782" s="44" t="s">
        <v>9859</v>
      </c>
      <c r="D2782" s="48" t="s">
        <v>2896</v>
      </c>
      <c r="E2782" s="44" t="s">
        <v>119</v>
      </c>
      <c r="F2782" s="45">
        <v>34.340000000000003</v>
      </c>
      <c r="G2782" s="45">
        <v>35.04</v>
      </c>
    </row>
    <row r="2783" spans="2:7">
      <c r="B2783" s="44">
        <v>102666</v>
      </c>
      <c r="C2783" s="44" t="s">
        <v>9859</v>
      </c>
      <c r="D2783" s="48" t="s">
        <v>2897</v>
      </c>
      <c r="E2783" s="44" t="s">
        <v>119</v>
      </c>
      <c r="F2783" s="45">
        <v>56.4</v>
      </c>
      <c r="G2783" s="45">
        <v>57.16</v>
      </c>
    </row>
    <row r="2784" spans="2:7">
      <c r="B2784" s="44">
        <v>102662</v>
      </c>
      <c r="C2784" s="44" t="s">
        <v>9859</v>
      </c>
      <c r="D2784" s="48" t="s">
        <v>2898</v>
      </c>
      <c r="E2784" s="44" t="s">
        <v>119</v>
      </c>
      <c r="F2784" s="45">
        <v>94.61</v>
      </c>
      <c r="G2784" s="45">
        <v>95.59</v>
      </c>
    </row>
    <row r="2785" spans="2:7">
      <c r="B2785" s="44">
        <v>102668</v>
      </c>
      <c r="C2785" s="44" t="s">
        <v>9859</v>
      </c>
      <c r="D2785" s="48" t="s">
        <v>2899</v>
      </c>
      <c r="E2785" s="44" t="s">
        <v>119</v>
      </c>
      <c r="F2785" s="45">
        <v>116.68</v>
      </c>
      <c r="G2785" s="45">
        <v>117.71</v>
      </c>
    </row>
    <row r="2786" spans="2:7">
      <c r="B2786" s="44">
        <v>102718</v>
      </c>
      <c r="C2786" s="44" t="s">
        <v>9859</v>
      </c>
      <c r="D2786" s="48" t="s">
        <v>2900</v>
      </c>
      <c r="E2786" s="44" t="s">
        <v>198</v>
      </c>
      <c r="F2786" s="45">
        <v>138.62</v>
      </c>
      <c r="G2786" s="45">
        <v>142.25</v>
      </c>
    </row>
    <row r="2787" spans="2:7">
      <c r="B2787" s="44">
        <v>102716</v>
      </c>
      <c r="C2787" s="44" t="s">
        <v>9859</v>
      </c>
      <c r="D2787" s="48" t="s">
        <v>2901</v>
      </c>
      <c r="E2787" s="44" t="s">
        <v>198</v>
      </c>
      <c r="F2787" s="45">
        <v>124.12</v>
      </c>
      <c r="G2787" s="45">
        <v>125.75</v>
      </c>
    </row>
    <row r="2788" spans="2:7">
      <c r="B2788" s="44">
        <v>102719</v>
      </c>
      <c r="C2788" s="44" t="s">
        <v>9859</v>
      </c>
      <c r="D2788" s="48" t="s">
        <v>2902</v>
      </c>
      <c r="E2788" s="44" t="s">
        <v>198</v>
      </c>
      <c r="F2788" s="45">
        <v>129.9</v>
      </c>
      <c r="G2788" s="45">
        <v>133.53</v>
      </c>
    </row>
    <row r="2789" spans="2:7">
      <c r="B2789" s="44">
        <v>102717</v>
      </c>
      <c r="C2789" s="44" t="s">
        <v>9859</v>
      </c>
      <c r="D2789" s="48" t="s">
        <v>2903</v>
      </c>
      <c r="E2789" s="44" t="s">
        <v>198</v>
      </c>
      <c r="F2789" s="45">
        <v>115.4</v>
      </c>
      <c r="G2789" s="45">
        <v>117.03</v>
      </c>
    </row>
    <row r="2790" spans="2:7">
      <c r="B2790" s="44">
        <v>102720</v>
      </c>
      <c r="C2790" s="44" t="s">
        <v>9859</v>
      </c>
      <c r="D2790" s="48" t="s">
        <v>2904</v>
      </c>
      <c r="E2790" s="44" t="s">
        <v>110</v>
      </c>
      <c r="F2790" s="45">
        <v>0</v>
      </c>
      <c r="G2790" s="45">
        <v>0</v>
      </c>
    </row>
    <row r="2791" spans="2:7">
      <c r="B2791" s="44">
        <v>102713</v>
      </c>
      <c r="C2791" s="44" t="s">
        <v>9859</v>
      </c>
      <c r="D2791" s="48" t="s">
        <v>2905</v>
      </c>
      <c r="E2791" s="44" t="s">
        <v>110</v>
      </c>
      <c r="F2791" s="45">
        <v>12.58</v>
      </c>
      <c r="G2791" s="45">
        <v>12.62</v>
      </c>
    </row>
    <row r="2792" spans="2:7">
      <c r="B2792" s="44">
        <v>102715</v>
      </c>
      <c r="C2792" s="44" t="s">
        <v>9859</v>
      </c>
      <c r="D2792" s="48" t="s">
        <v>2906</v>
      </c>
      <c r="E2792" s="44" t="s">
        <v>110</v>
      </c>
      <c r="F2792" s="45">
        <v>24.77</v>
      </c>
      <c r="G2792" s="45">
        <v>24.81</v>
      </c>
    </row>
    <row r="2793" spans="2:7">
      <c r="B2793" s="44">
        <v>103653</v>
      </c>
      <c r="C2793" s="44" t="s">
        <v>9859</v>
      </c>
      <c r="D2793" s="48" t="s">
        <v>2907</v>
      </c>
      <c r="E2793" s="44" t="s">
        <v>110</v>
      </c>
      <c r="F2793" s="45">
        <v>29.57</v>
      </c>
      <c r="G2793" s="45">
        <v>29.61</v>
      </c>
    </row>
    <row r="2794" spans="2:7">
      <c r="B2794" s="44">
        <v>102712</v>
      </c>
      <c r="C2794" s="44" t="s">
        <v>9859</v>
      </c>
      <c r="D2794" s="48" t="s">
        <v>2908</v>
      </c>
      <c r="E2794" s="44" t="s">
        <v>110</v>
      </c>
      <c r="F2794" s="45">
        <v>9.19</v>
      </c>
      <c r="G2794" s="45">
        <v>9.23</v>
      </c>
    </row>
    <row r="2795" spans="2:7">
      <c r="B2795" s="44">
        <v>102711</v>
      </c>
      <c r="C2795" s="44" t="s">
        <v>9859</v>
      </c>
      <c r="D2795" s="48" t="s">
        <v>2909</v>
      </c>
      <c r="E2795" s="44" t="s">
        <v>112</v>
      </c>
      <c r="F2795" s="45">
        <v>90.69</v>
      </c>
      <c r="G2795" s="45">
        <v>94.42</v>
      </c>
    </row>
    <row r="2796" spans="2:7">
      <c r="B2796" s="44">
        <v>102710</v>
      </c>
      <c r="C2796" s="44" t="s">
        <v>9859</v>
      </c>
      <c r="D2796" s="48" t="s">
        <v>2910</v>
      </c>
      <c r="E2796" s="44" t="s">
        <v>112</v>
      </c>
      <c r="F2796" s="45">
        <v>71.3</v>
      </c>
      <c r="G2796" s="45">
        <v>75.03</v>
      </c>
    </row>
    <row r="2797" spans="2:7">
      <c r="B2797" s="44">
        <v>102709</v>
      </c>
      <c r="C2797" s="44" t="s">
        <v>9859</v>
      </c>
      <c r="D2797" s="48" t="s">
        <v>2911</v>
      </c>
      <c r="E2797" s="44" t="s">
        <v>112</v>
      </c>
      <c r="F2797" s="45">
        <v>0</v>
      </c>
      <c r="G2797" s="45">
        <v>0</v>
      </c>
    </row>
    <row r="2798" spans="2:7">
      <c r="B2798" s="44">
        <v>102708</v>
      </c>
      <c r="C2798" s="44" t="s">
        <v>9859</v>
      </c>
      <c r="D2798" s="48" t="s">
        <v>2912</v>
      </c>
      <c r="E2798" s="44" t="s">
        <v>112</v>
      </c>
      <c r="F2798" s="45">
        <v>29.73</v>
      </c>
      <c r="G2798" s="45">
        <v>31.59</v>
      </c>
    </row>
    <row r="2799" spans="2:7">
      <c r="B2799" s="44">
        <v>102707</v>
      </c>
      <c r="C2799" s="44" t="s">
        <v>9859</v>
      </c>
      <c r="D2799" s="48" t="s">
        <v>2913</v>
      </c>
      <c r="E2799" s="44" t="s">
        <v>119</v>
      </c>
      <c r="F2799" s="45">
        <v>50.44</v>
      </c>
      <c r="G2799" s="45">
        <v>50.99</v>
      </c>
    </row>
    <row r="2800" spans="2:7">
      <c r="B2800" s="44">
        <v>102704</v>
      </c>
      <c r="C2800" s="44" t="s">
        <v>9859</v>
      </c>
      <c r="D2800" s="48" t="s">
        <v>2914</v>
      </c>
      <c r="E2800" s="44" t="s">
        <v>119</v>
      </c>
      <c r="F2800" s="45">
        <v>11.31</v>
      </c>
      <c r="G2800" s="45">
        <v>11.35</v>
      </c>
    </row>
    <row r="2801" spans="2:7">
      <c r="B2801" s="44">
        <v>102705</v>
      </c>
      <c r="C2801" s="44" t="s">
        <v>9859</v>
      </c>
      <c r="D2801" s="48" t="s">
        <v>2915</v>
      </c>
      <c r="E2801" s="44" t="s">
        <v>119</v>
      </c>
      <c r="F2801" s="45">
        <v>67.09</v>
      </c>
      <c r="G2801" s="45">
        <v>67.13</v>
      </c>
    </row>
    <row r="2802" spans="2:7">
      <c r="B2802" s="44">
        <v>98333</v>
      </c>
      <c r="C2802" s="44" t="s">
        <v>9859</v>
      </c>
      <c r="D2802" s="48" t="s">
        <v>2916</v>
      </c>
      <c r="E2802" s="44" t="s">
        <v>110</v>
      </c>
      <c r="F2802" s="45">
        <v>0</v>
      </c>
      <c r="G2802" s="45">
        <v>0</v>
      </c>
    </row>
    <row r="2803" spans="2:7">
      <c r="B2803" s="44">
        <v>98332</v>
      </c>
      <c r="C2803" s="44" t="s">
        <v>9859</v>
      </c>
      <c r="D2803" s="48" t="s">
        <v>2917</v>
      </c>
      <c r="E2803" s="44" t="s">
        <v>110</v>
      </c>
      <c r="F2803" s="45">
        <v>0</v>
      </c>
      <c r="G2803" s="45">
        <v>0</v>
      </c>
    </row>
    <row r="2804" spans="2:7">
      <c r="B2804" s="44">
        <v>98331</v>
      </c>
      <c r="C2804" s="44" t="s">
        <v>9859</v>
      </c>
      <c r="D2804" s="48" t="s">
        <v>2918</v>
      </c>
      <c r="E2804" s="44" t="s">
        <v>110</v>
      </c>
      <c r="F2804" s="45">
        <v>0</v>
      </c>
      <c r="G2804" s="45">
        <v>0</v>
      </c>
    </row>
    <row r="2805" spans="2:7">
      <c r="B2805" s="44">
        <v>98327</v>
      </c>
      <c r="C2805" s="44" t="s">
        <v>9859</v>
      </c>
      <c r="D2805" s="48" t="s">
        <v>2919</v>
      </c>
      <c r="E2805" s="44" t="s">
        <v>110</v>
      </c>
      <c r="F2805" s="45">
        <v>0</v>
      </c>
      <c r="G2805" s="45">
        <v>0</v>
      </c>
    </row>
    <row r="2806" spans="2:7">
      <c r="B2806" s="44">
        <v>98326</v>
      </c>
      <c r="C2806" s="44" t="s">
        <v>9859</v>
      </c>
      <c r="D2806" s="48" t="s">
        <v>2920</v>
      </c>
      <c r="E2806" s="44" t="s">
        <v>110</v>
      </c>
      <c r="F2806" s="45">
        <v>0</v>
      </c>
      <c r="G2806" s="45">
        <v>0</v>
      </c>
    </row>
    <row r="2807" spans="2:7">
      <c r="B2807" s="44">
        <v>98325</v>
      </c>
      <c r="C2807" s="44" t="s">
        <v>9859</v>
      </c>
      <c r="D2807" s="48" t="s">
        <v>2921</v>
      </c>
      <c r="E2807" s="44" t="s">
        <v>110</v>
      </c>
      <c r="F2807" s="45">
        <v>0</v>
      </c>
      <c r="G2807" s="45">
        <v>0</v>
      </c>
    </row>
    <row r="2808" spans="2:7">
      <c r="B2808" s="44">
        <v>98370</v>
      </c>
      <c r="C2808" s="44" t="s">
        <v>9859</v>
      </c>
      <c r="D2808" s="48" t="s">
        <v>2922</v>
      </c>
      <c r="E2808" s="44" t="s">
        <v>110</v>
      </c>
      <c r="F2808" s="45">
        <v>0</v>
      </c>
      <c r="G2808" s="45">
        <v>0</v>
      </c>
    </row>
    <row r="2809" spans="2:7">
      <c r="B2809" s="44">
        <v>98389</v>
      </c>
      <c r="C2809" s="44" t="s">
        <v>9859</v>
      </c>
      <c r="D2809" s="48" t="s">
        <v>2923</v>
      </c>
      <c r="E2809" s="44" t="s">
        <v>112</v>
      </c>
      <c r="F2809" s="45">
        <v>0</v>
      </c>
      <c r="G2809" s="45">
        <v>0</v>
      </c>
    </row>
    <row r="2810" spans="2:7">
      <c r="B2810" s="44">
        <v>98390</v>
      </c>
      <c r="C2810" s="44" t="s">
        <v>9859</v>
      </c>
      <c r="D2810" s="48" t="s">
        <v>2924</v>
      </c>
      <c r="E2810" s="44" t="s">
        <v>112</v>
      </c>
      <c r="F2810" s="45">
        <v>0</v>
      </c>
      <c r="G2810" s="45">
        <v>0</v>
      </c>
    </row>
    <row r="2811" spans="2:7">
      <c r="B2811" s="44">
        <v>98391</v>
      </c>
      <c r="C2811" s="44" t="s">
        <v>9859</v>
      </c>
      <c r="D2811" s="48" t="s">
        <v>2925</v>
      </c>
      <c r="E2811" s="44" t="s">
        <v>112</v>
      </c>
      <c r="F2811" s="45">
        <v>0</v>
      </c>
      <c r="G2811" s="45">
        <v>0</v>
      </c>
    </row>
    <row r="2812" spans="2:7">
      <c r="B2812" s="44">
        <v>98392</v>
      </c>
      <c r="C2812" s="44" t="s">
        <v>9859</v>
      </c>
      <c r="D2812" s="48" t="s">
        <v>2926</v>
      </c>
      <c r="E2812" s="44" t="s">
        <v>112</v>
      </c>
      <c r="F2812" s="45">
        <v>0</v>
      </c>
      <c r="G2812" s="45">
        <v>0</v>
      </c>
    </row>
    <row r="2813" spans="2:7">
      <c r="B2813" s="44">
        <v>98393</v>
      </c>
      <c r="C2813" s="44" t="s">
        <v>9859</v>
      </c>
      <c r="D2813" s="48" t="s">
        <v>2927</v>
      </c>
      <c r="E2813" s="44" t="s">
        <v>112</v>
      </c>
      <c r="F2813" s="45">
        <v>0</v>
      </c>
      <c r="G2813" s="45">
        <v>0</v>
      </c>
    </row>
    <row r="2814" spans="2:7">
      <c r="B2814" s="44">
        <v>98394</v>
      </c>
      <c r="C2814" s="44" t="s">
        <v>9859</v>
      </c>
      <c r="D2814" s="48" t="s">
        <v>2928</v>
      </c>
      <c r="E2814" s="44" t="s">
        <v>112</v>
      </c>
      <c r="F2814" s="45">
        <v>0</v>
      </c>
      <c r="G2814" s="45">
        <v>0</v>
      </c>
    </row>
    <row r="2815" spans="2:7">
      <c r="B2815" s="44">
        <v>98395</v>
      </c>
      <c r="C2815" s="44" t="s">
        <v>9859</v>
      </c>
      <c r="D2815" s="48" t="s">
        <v>2929</v>
      </c>
      <c r="E2815" s="44" t="s">
        <v>112</v>
      </c>
      <c r="F2815" s="45">
        <v>0</v>
      </c>
      <c r="G2815" s="45">
        <v>0</v>
      </c>
    </row>
    <row r="2816" spans="2:7">
      <c r="B2816" s="44">
        <v>98396</v>
      </c>
      <c r="C2816" s="44" t="s">
        <v>9859</v>
      </c>
      <c r="D2816" s="48" t="s">
        <v>2930</v>
      </c>
      <c r="E2816" s="44" t="s">
        <v>112</v>
      </c>
      <c r="F2816" s="45">
        <v>0</v>
      </c>
      <c r="G2816" s="45">
        <v>0</v>
      </c>
    </row>
    <row r="2817" spans="2:7">
      <c r="B2817" s="44">
        <v>98369</v>
      </c>
      <c r="C2817" s="44" t="s">
        <v>9859</v>
      </c>
      <c r="D2817" s="48" t="s">
        <v>2931</v>
      </c>
      <c r="E2817" s="44" t="s">
        <v>110</v>
      </c>
      <c r="F2817" s="45">
        <v>0</v>
      </c>
      <c r="G2817" s="45">
        <v>0</v>
      </c>
    </row>
    <row r="2818" spans="2:7">
      <c r="B2818" s="44">
        <v>98360</v>
      </c>
      <c r="C2818" s="44" t="s">
        <v>9859</v>
      </c>
      <c r="D2818" s="48" t="s">
        <v>2932</v>
      </c>
      <c r="E2818" s="44" t="s">
        <v>110</v>
      </c>
      <c r="F2818" s="45">
        <v>0</v>
      </c>
      <c r="G2818" s="45">
        <v>0</v>
      </c>
    </row>
    <row r="2819" spans="2:7">
      <c r="B2819" s="44">
        <v>98368</v>
      </c>
      <c r="C2819" s="44" t="s">
        <v>9859</v>
      </c>
      <c r="D2819" s="48" t="s">
        <v>2933</v>
      </c>
      <c r="E2819" s="44" t="s">
        <v>110</v>
      </c>
      <c r="F2819" s="45">
        <v>0</v>
      </c>
      <c r="G2819" s="45">
        <v>0</v>
      </c>
    </row>
    <row r="2820" spans="2:7">
      <c r="B2820" s="44">
        <v>98359</v>
      </c>
      <c r="C2820" s="44" t="s">
        <v>9859</v>
      </c>
      <c r="D2820" s="48" t="s">
        <v>2934</v>
      </c>
      <c r="E2820" s="44" t="s">
        <v>110</v>
      </c>
      <c r="F2820" s="45">
        <v>0</v>
      </c>
      <c r="G2820" s="45">
        <v>0</v>
      </c>
    </row>
    <row r="2821" spans="2:7">
      <c r="B2821" s="44">
        <v>98367</v>
      </c>
      <c r="C2821" s="44" t="s">
        <v>9859</v>
      </c>
      <c r="D2821" s="48" t="s">
        <v>2935</v>
      </c>
      <c r="E2821" s="44" t="s">
        <v>110</v>
      </c>
      <c r="F2821" s="45">
        <v>0</v>
      </c>
      <c r="G2821" s="45">
        <v>0</v>
      </c>
    </row>
    <row r="2822" spans="2:7">
      <c r="B2822" s="44">
        <v>98358</v>
      </c>
      <c r="C2822" s="44" t="s">
        <v>9859</v>
      </c>
      <c r="D2822" s="48" t="s">
        <v>2936</v>
      </c>
      <c r="E2822" s="44" t="s">
        <v>110</v>
      </c>
      <c r="F2822" s="45">
        <v>0</v>
      </c>
      <c r="G2822" s="45">
        <v>0</v>
      </c>
    </row>
    <row r="2823" spans="2:7">
      <c r="B2823" s="44">
        <v>98352</v>
      </c>
      <c r="C2823" s="44" t="s">
        <v>9859</v>
      </c>
      <c r="D2823" s="48" t="s">
        <v>2937</v>
      </c>
      <c r="E2823" s="44" t="s">
        <v>110</v>
      </c>
      <c r="F2823" s="45">
        <v>0</v>
      </c>
      <c r="G2823" s="45">
        <v>0</v>
      </c>
    </row>
    <row r="2824" spans="2:7">
      <c r="B2824" s="44">
        <v>98343</v>
      </c>
      <c r="C2824" s="44" t="s">
        <v>9859</v>
      </c>
      <c r="D2824" s="48" t="s">
        <v>2938</v>
      </c>
      <c r="E2824" s="44" t="s">
        <v>110</v>
      </c>
      <c r="F2824" s="45">
        <v>0</v>
      </c>
      <c r="G2824" s="45">
        <v>0</v>
      </c>
    </row>
    <row r="2825" spans="2:7">
      <c r="B2825" s="44">
        <v>98351</v>
      </c>
      <c r="C2825" s="44" t="s">
        <v>9859</v>
      </c>
      <c r="D2825" s="48" t="s">
        <v>2939</v>
      </c>
      <c r="E2825" s="44" t="s">
        <v>110</v>
      </c>
      <c r="F2825" s="45">
        <v>0</v>
      </c>
      <c r="G2825" s="45">
        <v>0</v>
      </c>
    </row>
    <row r="2826" spans="2:7">
      <c r="B2826" s="44">
        <v>98342</v>
      </c>
      <c r="C2826" s="44" t="s">
        <v>9859</v>
      </c>
      <c r="D2826" s="48" t="s">
        <v>2940</v>
      </c>
      <c r="E2826" s="44" t="s">
        <v>110</v>
      </c>
      <c r="F2826" s="45">
        <v>0</v>
      </c>
      <c r="G2826" s="45">
        <v>0</v>
      </c>
    </row>
    <row r="2827" spans="2:7">
      <c r="B2827" s="44">
        <v>98350</v>
      </c>
      <c r="C2827" s="44" t="s">
        <v>9859</v>
      </c>
      <c r="D2827" s="48" t="s">
        <v>2941</v>
      </c>
      <c r="E2827" s="44" t="s">
        <v>110</v>
      </c>
      <c r="F2827" s="45">
        <v>0</v>
      </c>
      <c r="G2827" s="45">
        <v>0</v>
      </c>
    </row>
    <row r="2828" spans="2:7">
      <c r="B2828" s="44">
        <v>98341</v>
      </c>
      <c r="C2828" s="44" t="s">
        <v>9859</v>
      </c>
      <c r="D2828" s="48" t="s">
        <v>2942</v>
      </c>
      <c r="E2828" s="44" t="s">
        <v>110</v>
      </c>
      <c r="F2828" s="45">
        <v>0</v>
      </c>
      <c r="G2828" s="45">
        <v>0</v>
      </c>
    </row>
    <row r="2829" spans="2:7">
      <c r="B2829" s="44">
        <v>98381</v>
      </c>
      <c r="C2829" s="44" t="s">
        <v>9859</v>
      </c>
      <c r="D2829" s="48" t="s">
        <v>2943</v>
      </c>
      <c r="E2829" s="44" t="s">
        <v>119</v>
      </c>
      <c r="F2829" s="45">
        <v>0</v>
      </c>
      <c r="G2829" s="45">
        <v>0</v>
      </c>
    </row>
    <row r="2830" spans="2:7">
      <c r="B2830" s="44">
        <v>98382</v>
      </c>
      <c r="C2830" s="44" t="s">
        <v>9859</v>
      </c>
      <c r="D2830" s="48" t="s">
        <v>2944</v>
      </c>
      <c r="E2830" s="44" t="s">
        <v>119</v>
      </c>
      <c r="F2830" s="45">
        <v>0</v>
      </c>
      <c r="G2830" s="45">
        <v>0</v>
      </c>
    </row>
    <row r="2831" spans="2:7">
      <c r="B2831" s="44">
        <v>98383</v>
      </c>
      <c r="C2831" s="44" t="s">
        <v>9859</v>
      </c>
      <c r="D2831" s="48" t="s">
        <v>2945</v>
      </c>
      <c r="E2831" s="44" t="s">
        <v>119</v>
      </c>
      <c r="F2831" s="45">
        <v>0</v>
      </c>
      <c r="G2831" s="45">
        <v>0</v>
      </c>
    </row>
    <row r="2832" spans="2:7">
      <c r="B2832" s="44">
        <v>98384</v>
      </c>
      <c r="C2832" s="44" t="s">
        <v>9859</v>
      </c>
      <c r="D2832" s="48" t="s">
        <v>2946</v>
      </c>
      <c r="E2832" s="44" t="s">
        <v>119</v>
      </c>
      <c r="F2832" s="45">
        <v>0</v>
      </c>
      <c r="G2832" s="45">
        <v>0</v>
      </c>
    </row>
    <row r="2833" spans="2:7">
      <c r="B2833" s="44">
        <v>98385</v>
      </c>
      <c r="C2833" s="44" t="s">
        <v>9859</v>
      </c>
      <c r="D2833" s="48" t="s">
        <v>2947</v>
      </c>
      <c r="E2833" s="44" t="s">
        <v>119</v>
      </c>
      <c r="F2833" s="45">
        <v>0</v>
      </c>
      <c r="G2833" s="45">
        <v>0</v>
      </c>
    </row>
    <row r="2834" spans="2:7">
      <c r="B2834" s="44">
        <v>98386</v>
      </c>
      <c r="C2834" s="44" t="s">
        <v>9859</v>
      </c>
      <c r="D2834" s="48" t="s">
        <v>2948</v>
      </c>
      <c r="E2834" s="44" t="s">
        <v>119</v>
      </c>
      <c r="F2834" s="45">
        <v>0</v>
      </c>
      <c r="G2834" s="45">
        <v>0</v>
      </c>
    </row>
    <row r="2835" spans="2:7">
      <c r="B2835" s="44">
        <v>98387</v>
      </c>
      <c r="C2835" s="44" t="s">
        <v>9859</v>
      </c>
      <c r="D2835" s="48" t="s">
        <v>2949</v>
      </c>
      <c r="E2835" s="44" t="s">
        <v>119</v>
      </c>
      <c r="F2835" s="45">
        <v>0</v>
      </c>
      <c r="G2835" s="45">
        <v>0</v>
      </c>
    </row>
    <row r="2836" spans="2:7">
      <c r="B2836" s="44">
        <v>98388</v>
      </c>
      <c r="C2836" s="44" t="s">
        <v>9859</v>
      </c>
      <c r="D2836" s="48" t="s">
        <v>2950</v>
      </c>
      <c r="E2836" s="44" t="s">
        <v>119</v>
      </c>
      <c r="F2836" s="45">
        <v>0</v>
      </c>
      <c r="G2836" s="45">
        <v>0</v>
      </c>
    </row>
    <row r="2837" spans="2:7">
      <c r="B2837" s="44">
        <v>98346</v>
      </c>
      <c r="C2837" s="44" t="s">
        <v>9859</v>
      </c>
      <c r="D2837" s="48" t="s">
        <v>2951</v>
      </c>
      <c r="E2837" s="44" t="s">
        <v>110</v>
      </c>
      <c r="F2837" s="45">
        <v>0</v>
      </c>
      <c r="G2837" s="45">
        <v>0</v>
      </c>
    </row>
    <row r="2838" spans="2:7">
      <c r="B2838" s="44">
        <v>98363</v>
      </c>
      <c r="C2838" s="44" t="s">
        <v>9859</v>
      </c>
      <c r="D2838" s="48" t="s">
        <v>2952</v>
      </c>
      <c r="E2838" s="44" t="s">
        <v>110</v>
      </c>
      <c r="F2838" s="45">
        <v>0</v>
      </c>
      <c r="G2838" s="45">
        <v>0</v>
      </c>
    </row>
    <row r="2839" spans="2:7">
      <c r="B2839" s="44">
        <v>98354</v>
      </c>
      <c r="C2839" s="44" t="s">
        <v>9859</v>
      </c>
      <c r="D2839" s="48" t="s">
        <v>2953</v>
      </c>
      <c r="E2839" s="44" t="s">
        <v>110</v>
      </c>
      <c r="F2839" s="45">
        <v>0</v>
      </c>
      <c r="G2839" s="45">
        <v>0</v>
      </c>
    </row>
    <row r="2840" spans="2:7">
      <c r="B2840" s="44">
        <v>98337</v>
      </c>
      <c r="C2840" s="44" t="s">
        <v>9859</v>
      </c>
      <c r="D2840" s="48" t="s">
        <v>2954</v>
      </c>
      <c r="E2840" s="44" t="s">
        <v>110</v>
      </c>
      <c r="F2840" s="45">
        <v>0</v>
      </c>
      <c r="G2840" s="45">
        <v>0</v>
      </c>
    </row>
    <row r="2841" spans="2:7">
      <c r="B2841" s="44">
        <v>98345</v>
      </c>
      <c r="C2841" s="44" t="s">
        <v>9859</v>
      </c>
      <c r="D2841" s="48" t="s">
        <v>2955</v>
      </c>
      <c r="E2841" s="44" t="s">
        <v>110</v>
      </c>
      <c r="F2841" s="45">
        <v>0</v>
      </c>
      <c r="G2841" s="45">
        <v>0</v>
      </c>
    </row>
    <row r="2842" spans="2:7">
      <c r="B2842" s="44">
        <v>98362</v>
      </c>
      <c r="C2842" s="44" t="s">
        <v>9859</v>
      </c>
      <c r="D2842" s="48" t="s">
        <v>2956</v>
      </c>
      <c r="E2842" s="44" t="s">
        <v>110</v>
      </c>
      <c r="F2842" s="45">
        <v>0</v>
      </c>
      <c r="G2842" s="45">
        <v>0</v>
      </c>
    </row>
    <row r="2843" spans="2:7">
      <c r="B2843" s="44">
        <v>98403</v>
      </c>
      <c r="C2843" s="44" t="s">
        <v>9859</v>
      </c>
      <c r="D2843" s="48" t="s">
        <v>2957</v>
      </c>
      <c r="E2843" s="44" t="s">
        <v>110</v>
      </c>
      <c r="F2843" s="45">
        <v>0</v>
      </c>
      <c r="G2843" s="45">
        <v>0</v>
      </c>
    </row>
    <row r="2844" spans="2:7">
      <c r="B2844" s="44">
        <v>98335</v>
      </c>
      <c r="C2844" s="44" t="s">
        <v>9859</v>
      </c>
      <c r="D2844" s="48" t="s">
        <v>2958</v>
      </c>
      <c r="E2844" s="44" t="s">
        <v>110</v>
      </c>
      <c r="F2844" s="45">
        <v>0</v>
      </c>
      <c r="G2844" s="45">
        <v>0</v>
      </c>
    </row>
    <row r="2845" spans="2:7">
      <c r="B2845" s="44">
        <v>98344</v>
      </c>
      <c r="C2845" s="44" t="s">
        <v>9859</v>
      </c>
      <c r="D2845" s="48" t="s">
        <v>2959</v>
      </c>
      <c r="E2845" s="44" t="s">
        <v>110</v>
      </c>
      <c r="F2845" s="45">
        <v>0</v>
      </c>
      <c r="G2845" s="45">
        <v>0</v>
      </c>
    </row>
    <row r="2846" spans="2:7">
      <c r="B2846" s="44">
        <v>98361</v>
      </c>
      <c r="C2846" s="44" t="s">
        <v>9859</v>
      </c>
      <c r="D2846" s="48" t="s">
        <v>2960</v>
      </c>
      <c r="E2846" s="44" t="s">
        <v>110</v>
      </c>
      <c r="F2846" s="45">
        <v>0</v>
      </c>
      <c r="G2846" s="45">
        <v>0</v>
      </c>
    </row>
    <row r="2847" spans="2:7">
      <c r="B2847" s="44">
        <v>98353</v>
      </c>
      <c r="C2847" s="44" t="s">
        <v>9859</v>
      </c>
      <c r="D2847" s="48" t="s">
        <v>2961</v>
      </c>
      <c r="E2847" s="44" t="s">
        <v>110</v>
      </c>
      <c r="F2847" s="45">
        <v>0</v>
      </c>
      <c r="G2847" s="45">
        <v>0</v>
      </c>
    </row>
    <row r="2848" spans="2:7">
      <c r="B2848" s="44">
        <v>98334</v>
      </c>
      <c r="C2848" s="44" t="s">
        <v>9859</v>
      </c>
      <c r="D2848" s="48" t="s">
        <v>2962</v>
      </c>
      <c r="E2848" s="44" t="s">
        <v>110</v>
      </c>
      <c r="F2848" s="45">
        <v>0</v>
      </c>
      <c r="G2848" s="45">
        <v>0</v>
      </c>
    </row>
    <row r="2849" spans="2:7">
      <c r="B2849" s="44">
        <v>98371</v>
      </c>
      <c r="C2849" s="44" t="s">
        <v>9859</v>
      </c>
      <c r="D2849" s="48" t="s">
        <v>2963</v>
      </c>
      <c r="E2849" s="44" t="s">
        <v>110</v>
      </c>
      <c r="F2849" s="45">
        <v>0</v>
      </c>
      <c r="G2849" s="45">
        <v>0</v>
      </c>
    </row>
    <row r="2850" spans="2:7">
      <c r="B2850" s="44">
        <v>98397</v>
      </c>
      <c r="C2850" s="44" t="s">
        <v>9859</v>
      </c>
      <c r="D2850" s="48" t="s">
        <v>2964</v>
      </c>
      <c r="E2850" s="44" t="s">
        <v>110</v>
      </c>
      <c r="F2850" s="45">
        <v>14.9</v>
      </c>
      <c r="G2850" s="45">
        <v>15.7</v>
      </c>
    </row>
    <row r="2851" spans="2:7">
      <c r="B2851" s="44">
        <v>97280</v>
      </c>
      <c r="C2851" s="44" t="s">
        <v>9859</v>
      </c>
      <c r="D2851" s="48" t="s">
        <v>2965</v>
      </c>
      <c r="E2851" s="44" t="s">
        <v>112</v>
      </c>
      <c r="F2851" s="45">
        <v>0</v>
      </c>
      <c r="G2851" s="45">
        <v>0</v>
      </c>
    </row>
    <row r="2852" spans="2:7">
      <c r="B2852" s="44">
        <v>97275</v>
      </c>
      <c r="C2852" s="44" t="s">
        <v>9859</v>
      </c>
      <c r="D2852" s="48" t="s">
        <v>2966</v>
      </c>
      <c r="E2852" s="44" t="s">
        <v>112</v>
      </c>
      <c r="F2852" s="45">
        <v>0</v>
      </c>
      <c r="G2852" s="45">
        <v>0</v>
      </c>
    </row>
    <row r="2853" spans="2:7">
      <c r="B2853" s="44">
        <v>97279</v>
      </c>
      <c r="C2853" s="44" t="s">
        <v>9859</v>
      </c>
      <c r="D2853" s="48" t="s">
        <v>2967</v>
      </c>
      <c r="E2853" s="44" t="s">
        <v>112</v>
      </c>
      <c r="F2853" s="45">
        <v>0</v>
      </c>
      <c r="G2853" s="45">
        <v>0</v>
      </c>
    </row>
    <row r="2854" spans="2:7">
      <c r="B2854" s="44">
        <v>97285</v>
      </c>
      <c r="C2854" s="44" t="s">
        <v>9859</v>
      </c>
      <c r="D2854" s="48" t="s">
        <v>2968</v>
      </c>
      <c r="E2854" s="44" t="s">
        <v>112</v>
      </c>
      <c r="F2854" s="45">
        <v>0</v>
      </c>
      <c r="G2854" s="45">
        <v>0</v>
      </c>
    </row>
    <row r="2855" spans="2:7">
      <c r="B2855" s="44">
        <v>97286</v>
      </c>
      <c r="C2855" s="44" t="s">
        <v>9859</v>
      </c>
      <c r="D2855" s="48" t="s">
        <v>2969</v>
      </c>
      <c r="E2855" s="44" t="s">
        <v>112</v>
      </c>
      <c r="F2855" s="45">
        <v>0</v>
      </c>
      <c r="G2855" s="45">
        <v>0</v>
      </c>
    </row>
    <row r="2856" spans="2:7">
      <c r="B2856" s="44">
        <v>97291</v>
      </c>
      <c r="C2856" s="44" t="s">
        <v>9859</v>
      </c>
      <c r="D2856" s="48" t="s">
        <v>2970</v>
      </c>
      <c r="E2856" s="44" t="s">
        <v>112</v>
      </c>
      <c r="F2856" s="45">
        <v>0</v>
      </c>
      <c r="G2856" s="45">
        <v>0</v>
      </c>
    </row>
    <row r="2857" spans="2:7">
      <c r="B2857" s="44">
        <v>97292</v>
      </c>
      <c r="C2857" s="44" t="s">
        <v>9859</v>
      </c>
      <c r="D2857" s="48" t="s">
        <v>2971</v>
      </c>
      <c r="E2857" s="44" t="s">
        <v>112</v>
      </c>
      <c r="F2857" s="45">
        <v>0</v>
      </c>
      <c r="G2857" s="45">
        <v>0</v>
      </c>
    </row>
    <row r="2858" spans="2:7">
      <c r="B2858" s="44">
        <v>97297</v>
      </c>
      <c r="C2858" s="44" t="s">
        <v>9859</v>
      </c>
      <c r="D2858" s="48" t="s">
        <v>2972</v>
      </c>
      <c r="E2858" s="44" t="s">
        <v>112</v>
      </c>
      <c r="F2858" s="45">
        <v>0</v>
      </c>
      <c r="G2858" s="45">
        <v>0</v>
      </c>
    </row>
    <row r="2859" spans="2:7">
      <c r="B2859" s="44">
        <v>97298</v>
      </c>
      <c r="C2859" s="44" t="s">
        <v>9859</v>
      </c>
      <c r="D2859" s="48" t="s">
        <v>2973</v>
      </c>
      <c r="E2859" s="44" t="s">
        <v>112</v>
      </c>
      <c r="F2859" s="45">
        <v>0</v>
      </c>
      <c r="G2859" s="45">
        <v>0</v>
      </c>
    </row>
    <row r="2860" spans="2:7">
      <c r="B2860" s="44">
        <v>97303</v>
      </c>
      <c r="C2860" s="44" t="s">
        <v>9859</v>
      </c>
      <c r="D2860" s="48" t="s">
        <v>2974</v>
      </c>
      <c r="E2860" s="44" t="s">
        <v>112</v>
      </c>
      <c r="F2860" s="45">
        <v>0</v>
      </c>
      <c r="G2860" s="45">
        <v>0</v>
      </c>
    </row>
    <row r="2861" spans="2:7">
      <c r="B2861" s="44">
        <v>97304</v>
      </c>
      <c r="C2861" s="44" t="s">
        <v>9859</v>
      </c>
      <c r="D2861" s="48" t="s">
        <v>2975</v>
      </c>
      <c r="E2861" s="44" t="s">
        <v>112</v>
      </c>
      <c r="F2861" s="45">
        <v>0</v>
      </c>
      <c r="G2861" s="45">
        <v>0</v>
      </c>
    </row>
    <row r="2862" spans="2:7">
      <c r="B2862" s="44">
        <v>97309</v>
      </c>
      <c r="C2862" s="44" t="s">
        <v>9859</v>
      </c>
      <c r="D2862" s="48" t="s">
        <v>2976</v>
      </c>
      <c r="E2862" s="44" t="s">
        <v>112</v>
      </c>
      <c r="F2862" s="45">
        <v>0</v>
      </c>
      <c r="G2862" s="45">
        <v>0</v>
      </c>
    </row>
    <row r="2863" spans="2:7">
      <c r="B2863" s="44">
        <v>97310</v>
      </c>
      <c r="C2863" s="44" t="s">
        <v>9859</v>
      </c>
      <c r="D2863" s="48" t="s">
        <v>2977</v>
      </c>
      <c r="E2863" s="44" t="s">
        <v>112</v>
      </c>
      <c r="F2863" s="45">
        <v>0</v>
      </c>
      <c r="G2863" s="45">
        <v>0</v>
      </c>
    </row>
    <row r="2864" spans="2:7">
      <c r="B2864" s="44">
        <v>97282</v>
      </c>
      <c r="C2864" s="44" t="s">
        <v>9859</v>
      </c>
      <c r="D2864" s="48" t="s">
        <v>2978</v>
      </c>
      <c r="E2864" s="44" t="s">
        <v>112</v>
      </c>
      <c r="F2864" s="45">
        <v>0</v>
      </c>
      <c r="G2864" s="45">
        <v>0</v>
      </c>
    </row>
    <row r="2865" spans="2:7">
      <c r="B2865" s="44">
        <v>97276</v>
      </c>
      <c r="C2865" s="44" t="s">
        <v>9859</v>
      </c>
      <c r="D2865" s="48" t="s">
        <v>2979</v>
      </c>
      <c r="E2865" s="44" t="s">
        <v>112</v>
      </c>
      <c r="F2865" s="45">
        <v>0</v>
      </c>
      <c r="G2865" s="45">
        <v>0</v>
      </c>
    </row>
    <row r="2866" spans="2:7">
      <c r="B2866" s="44">
        <v>97281</v>
      </c>
      <c r="C2866" s="44" t="s">
        <v>9859</v>
      </c>
      <c r="D2866" s="48" t="s">
        <v>2980</v>
      </c>
      <c r="E2866" s="44" t="s">
        <v>112</v>
      </c>
      <c r="F2866" s="45">
        <v>0</v>
      </c>
      <c r="G2866" s="45">
        <v>0</v>
      </c>
    </row>
    <row r="2867" spans="2:7">
      <c r="B2867" s="44">
        <v>97287</v>
      </c>
      <c r="C2867" s="44" t="s">
        <v>9859</v>
      </c>
      <c r="D2867" s="48" t="s">
        <v>2981</v>
      </c>
      <c r="E2867" s="44" t="s">
        <v>112</v>
      </c>
      <c r="F2867" s="45">
        <v>0</v>
      </c>
      <c r="G2867" s="45">
        <v>0</v>
      </c>
    </row>
    <row r="2868" spans="2:7">
      <c r="B2868" s="44">
        <v>97288</v>
      </c>
      <c r="C2868" s="44" t="s">
        <v>9859</v>
      </c>
      <c r="D2868" s="48" t="s">
        <v>2982</v>
      </c>
      <c r="E2868" s="44" t="s">
        <v>112</v>
      </c>
      <c r="F2868" s="45">
        <v>0</v>
      </c>
      <c r="G2868" s="45">
        <v>0</v>
      </c>
    </row>
    <row r="2869" spans="2:7">
      <c r="B2869" s="44">
        <v>97293</v>
      </c>
      <c r="C2869" s="44" t="s">
        <v>9859</v>
      </c>
      <c r="D2869" s="48" t="s">
        <v>2983</v>
      </c>
      <c r="E2869" s="44" t="s">
        <v>112</v>
      </c>
      <c r="F2869" s="45">
        <v>0</v>
      </c>
      <c r="G2869" s="45">
        <v>0</v>
      </c>
    </row>
    <row r="2870" spans="2:7">
      <c r="B2870" s="44">
        <v>97294</v>
      </c>
      <c r="C2870" s="44" t="s">
        <v>9859</v>
      </c>
      <c r="D2870" s="48" t="s">
        <v>2984</v>
      </c>
      <c r="E2870" s="44" t="s">
        <v>112</v>
      </c>
      <c r="F2870" s="45">
        <v>0</v>
      </c>
      <c r="G2870" s="45">
        <v>0</v>
      </c>
    </row>
    <row r="2871" spans="2:7">
      <c r="B2871" s="44">
        <v>97299</v>
      </c>
      <c r="C2871" s="44" t="s">
        <v>9859</v>
      </c>
      <c r="D2871" s="48" t="s">
        <v>2985</v>
      </c>
      <c r="E2871" s="44" t="s">
        <v>112</v>
      </c>
      <c r="F2871" s="45">
        <v>0</v>
      </c>
      <c r="G2871" s="45">
        <v>0</v>
      </c>
    </row>
    <row r="2872" spans="2:7">
      <c r="B2872" s="44">
        <v>97300</v>
      </c>
      <c r="C2872" s="44" t="s">
        <v>9859</v>
      </c>
      <c r="D2872" s="48" t="s">
        <v>2986</v>
      </c>
      <c r="E2872" s="44" t="s">
        <v>112</v>
      </c>
      <c r="F2872" s="45">
        <v>0</v>
      </c>
      <c r="G2872" s="45">
        <v>0</v>
      </c>
    </row>
    <row r="2873" spans="2:7">
      <c r="B2873" s="44">
        <v>97305</v>
      </c>
      <c r="C2873" s="44" t="s">
        <v>9859</v>
      </c>
      <c r="D2873" s="48" t="s">
        <v>2987</v>
      </c>
      <c r="E2873" s="44" t="s">
        <v>112</v>
      </c>
      <c r="F2873" s="45">
        <v>0</v>
      </c>
      <c r="G2873" s="45">
        <v>0</v>
      </c>
    </row>
    <row r="2874" spans="2:7">
      <c r="B2874" s="44">
        <v>97306</v>
      </c>
      <c r="C2874" s="44" t="s">
        <v>9859</v>
      </c>
      <c r="D2874" s="48" t="s">
        <v>2988</v>
      </c>
      <c r="E2874" s="44" t="s">
        <v>112</v>
      </c>
      <c r="F2874" s="45">
        <v>0</v>
      </c>
      <c r="G2874" s="45">
        <v>0</v>
      </c>
    </row>
    <row r="2875" spans="2:7">
      <c r="B2875" s="44">
        <v>97311</v>
      </c>
      <c r="C2875" s="44" t="s">
        <v>9859</v>
      </c>
      <c r="D2875" s="48" t="s">
        <v>2989</v>
      </c>
      <c r="E2875" s="44" t="s">
        <v>112</v>
      </c>
      <c r="F2875" s="45">
        <v>0</v>
      </c>
      <c r="G2875" s="45">
        <v>0</v>
      </c>
    </row>
    <row r="2876" spans="2:7">
      <c r="B2876" s="44">
        <v>97312</v>
      </c>
      <c r="C2876" s="44" t="s">
        <v>9859</v>
      </c>
      <c r="D2876" s="48" t="s">
        <v>2990</v>
      </c>
      <c r="E2876" s="44" t="s">
        <v>112</v>
      </c>
      <c r="F2876" s="45">
        <v>0</v>
      </c>
      <c r="G2876" s="45">
        <v>0</v>
      </c>
    </row>
    <row r="2877" spans="2:7">
      <c r="B2877" s="44">
        <v>97278</v>
      </c>
      <c r="C2877" s="44" t="s">
        <v>9859</v>
      </c>
      <c r="D2877" s="48" t="s">
        <v>2991</v>
      </c>
      <c r="E2877" s="44" t="s">
        <v>112</v>
      </c>
      <c r="F2877" s="45">
        <v>0</v>
      </c>
      <c r="G2877" s="45">
        <v>0</v>
      </c>
    </row>
    <row r="2878" spans="2:7">
      <c r="B2878" s="44">
        <v>97274</v>
      </c>
      <c r="C2878" s="44" t="s">
        <v>9859</v>
      </c>
      <c r="D2878" s="48" t="s">
        <v>2992</v>
      </c>
      <c r="E2878" s="44" t="s">
        <v>112</v>
      </c>
      <c r="F2878" s="45">
        <v>0</v>
      </c>
      <c r="G2878" s="45">
        <v>0</v>
      </c>
    </row>
    <row r="2879" spans="2:7">
      <c r="B2879" s="44">
        <v>97283</v>
      </c>
      <c r="C2879" s="44" t="s">
        <v>9859</v>
      </c>
      <c r="D2879" s="48" t="s">
        <v>2993</v>
      </c>
      <c r="E2879" s="44" t="s">
        <v>112</v>
      </c>
      <c r="F2879" s="45">
        <v>0</v>
      </c>
      <c r="G2879" s="45">
        <v>0</v>
      </c>
    </row>
    <row r="2880" spans="2:7">
      <c r="B2880" s="44">
        <v>97284</v>
      </c>
      <c r="C2880" s="44" t="s">
        <v>9859</v>
      </c>
      <c r="D2880" s="48" t="s">
        <v>2994</v>
      </c>
      <c r="E2880" s="44" t="s">
        <v>112</v>
      </c>
      <c r="F2880" s="45">
        <v>0</v>
      </c>
      <c r="G2880" s="45">
        <v>0</v>
      </c>
    </row>
    <row r="2881" spans="2:7">
      <c r="B2881" s="44">
        <v>97289</v>
      </c>
      <c r="C2881" s="44" t="s">
        <v>9859</v>
      </c>
      <c r="D2881" s="48" t="s">
        <v>2995</v>
      </c>
      <c r="E2881" s="44" t="s">
        <v>112</v>
      </c>
      <c r="F2881" s="45">
        <v>0</v>
      </c>
      <c r="G2881" s="45">
        <v>0</v>
      </c>
    </row>
    <row r="2882" spans="2:7">
      <c r="B2882" s="44">
        <v>97290</v>
      </c>
      <c r="C2882" s="44" t="s">
        <v>9859</v>
      </c>
      <c r="D2882" s="48" t="s">
        <v>2996</v>
      </c>
      <c r="E2882" s="44" t="s">
        <v>112</v>
      </c>
      <c r="F2882" s="45">
        <v>0</v>
      </c>
      <c r="G2882" s="45">
        <v>0</v>
      </c>
    </row>
    <row r="2883" spans="2:7">
      <c r="B2883" s="44">
        <v>97295</v>
      </c>
      <c r="C2883" s="44" t="s">
        <v>9859</v>
      </c>
      <c r="D2883" s="48" t="s">
        <v>2997</v>
      </c>
      <c r="E2883" s="44" t="s">
        <v>112</v>
      </c>
      <c r="F2883" s="45">
        <v>0</v>
      </c>
      <c r="G2883" s="45">
        <v>0</v>
      </c>
    </row>
    <row r="2884" spans="2:7">
      <c r="B2884" s="44">
        <v>97296</v>
      </c>
      <c r="C2884" s="44" t="s">
        <v>9859</v>
      </c>
      <c r="D2884" s="48" t="s">
        <v>2998</v>
      </c>
      <c r="E2884" s="44" t="s">
        <v>112</v>
      </c>
      <c r="F2884" s="45">
        <v>0</v>
      </c>
      <c r="G2884" s="45">
        <v>0</v>
      </c>
    </row>
    <row r="2885" spans="2:7">
      <c r="B2885" s="44">
        <v>97301</v>
      </c>
      <c r="C2885" s="44" t="s">
        <v>9859</v>
      </c>
      <c r="D2885" s="48" t="s">
        <v>2999</v>
      </c>
      <c r="E2885" s="44" t="s">
        <v>112</v>
      </c>
      <c r="F2885" s="45">
        <v>0</v>
      </c>
      <c r="G2885" s="45">
        <v>0</v>
      </c>
    </row>
    <row r="2886" spans="2:7">
      <c r="B2886" s="44">
        <v>97302</v>
      </c>
      <c r="C2886" s="44" t="s">
        <v>9859</v>
      </c>
      <c r="D2886" s="48" t="s">
        <v>3000</v>
      </c>
      <c r="E2886" s="44" t="s">
        <v>112</v>
      </c>
      <c r="F2886" s="45">
        <v>0</v>
      </c>
      <c r="G2886" s="45">
        <v>0</v>
      </c>
    </row>
    <row r="2887" spans="2:7">
      <c r="B2887" s="44">
        <v>97307</v>
      </c>
      <c r="C2887" s="44" t="s">
        <v>9859</v>
      </c>
      <c r="D2887" s="48" t="s">
        <v>3001</v>
      </c>
      <c r="E2887" s="44" t="s">
        <v>112</v>
      </c>
      <c r="F2887" s="45">
        <v>0</v>
      </c>
      <c r="G2887" s="45">
        <v>0</v>
      </c>
    </row>
    <row r="2888" spans="2:7">
      <c r="B2888" s="44">
        <v>97277</v>
      </c>
      <c r="C2888" s="44" t="s">
        <v>9859</v>
      </c>
      <c r="D2888" s="48" t="s">
        <v>3002</v>
      </c>
      <c r="E2888" s="44" t="s">
        <v>112</v>
      </c>
      <c r="F2888" s="45">
        <v>0</v>
      </c>
      <c r="G2888" s="45">
        <v>0</v>
      </c>
    </row>
    <row r="2889" spans="2:7">
      <c r="B2889" s="44">
        <v>97308</v>
      </c>
      <c r="C2889" s="44" t="s">
        <v>9859</v>
      </c>
      <c r="D2889" s="48" t="s">
        <v>3003</v>
      </c>
      <c r="E2889" s="44" t="s">
        <v>112</v>
      </c>
      <c r="F2889" s="45">
        <v>0</v>
      </c>
      <c r="G2889" s="45">
        <v>0</v>
      </c>
    </row>
    <row r="2890" spans="2:7">
      <c r="B2890" s="44">
        <v>97238</v>
      </c>
      <c r="C2890" s="44" t="s">
        <v>9859</v>
      </c>
      <c r="D2890" s="48" t="s">
        <v>3004</v>
      </c>
      <c r="E2890" s="44" t="s">
        <v>119</v>
      </c>
      <c r="F2890" s="45">
        <v>0</v>
      </c>
      <c r="G2890" s="45">
        <v>0</v>
      </c>
    </row>
    <row r="2891" spans="2:7">
      <c r="B2891" s="44">
        <v>97239</v>
      </c>
      <c r="C2891" s="44" t="s">
        <v>9859</v>
      </c>
      <c r="D2891" s="48" t="s">
        <v>3005</v>
      </c>
      <c r="E2891" s="44" t="s">
        <v>119</v>
      </c>
      <c r="F2891" s="45">
        <v>0</v>
      </c>
      <c r="G2891" s="45">
        <v>0</v>
      </c>
    </row>
    <row r="2892" spans="2:7">
      <c r="B2892" s="44">
        <v>97240</v>
      </c>
      <c r="C2892" s="44" t="s">
        <v>9859</v>
      </c>
      <c r="D2892" s="48" t="s">
        <v>3006</v>
      </c>
      <c r="E2892" s="44" t="s">
        <v>119</v>
      </c>
      <c r="F2892" s="45">
        <v>0</v>
      </c>
      <c r="G2892" s="45">
        <v>0</v>
      </c>
    </row>
    <row r="2893" spans="2:7">
      <c r="B2893" s="44">
        <v>97241</v>
      </c>
      <c r="C2893" s="44" t="s">
        <v>9859</v>
      </c>
      <c r="D2893" s="48" t="s">
        <v>3007</v>
      </c>
      <c r="E2893" s="44" t="s">
        <v>119</v>
      </c>
      <c r="F2893" s="45">
        <v>0</v>
      </c>
      <c r="G2893" s="45">
        <v>0</v>
      </c>
    </row>
    <row r="2894" spans="2:7">
      <c r="B2894" s="44">
        <v>97242</v>
      </c>
      <c r="C2894" s="44" t="s">
        <v>9859</v>
      </c>
      <c r="D2894" s="48" t="s">
        <v>3008</v>
      </c>
      <c r="E2894" s="44" t="s">
        <v>119</v>
      </c>
      <c r="F2894" s="45">
        <v>0</v>
      </c>
      <c r="G2894" s="45">
        <v>0</v>
      </c>
    </row>
    <row r="2895" spans="2:7">
      <c r="B2895" s="44">
        <v>97243</v>
      </c>
      <c r="C2895" s="44" t="s">
        <v>9859</v>
      </c>
      <c r="D2895" s="48" t="s">
        <v>3009</v>
      </c>
      <c r="E2895" s="44" t="s">
        <v>119</v>
      </c>
      <c r="F2895" s="45">
        <v>0</v>
      </c>
      <c r="G2895" s="45">
        <v>0</v>
      </c>
    </row>
    <row r="2896" spans="2:7">
      <c r="B2896" s="44">
        <v>97244</v>
      </c>
      <c r="C2896" s="44" t="s">
        <v>9859</v>
      </c>
      <c r="D2896" s="48" t="s">
        <v>3010</v>
      </c>
      <c r="E2896" s="44" t="s">
        <v>119</v>
      </c>
      <c r="F2896" s="45">
        <v>0</v>
      </c>
      <c r="G2896" s="45">
        <v>0</v>
      </c>
    </row>
    <row r="2897" spans="2:7">
      <c r="B2897" s="44">
        <v>97245</v>
      </c>
      <c r="C2897" s="44" t="s">
        <v>9859</v>
      </c>
      <c r="D2897" s="48" t="s">
        <v>3011</v>
      </c>
      <c r="E2897" s="44" t="s">
        <v>119</v>
      </c>
      <c r="F2897" s="45">
        <v>0</v>
      </c>
      <c r="G2897" s="45">
        <v>0</v>
      </c>
    </row>
    <row r="2898" spans="2:7">
      <c r="B2898" s="44">
        <v>97236</v>
      </c>
      <c r="C2898" s="44" t="s">
        <v>9859</v>
      </c>
      <c r="D2898" s="48" t="s">
        <v>3012</v>
      </c>
      <c r="E2898" s="44" t="s">
        <v>119</v>
      </c>
      <c r="F2898" s="45">
        <v>0</v>
      </c>
      <c r="G2898" s="45">
        <v>0</v>
      </c>
    </row>
    <row r="2899" spans="2:7">
      <c r="B2899" s="44">
        <v>97246</v>
      </c>
      <c r="C2899" s="44" t="s">
        <v>9859</v>
      </c>
      <c r="D2899" s="48" t="s">
        <v>3013</v>
      </c>
      <c r="E2899" s="44" t="s">
        <v>119</v>
      </c>
      <c r="F2899" s="45">
        <v>0</v>
      </c>
      <c r="G2899" s="45">
        <v>0</v>
      </c>
    </row>
    <row r="2900" spans="2:7">
      <c r="B2900" s="44">
        <v>97247</v>
      </c>
      <c r="C2900" s="44" t="s">
        <v>9859</v>
      </c>
      <c r="D2900" s="48" t="s">
        <v>3014</v>
      </c>
      <c r="E2900" s="44" t="s">
        <v>119</v>
      </c>
      <c r="F2900" s="45">
        <v>0</v>
      </c>
      <c r="G2900" s="45">
        <v>0</v>
      </c>
    </row>
    <row r="2901" spans="2:7">
      <c r="B2901" s="44">
        <v>97237</v>
      </c>
      <c r="C2901" s="44" t="s">
        <v>9859</v>
      </c>
      <c r="D2901" s="48" t="s">
        <v>3015</v>
      </c>
      <c r="E2901" s="44" t="s">
        <v>119</v>
      </c>
      <c r="F2901" s="45">
        <v>0</v>
      </c>
      <c r="G2901" s="45">
        <v>0</v>
      </c>
    </row>
    <row r="2902" spans="2:7">
      <c r="B2902" s="44">
        <v>97248</v>
      </c>
      <c r="C2902" s="44" t="s">
        <v>9859</v>
      </c>
      <c r="D2902" s="48" t="s">
        <v>3016</v>
      </c>
      <c r="E2902" s="44" t="s">
        <v>119</v>
      </c>
      <c r="F2902" s="45">
        <v>0</v>
      </c>
      <c r="G2902" s="45">
        <v>0</v>
      </c>
    </row>
    <row r="2903" spans="2:7">
      <c r="B2903" s="44">
        <v>97251</v>
      </c>
      <c r="C2903" s="44" t="s">
        <v>9859</v>
      </c>
      <c r="D2903" s="48" t="s">
        <v>3017</v>
      </c>
      <c r="E2903" s="44" t="s">
        <v>112</v>
      </c>
      <c r="F2903" s="45">
        <v>0</v>
      </c>
      <c r="G2903" s="45">
        <v>0</v>
      </c>
    </row>
    <row r="2904" spans="2:7">
      <c r="B2904" s="44">
        <v>97254</v>
      </c>
      <c r="C2904" s="44" t="s">
        <v>9859</v>
      </c>
      <c r="D2904" s="48" t="s">
        <v>3018</v>
      </c>
      <c r="E2904" s="44" t="s">
        <v>112</v>
      </c>
      <c r="F2904" s="45">
        <v>0</v>
      </c>
      <c r="G2904" s="45">
        <v>0</v>
      </c>
    </row>
    <row r="2905" spans="2:7">
      <c r="B2905" s="44">
        <v>97255</v>
      </c>
      <c r="C2905" s="44" t="s">
        <v>9859</v>
      </c>
      <c r="D2905" s="48" t="s">
        <v>3019</v>
      </c>
      <c r="E2905" s="44" t="s">
        <v>112</v>
      </c>
      <c r="F2905" s="45">
        <v>0</v>
      </c>
      <c r="G2905" s="45">
        <v>0</v>
      </c>
    </row>
    <row r="2906" spans="2:7">
      <c r="B2906" s="44">
        <v>97249</v>
      </c>
      <c r="C2906" s="44" t="s">
        <v>9859</v>
      </c>
      <c r="D2906" s="48" t="s">
        <v>3020</v>
      </c>
      <c r="E2906" s="44" t="s">
        <v>112</v>
      </c>
      <c r="F2906" s="45">
        <v>0</v>
      </c>
      <c r="G2906" s="45">
        <v>0</v>
      </c>
    </row>
    <row r="2907" spans="2:7">
      <c r="B2907" s="44">
        <v>97250</v>
      </c>
      <c r="C2907" s="44" t="s">
        <v>9859</v>
      </c>
      <c r="D2907" s="48" t="s">
        <v>3021</v>
      </c>
      <c r="E2907" s="44" t="s">
        <v>112</v>
      </c>
      <c r="F2907" s="45">
        <v>0</v>
      </c>
      <c r="G2907" s="45">
        <v>0</v>
      </c>
    </row>
    <row r="2908" spans="2:7">
      <c r="B2908" s="44">
        <v>97258</v>
      </c>
      <c r="C2908" s="44" t="s">
        <v>9859</v>
      </c>
      <c r="D2908" s="48" t="s">
        <v>3022</v>
      </c>
      <c r="E2908" s="44" t="s">
        <v>112</v>
      </c>
      <c r="F2908" s="45">
        <v>0</v>
      </c>
      <c r="G2908" s="45">
        <v>0</v>
      </c>
    </row>
    <row r="2909" spans="2:7">
      <c r="B2909" s="44">
        <v>97259</v>
      </c>
      <c r="C2909" s="44" t="s">
        <v>9859</v>
      </c>
      <c r="D2909" s="48" t="s">
        <v>3023</v>
      </c>
      <c r="E2909" s="44" t="s">
        <v>112</v>
      </c>
      <c r="F2909" s="45">
        <v>0</v>
      </c>
      <c r="G2909" s="45">
        <v>0</v>
      </c>
    </row>
    <row r="2910" spans="2:7">
      <c r="B2910" s="44">
        <v>97262</v>
      </c>
      <c r="C2910" s="44" t="s">
        <v>9859</v>
      </c>
      <c r="D2910" s="48" t="s">
        <v>3024</v>
      </c>
      <c r="E2910" s="44" t="s">
        <v>112</v>
      </c>
      <c r="F2910" s="45">
        <v>0</v>
      </c>
      <c r="G2910" s="45">
        <v>0</v>
      </c>
    </row>
    <row r="2911" spans="2:7">
      <c r="B2911" s="44">
        <v>97263</v>
      </c>
      <c r="C2911" s="44" t="s">
        <v>9859</v>
      </c>
      <c r="D2911" s="48" t="s">
        <v>3025</v>
      </c>
      <c r="E2911" s="44" t="s">
        <v>112</v>
      </c>
      <c r="F2911" s="45">
        <v>0</v>
      </c>
      <c r="G2911" s="45">
        <v>0</v>
      </c>
    </row>
    <row r="2912" spans="2:7">
      <c r="B2912" s="44">
        <v>97266</v>
      </c>
      <c r="C2912" s="44" t="s">
        <v>9859</v>
      </c>
      <c r="D2912" s="48" t="s">
        <v>3026</v>
      </c>
      <c r="E2912" s="44" t="s">
        <v>112</v>
      </c>
      <c r="F2912" s="45">
        <v>0</v>
      </c>
      <c r="G2912" s="45">
        <v>0</v>
      </c>
    </row>
    <row r="2913" spans="2:7">
      <c r="B2913" s="44">
        <v>97267</v>
      </c>
      <c r="C2913" s="44" t="s">
        <v>9859</v>
      </c>
      <c r="D2913" s="48" t="s">
        <v>3027</v>
      </c>
      <c r="E2913" s="44" t="s">
        <v>112</v>
      </c>
      <c r="F2913" s="45">
        <v>0</v>
      </c>
      <c r="G2913" s="45">
        <v>0</v>
      </c>
    </row>
    <row r="2914" spans="2:7">
      <c r="B2914" s="44">
        <v>97270</v>
      </c>
      <c r="C2914" s="44" t="s">
        <v>9859</v>
      </c>
      <c r="D2914" s="48" t="s">
        <v>3028</v>
      </c>
      <c r="E2914" s="44" t="s">
        <v>112</v>
      </c>
      <c r="F2914" s="45">
        <v>0</v>
      </c>
      <c r="G2914" s="45">
        <v>0</v>
      </c>
    </row>
    <row r="2915" spans="2:7">
      <c r="B2915" s="44">
        <v>97271</v>
      </c>
      <c r="C2915" s="44" t="s">
        <v>9859</v>
      </c>
      <c r="D2915" s="48" t="s">
        <v>3029</v>
      </c>
      <c r="E2915" s="44" t="s">
        <v>112</v>
      </c>
      <c r="F2915" s="45">
        <v>0</v>
      </c>
      <c r="G2915" s="45">
        <v>0</v>
      </c>
    </row>
    <row r="2916" spans="2:7">
      <c r="B2916" s="44">
        <v>97252</v>
      </c>
      <c r="C2916" s="44" t="s">
        <v>9859</v>
      </c>
      <c r="D2916" s="48" t="s">
        <v>3030</v>
      </c>
      <c r="E2916" s="44" t="s">
        <v>112</v>
      </c>
      <c r="F2916" s="45">
        <v>0</v>
      </c>
      <c r="G2916" s="45">
        <v>0</v>
      </c>
    </row>
    <row r="2917" spans="2:7">
      <c r="B2917" s="44">
        <v>97257</v>
      </c>
      <c r="C2917" s="44" t="s">
        <v>9859</v>
      </c>
      <c r="D2917" s="48" t="s">
        <v>3031</v>
      </c>
      <c r="E2917" s="44" t="s">
        <v>112</v>
      </c>
      <c r="F2917" s="45">
        <v>0</v>
      </c>
      <c r="G2917" s="45">
        <v>0</v>
      </c>
    </row>
    <row r="2918" spans="2:7">
      <c r="B2918" s="44">
        <v>97256</v>
      </c>
      <c r="C2918" s="44" t="s">
        <v>9859</v>
      </c>
      <c r="D2918" s="48" t="s">
        <v>3032</v>
      </c>
      <c r="E2918" s="44" t="s">
        <v>112</v>
      </c>
      <c r="F2918" s="45">
        <v>0</v>
      </c>
      <c r="G2918" s="45">
        <v>0</v>
      </c>
    </row>
    <row r="2919" spans="2:7">
      <c r="B2919" s="44">
        <v>97253</v>
      </c>
      <c r="C2919" s="44" t="s">
        <v>9859</v>
      </c>
      <c r="D2919" s="48" t="s">
        <v>3033</v>
      </c>
      <c r="E2919" s="44" t="s">
        <v>112</v>
      </c>
      <c r="F2919" s="45">
        <v>0</v>
      </c>
      <c r="G2919" s="45">
        <v>0</v>
      </c>
    </row>
    <row r="2920" spans="2:7">
      <c r="B2920" s="44">
        <v>97261</v>
      </c>
      <c r="C2920" s="44" t="s">
        <v>9859</v>
      </c>
      <c r="D2920" s="48" t="s">
        <v>3034</v>
      </c>
      <c r="E2920" s="44" t="s">
        <v>112</v>
      </c>
      <c r="F2920" s="45">
        <v>0</v>
      </c>
      <c r="G2920" s="45">
        <v>0</v>
      </c>
    </row>
    <row r="2921" spans="2:7">
      <c r="B2921" s="44">
        <v>97260</v>
      </c>
      <c r="C2921" s="44" t="s">
        <v>9859</v>
      </c>
      <c r="D2921" s="48" t="s">
        <v>3035</v>
      </c>
      <c r="E2921" s="44" t="s">
        <v>112</v>
      </c>
      <c r="F2921" s="45">
        <v>0</v>
      </c>
      <c r="G2921" s="45">
        <v>0</v>
      </c>
    </row>
    <row r="2922" spans="2:7">
      <c r="B2922" s="44">
        <v>97265</v>
      </c>
      <c r="C2922" s="44" t="s">
        <v>9859</v>
      </c>
      <c r="D2922" s="48" t="s">
        <v>3036</v>
      </c>
      <c r="E2922" s="44" t="s">
        <v>112</v>
      </c>
      <c r="F2922" s="45">
        <v>0</v>
      </c>
      <c r="G2922" s="45">
        <v>0</v>
      </c>
    </row>
    <row r="2923" spans="2:7">
      <c r="B2923" s="44">
        <v>97264</v>
      </c>
      <c r="C2923" s="44" t="s">
        <v>9859</v>
      </c>
      <c r="D2923" s="48" t="s">
        <v>3037</v>
      </c>
      <c r="E2923" s="44" t="s">
        <v>112</v>
      </c>
      <c r="F2923" s="45">
        <v>0</v>
      </c>
      <c r="G2923" s="45">
        <v>0</v>
      </c>
    </row>
    <row r="2924" spans="2:7">
      <c r="B2924" s="44">
        <v>97269</v>
      </c>
      <c r="C2924" s="44" t="s">
        <v>9859</v>
      </c>
      <c r="D2924" s="48" t="s">
        <v>3038</v>
      </c>
      <c r="E2924" s="44" t="s">
        <v>112</v>
      </c>
      <c r="F2924" s="45">
        <v>0</v>
      </c>
      <c r="G2924" s="45">
        <v>0</v>
      </c>
    </row>
    <row r="2925" spans="2:7">
      <c r="B2925" s="44">
        <v>97268</v>
      </c>
      <c r="C2925" s="44" t="s">
        <v>9859</v>
      </c>
      <c r="D2925" s="48" t="s">
        <v>3039</v>
      </c>
      <c r="E2925" s="44" t="s">
        <v>112</v>
      </c>
      <c r="F2925" s="45">
        <v>0</v>
      </c>
      <c r="G2925" s="45">
        <v>0</v>
      </c>
    </row>
    <row r="2926" spans="2:7">
      <c r="B2926" s="44">
        <v>97273</v>
      </c>
      <c r="C2926" s="44" t="s">
        <v>9859</v>
      </c>
      <c r="D2926" s="48" t="s">
        <v>3040</v>
      </c>
      <c r="E2926" s="44" t="s">
        <v>112</v>
      </c>
      <c r="F2926" s="45">
        <v>0</v>
      </c>
      <c r="G2926" s="45">
        <v>0</v>
      </c>
    </row>
    <row r="2927" spans="2:7">
      <c r="B2927" s="44">
        <v>97272</v>
      </c>
      <c r="C2927" s="44" t="s">
        <v>9859</v>
      </c>
      <c r="D2927" s="48" t="s">
        <v>3041</v>
      </c>
      <c r="E2927" s="44" t="s">
        <v>112</v>
      </c>
      <c r="F2927" s="45">
        <v>0</v>
      </c>
      <c r="G2927" s="45">
        <v>0</v>
      </c>
    </row>
    <row r="2928" spans="2:7">
      <c r="B2928" s="44">
        <v>97315</v>
      </c>
      <c r="C2928" s="44" t="s">
        <v>9859</v>
      </c>
      <c r="D2928" s="48" t="s">
        <v>3042</v>
      </c>
      <c r="E2928" s="44" t="s">
        <v>112</v>
      </c>
      <c r="F2928" s="45">
        <v>0</v>
      </c>
      <c r="G2928" s="45">
        <v>0</v>
      </c>
    </row>
    <row r="2929" spans="2:7">
      <c r="B2929" s="44">
        <v>97316</v>
      </c>
      <c r="C2929" s="44" t="s">
        <v>9859</v>
      </c>
      <c r="D2929" s="48" t="s">
        <v>3043</v>
      </c>
      <c r="E2929" s="44" t="s">
        <v>112</v>
      </c>
      <c r="F2929" s="45">
        <v>0</v>
      </c>
      <c r="G2929" s="45">
        <v>0</v>
      </c>
    </row>
    <row r="2930" spans="2:7">
      <c r="B2930" s="44">
        <v>97317</v>
      </c>
      <c r="C2930" s="44" t="s">
        <v>9859</v>
      </c>
      <c r="D2930" s="48" t="s">
        <v>3044</v>
      </c>
      <c r="E2930" s="44" t="s">
        <v>112</v>
      </c>
      <c r="F2930" s="45">
        <v>0</v>
      </c>
      <c r="G2930" s="45">
        <v>0</v>
      </c>
    </row>
    <row r="2931" spans="2:7">
      <c r="B2931" s="44">
        <v>97318</v>
      </c>
      <c r="C2931" s="44" t="s">
        <v>9859</v>
      </c>
      <c r="D2931" s="48" t="s">
        <v>3045</v>
      </c>
      <c r="E2931" s="44" t="s">
        <v>112</v>
      </c>
      <c r="F2931" s="45">
        <v>0</v>
      </c>
      <c r="G2931" s="45">
        <v>0</v>
      </c>
    </row>
    <row r="2932" spans="2:7">
      <c r="B2932" s="44">
        <v>97319</v>
      </c>
      <c r="C2932" s="44" t="s">
        <v>9859</v>
      </c>
      <c r="D2932" s="48" t="s">
        <v>3046</v>
      </c>
      <c r="E2932" s="44" t="s">
        <v>112</v>
      </c>
      <c r="F2932" s="45">
        <v>0</v>
      </c>
      <c r="G2932" s="45">
        <v>0</v>
      </c>
    </row>
    <row r="2933" spans="2:7">
      <c r="B2933" s="44">
        <v>97320</v>
      </c>
      <c r="C2933" s="44" t="s">
        <v>9859</v>
      </c>
      <c r="D2933" s="48" t="s">
        <v>3047</v>
      </c>
      <c r="E2933" s="44" t="s">
        <v>112</v>
      </c>
      <c r="F2933" s="45">
        <v>0</v>
      </c>
      <c r="G2933" s="45">
        <v>0</v>
      </c>
    </row>
    <row r="2934" spans="2:7">
      <c r="B2934" s="44">
        <v>97321</v>
      </c>
      <c r="C2934" s="44" t="s">
        <v>9859</v>
      </c>
      <c r="D2934" s="48" t="s">
        <v>3048</v>
      </c>
      <c r="E2934" s="44" t="s">
        <v>112</v>
      </c>
      <c r="F2934" s="45">
        <v>0</v>
      </c>
      <c r="G2934" s="45">
        <v>0</v>
      </c>
    </row>
    <row r="2935" spans="2:7">
      <c r="B2935" s="44">
        <v>97322</v>
      </c>
      <c r="C2935" s="44" t="s">
        <v>9859</v>
      </c>
      <c r="D2935" s="48" t="s">
        <v>3049</v>
      </c>
      <c r="E2935" s="44" t="s">
        <v>112</v>
      </c>
      <c r="F2935" s="45">
        <v>0</v>
      </c>
      <c r="G2935" s="45">
        <v>0</v>
      </c>
    </row>
    <row r="2936" spans="2:7">
      <c r="B2936" s="44">
        <v>97313</v>
      </c>
      <c r="C2936" s="44" t="s">
        <v>9859</v>
      </c>
      <c r="D2936" s="48" t="s">
        <v>3050</v>
      </c>
      <c r="E2936" s="44" t="s">
        <v>112</v>
      </c>
      <c r="F2936" s="45">
        <v>0</v>
      </c>
      <c r="G2936" s="45">
        <v>0</v>
      </c>
    </row>
    <row r="2937" spans="2:7">
      <c r="B2937" s="44">
        <v>97323</v>
      </c>
      <c r="C2937" s="44" t="s">
        <v>9859</v>
      </c>
      <c r="D2937" s="48" t="s">
        <v>3051</v>
      </c>
      <c r="E2937" s="44" t="s">
        <v>112</v>
      </c>
      <c r="F2937" s="45">
        <v>0</v>
      </c>
      <c r="G2937" s="45">
        <v>0</v>
      </c>
    </row>
    <row r="2938" spans="2:7">
      <c r="B2938" s="44">
        <v>97324</v>
      </c>
      <c r="C2938" s="44" t="s">
        <v>9859</v>
      </c>
      <c r="D2938" s="48" t="s">
        <v>3052</v>
      </c>
      <c r="E2938" s="44" t="s">
        <v>112</v>
      </c>
      <c r="F2938" s="45">
        <v>0</v>
      </c>
      <c r="G2938" s="45">
        <v>0</v>
      </c>
    </row>
    <row r="2939" spans="2:7">
      <c r="B2939" s="44">
        <v>97314</v>
      </c>
      <c r="C2939" s="44" t="s">
        <v>9859</v>
      </c>
      <c r="D2939" s="48" t="s">
        <v>3053</v>
      </c>
      <c r="E2939" s="44" t="s">
        <v>112</v>
      </c>
      <c r="F2939" s="45">
        <v>0</v>
      </c>
      <c r="G2939" s="45">
        <v>0</v>
      </c>
    </row>
    <row r="2940" spans="2:7">
      <c r="B2940" s="44">
        <v>97325</v>
      </c>
      <c r="C2940" s="44" t="s">
        <v>9859</v>
      </c>
      <c r="D2940" s="48" t="s">
        <v>3054</v>
      </c>
      <c r="E2940" s="44" t="s">
        <v>112</v>
      </c>
      <c r="F2940" s="45">
        <v>0</v>
      </c>
      <c r="G2940" s="45">
        <v>0</v>
      </c>
    </row>
    <row r="2941" spans="2:7">
      <c r="B2941" s="44">
        <v>103517</v>
      </c>
      <c r="C2941" s="44" t="s">
        <v>9859</v>
      </c>
      <c r="D2941" s="48" t="s">
        <v>3055</v>
      </c>
      <c r="E2941" s="44" t="s">
        <v>112</v>
      </c>
      <c r="F2941" s="45">
        <v>3150.94</v>
      </c>
      <c r="G2941" s="45">
        <v>3164.37</v>
      </c>
    </row>
    <row r="2942" spans="2:7">
      <c r="B2942" s="44">
        <v>103518</v>
      </c>
      <c r="C2942" s="44" t="s">
        <v>9859</v>
      </c>
      <c r="D2942" s="48" t="s">
        <v>3056</v>
      </c>
      <c r="E2942" s="44" t="s">
        <v>112</v>
      </c>
      <c r="F2942" s="45">
        <v>0</v>
      </c>
      <c r="G2942" s="45">
        <v>0</v>
      </c>
    </row>
    <row r="2943" spans="2:7">
      <c r="B2943" s="44">
        <v>103519</v>
      </c>
      <c r="C2943" s="44" t="s">
        <v>9859</v>
      </c>
      <c r="D2943" s="48" t="s">
        <v>3057</v>
      </c>
      <c r="E2943" s="44" t="s">
        <v>112</v>
      </c>
      <c r="F2943" s="45">
        <v>11.82</v>
      </c>
      <c r="G2943" s="45">
        <v>12.34</v>
      </c>
    </row>
    <row r="2944" spans="2:7">
      <c r="B2944" s="44">
        <v>103515</v>
      </c>
      <c r="C2944" s="44" t="s">
        <v>9859</v>
      </c>
      <c r="D2944" s="48" t="s">
        <v>3058</v>
      </c>
      <c r="E2944" s="44" t="s">
        <v>112</v>
      </c>
      <c r="F2944" s="45">
        <v>0</v>
      </c>
      <c r="G2944" s="45">
        <v>0</v>
      </c>
    </row>
    <row r="2945" spans="2:7">
      <c r="B2945" s="44">
        <v>103502</v>
      </c>
      <c r="C2945" s="44" t="s">
        <v>9859</v>
      </c>
      <c r="D2945" s="48" t="s">
        <v>3059</v>
      </c>
      <c r="E2945" s="44" t="s">
        <v>119</v>
      </c>
      <c r="F2945" s="45">
        <v>0</v>
      </c>
      <c r="G2945" s="45">
        <v>0</v>
      </c>
    </row>
    <row r="2946" spans="2:7">
      <c r="B2946" s="44">
        <v>103504</v>
      </c>
      <c r="C2946" s="44" t="s">
        <v>9859</v>
      </c>
      <c r="D2946" s="48" t="s">
        <v>3060</v>
      </c>
      <c r="E2946" s="44" t="s">
        <v>119</v>
      </c>
      <c r="F2946" s="45">
        <v>0</v>
      </c>
      <c r="G2946" s="45">
        <v>0</v>
      </c>
    </row>
    <row r="2947" spans="2:7">
      <c r="B2947" s="44">
        <v>103503</v>
      </c>
      <c r="C2947" s="44" t="s">
        <v>9859</v>
      </c>
      <c r="D2947" s="48" t="s">
        <v>3061</v>
      </c>
      <c r="E2947" s="44" t="s">
        <v>119</v>
      </c>
      <c r="F2947" s="45">
        <v>0</v>
      </c>
      <c r="G2947" s="45">
        <v>0</v>
      </c>
    </row>
    <row r="2948" spans="2:7">
      <c r="B2948" s="44">
        <v>103505</v>
      </c>
      <c r="C2948" s="44" t="s">
        <v>9859</v>
      </c>
      <c r="D2948" s="48" t="s">
        <v>3062</v>
      </c>
      <c r="E2948" s="44" t="s">
        <v>119</v>
      </c>
      <c r="F2948" s="45">
        <v>0</v>
      </c>
      <c r="G2948" s="45">
        <v>0</v>
      </c>
    </row>
    <row r="2949" spans="2:7">
      <c r="B2949" s="44">
        <v>103499</v>
      </c>
      <c r="C2949" s="44" t="s">
        <v>9859</v>
      </c>
      <c r="D2949" s="48" t="s">
        <v>3063</v>
      </c>
      <c r="E2949" s="44" t="s">
        <v>112</v>
      </c>
      <c r="F2949" s="45">
        <v>0</v>
      </c>
      <c r="G2949" s="45">
        <v>0</v>
      </c>
    </row>
    <row r="2950" spans="2:7">
      <c r="B2950" s="44">
        <v>103501</v>
      </c>
      <c r="C2950" s="44" t="s">
        <v>9859</v>
      </c>
      <c r="D2950" s="48" t="s">
        <v>3064</v>
      </c>
      <c r="E2950" s="44" t="s">
        <v>112</v>
      </c>
      <c r="F2950" s="45">
        <v>0</v>
      </c>
      <c r="G2950" s="45">
        <v>0</v>
      </c>
    </row>
    <row r="2951" spans="2:7">
      <c r="B2951" s="44">
        <v>103500</v>
      </c>
      <c r="C2951" s="44" t="s">
        <v>9859</v>
      </c>
      <c r="D2951" s="48" t="s">
        <v>3065</v>
      </c>
      <c r="E2951" s="44" t="s">
        <v>112</v>
      </c>
      <c r="F2951" s="45">
        <v>0</v>
      </c>
      <c r="G2951" s="45">
        <v>0</v>
      </c>
    </row>
    <row r="2952" spans="2:7">
      <c r="B2952" s="44">
        <v>103496</v>
      </c>
      <c r="C2952" s="44" t="s">
        <v>9859</v>
      </c>
      <c r="D2952" s="48" t="s">
        <v>3066</v>
      </c>
      <c r="E2952" s="44" t="s">
        <v>112</v>
      </c>
      <c r="F2952" s="45">
        <v>0</v>
      </c>
      <c r="G2952" s="45">
        <v>0</v>
      </c>
    </row>
    <row r="2953" spans="2:7">
      <c r="B2953" s="44">
        <v>103498</v>
      </c>
      <c r="C2953" s="44" t="s">
        <v>9859</v>
      </c>
      <c r="D2953" s="48" t="s">
        <v>3067</v>
      </c>
      <c r="E2953" s="44" t="s">
        <v>112</v>
      </c>
      <c r="F2953" s="45">
        <v>0</v>
      </c>
      <c r="G2953" s="45">
        <v>0</v>
      </c>
    </row>
    <row r="2954" spans="2:7">
      <c r="B2954" s="44">
        <v>103497</v>
      </c>
      <c r="C2954" s="44" t="s">
        <v>9859</v>
      </c>
      <c r="D2954" s="48" t="s">
        <v>3068</v>
      </c>
      <c r="E2954" s="44" t="s">
        <v>112</v>
      </c>
      <c r="F2954" s="45">
        <v>0</v>
      </c>
      <c r="G2954" s="45">
        <v>0</v>
      </c>
    </row>
    <row r="2955" spans="2:7">
      <c r="B2955" s="44">
        <v>103516</v>
      </c>
      <c r="C2955" s="44" t="s">
        <v>9859</v>
      </c>
      <c r="D2955" s="48" t="s">
        <v>3069</v>
      </c>
      <c r="E2955" s="44" t="s">
        <v>112</v>
      </c>
      <c r="F2955" s="45">
        <v>0</v>
      </c>
      <c r="G2955" s="45">
        <v>0</v>
      </c>
    </row>
    <row r="2956" spans="2:7">
      <c r="B2956" s="44">
        <v>103506</v>
      </c>
      <c r="C2956" s="44" t="s">
        <v>9859</v>
      </c>
      <c r="D2956" s="48" t="s">
        <v>3070</v>
      </c>
      <c r="E2956" s="44" t="s">
        <v>112</v>
      </c>
      <c r="F2956" s="45">
        <v>0</v>
      </c>
      <c r="G2956" s="45">
        <v>0</v>
      </c>
    </row>
    <row r="2957" spans="2:7">
      <c r="B2957" s="44">
        <v>103507</v>
      </c>
      <c r="C2957" s="44" t="s">
        <v>9859</v>
      </c>
      <c r="D2957" s="48" t="s">
        <v>3071</v>
      </c>
      <c r="E2957" s="44" t="s">
        <v>112</v>
      </c>
      <c r="F2957" s="45">
        <v>0</v>
      </c>
      <c r="G2957" s="45">
        <v>0</v>
      </c>
    </row>
    <row r="2958" spans="2:7">
      <c r="B2958" s="44">
        <v>103493</v>
      </c>
      <c r="C2958" s="44" t="s">
        <v>9859</v>
      </c>
      <c r="D2958" s="48" t="s">
        <v>3072</v>
      </c>
      <c r="E2958" s="44" t="s">
        <v>112</v>
      </c>
      <c r="F2958" s="45">
        <v>0</v>
      </c>
      <c r="G2958" s="45">
        <v>0</v>
      </c>
    </row>
    <row r="2959" spans="2:7">
      <c r="B2959" s="44">
        <v>103495</v>
      </c>
      <c r="C2959" s="44" t="s">
        <v>9859</v>
      </c>
      <c r="D2959" s="48" t="s">
        <v>3073</v>
      </c>
      <c r="E2959" s="44" t="s">
        <v>112</v>
      </c>
      <c r="F2959" s="45">
        <v>0</v>
      </c>
      <c r="G2959" s="45">
        <v>0</v>
      </c>
    </row>
    <row r="2960" spans="2:7">
      <c r="B2960" s="44">
        <v>103494</v>
      </c>
      <c r="C2960" s="44" t="s">
        <v>9859</v>
      </c>
      <c r="D2960" s="48" t="s">
        <v>3074</v>
      </c>
      <c r="E2960" s="44" t="s">
        <v>112</v>
      </c>
      <c r="F2960" s="45">
        <v>0</v>
      </c>
      <c r="G2960" s="45">
        <v>0</v>
      </c>
    </row>
    <row r="2961" spans="2:7">
      <c r="B2961" s="44">
        <v>103513</v>
      </c>
      <c r="C2961" s="44" t="s">
        <v>9859</v>
      </c>
      <c r="D2961" s="48" t="s">
        <v>3075</v>
      </c>
      <c r="E2961" s="44" t="s">
        <v>112</v>
      </c>
      <c r="F2961" s="45">
        <v>0</v>
      </c>
      <c r="G2961" s="45">
        <v>0</v>
      </c>
    </row>
    <row r="2962" spans="2:7">
      <c r="B2962" s="44">
        <v>103523</v>
      </c>
      <c r="C2962" s="44" t="s">
        <v>9859</v>
      </c>
      <c r="D2962" s="48" t="s">
        <v>3076</v>
      </c>
      <c r="E2962" s="44" t="s">
        <v>112</v>
      </c>
      <c r="F2962" s="45">
        <v>10448.84</v>
      </c>
      <c r="G2962" s="45">
        <v>10472.27</v>
      </c>
    </row>
    <row r="2963" spans="2:7">
      <c r="B2963" s="44">
        <v>103509</v>
      </c>
      <c r="C2963" s="44" t="s">
        <v>9859</v>
      </c>
      <c r="D2963" s="48" t="s">
        <v>3077</v>
      </c>
      <c r="E2963" s="44" t="s">
        <v>112</v>
      </c>
      <c r="F2963" s="45">
        <v>0</v>
      </c>
      <c r="G2963" s="45">
        <v>0</v>
      </c>
    </row>
    <row r="2964" spans="2:7">
      <c r="B2964" s="44">
        <v>103514</v>
      </c>
      <c r="C2964" s="44" t="s">
        <v>9859</v>
      </c>
      <c r="D2964" s="48" t="s">
        <v>3078</v>
      </c>
      <c r="E2964" s="44" t="s">
        <v>112</v>
      </c>
      <c r="F2964" s="45">
        <v>0</v>
      </c>
      <c r="G2964" s="45">
        <v>0</v>
      </c>
    </row>
    <row r="2965" spans="2:7">
      <c r="B2965" s="44">
        <v>103510</v>
      </c>
      <c r="C2965" s="44" t="s">
        <v>9859</v>
      </c>
      <c r="D2965" s="48" t="s">
        <v>3079</v>
      </c>
      <c r="E2965" s="44" t="s">
        <v>112</v>
      </c>
      <c r="F2965" s="45">
        <v>0</v>
      </c>
      <c r="G2965" s="45">
        <v>0</v>
      </c>
    </row>
    <row r="2966" spans="2:7">
      <c r="B2966" s="44">
        <v>103520</v>
      </c>
      <c r="C2966" s="44" t="s">
        <v>9859</v>
      </c>
      <c r="D2966" s="48" t="s">
        <v>3080</v>
      </c>
      <c r="E2966" s="44" t="s">
        <v>112</v>
      </c>
      <c r="F2966" s="45">
        <v>5126.8900000000003</v>
      </c>
      <c r="G2966" s="45">
        <v>5130.58</v>
      </c>
    </row>
    <row r="2967" spans="2:7">
      <c r="B2967" s="44">
        <v>103511</v>
      </c>
      <c r="C2967" s="44" t="s">
        <v>9859</v>
      </c>
      <c r="D2967" s="48" t="s">
        <v>3081</v>
      </c>
      <c r="E2967" s="44" t="s">
        <v>112</v>
      </c>
      <c r="F2967" s="45">
        <v>0</v>
      </c>
      <c r="G2967" s="45">
        <v>0</v>
      </c>
    </row>
    <row r="2968" spans="2:7">
      <c r="B2968" s="44">
        <v>103521</v>
      </c>
      <c r="C2968" s="44" t="s">
        <v>9859</v>
      </c>
      <c r="D2968" s="48" t="s">
        <v>3082</v>
      </c>
      <c r="E2968" s="44" t="s">
        <v>112</v>
      </c>
      <c r="F2968" s="45">
        <v>6808.96</v>
      </c>
      <c r="G2968" s="45">
        <v>6814.27</v>
      </c>
    </row>
    <row r="2969" spans="2:7">
      <c r="B2969" s="44">
        <v>103512</v>
      </c>
      <c r="C2969" s="44" t="s">
        <v>9859</v>
      </c>
      <c r="D2969" s="48" t="s">
        <v>3083</v>
      </c>
      <c r="E2969" s="44" t="s">
        <v>112</v>
      </c>
      <c r="F2969" s="45">
        <v>0</v>
      </c>
      <c r="G2969" s="45">
        <v>0</v>
      </c>
    </row>
    <row r="2970" spans="2:7">
      <c r="B2970" s="44">
        <v>103522</v>
      </c>
      <c r="C2970" s="44" t="s">
        <v>9859</v>
      </c>
      <c r="D2970" s="48" t="s">
        <v>3084</v>
      </c>
      <c r="E2970" s="44" t="s">
        <v>112</v>
      </c>
      <c r="F2970" s="45">
        <v>6990.1</v>
      </c>
      <c r="G2970" s="45">
        <v>7012.5</v>
      </c>
    </row>
    <row r="2971" spans="2:7">
      <c r="B2971" s="44">
        <v>103508</v>
      </c>
      <c r="C2971" s="44" t="s">
        <v>9859</v>
      </c>
      <c r="D2971" s="48" t="s">
        <v>3085</v>
      </c>
      <c r="E2971" s="44" t="s">
        <v>112</v>
      </c>
      <c r="F2971" s="45">
        <v>0</v>
      </c>
      <c r="G2971" s="45">
        <v>0</v>
      </c>
    </row>
    <row r="2972" spans="2:7">
      <c r="B2972" s="44">
        <v>103524</v>
      </c>
      <c r="C2972" s="44" t="s">
        <v>9859</v>
      </c>
      <c r="D2972" s="48" t="s">
        <v>3086</v>
      </c>
      <c r="E2972" s="44" t="s">
        <v>112</v>
      </c>
      <c r="F2972" s="45">
        <v>0</v>
      </c>
      <c r="G2972" s="45">
        <v>0</v>
      </c>
    </row>
    <row r="2973" spans="2:7">
      <c r="B2973" s="44">
        <v>103526</v>
      </c>
      <c r="C2973" s="44" t="s">
        <v>9859</v>
      </c>
      <c r="D2973" s="48" t="s">
        <v>3087</v>
      </c>
      <c r="E2973" s="44" t="s">
        <v>112</v>
      </c>
      <c r="F2973" s="45">
        <v>0</v>
      </c>
      <c r="G2973" s="45">
        <v>0</v>
      </c>
    </row>
    <row r="2974" spans="2:7">
      <c r="B2974" s="44">
        <v>103525</v>
      </c>
      <c r="C2974" s="44" t="s">
        <v>9859</v>
      </c>
      <c r="D2974" s="48" t="s">
        <v>3088</v>
      </c>
      <c r="E2974" s="44" t="s">
        <v>112</v>
      </c>
      <c r="F2974" s="45">
        <v>0</v>
      </c>
      <c r="G2974" s="45">
        <v>0</v>
      </c>
    </row>
    <row r="2975" spans="2:7">
      <c r="B2975" s="44">
        <v>97062</v>
      </c>
      <c r="C2975" s="44" t="s">
        <v>9859</v>
      </c>
      <c r="D2975" s="48" t="s">
        <v>3089</v>
      </c>
      <c r="E2975" s="44" t="s">
        <v>110</v>
      </c>
      <c r="F2975" s="45">
        <v>6.81</v>
      </c>
      <c r="G2975" s="45">
        <v>7.16</v>
      </c>
    </row>
    <row r="2976" spans="2:7">
      <c r="B2976" s="44">
        <v>97061</v>
      </c>
      <c r="C2976" s="44" t="s">
        <v>9859</v>
      </c>
      <c r="D2976" s="48" t="s">
        <v>3090</v>
      </c>
      <c r="E2976" s="44" t="s">
        <v>110</v>
      </c>
      <c r="F2976" s="45">
        <v>0</v>
      </c>
      <c r="G2976" s="45">
        <v>0</v>
      </c>
    </row>
    <row r="2977" spans="2:7">
      <c r="B2977" s="44">
        <v>104988</v>
      </c>
      <c r="C2977" s="44" t="s">
        <v>9859</v>
      </c>
      <c r="D2977" s="48" t="s">
        <v>3091</v>
      </c>
      <c r="E2977" s="44" t="s">
        <v>110</v>
      </c>
      <c r="F2977" s="45">
        <v>0</v>
      </c>
      <c r="G2977" s="45">
        <v>0</v>
      </c>
    </row>
    <row r="2978" spans="2:7">
      <c r="B2978" s="44">
        <v>104979</v>
      </c>
      <c r="C2978" s="44" t="s">
        <v>9859</v>
      </c>
      <c r="D2978" s="48" t="s">
        <v>3092</v>
      </c>
      <c r="E2978" s="44" t="s">
        <v>110</v>
      </c>
      <c r="F2978" s="45">
        <v>0</v>
      </c>
      <c r="G2978" s="45">
        <v>0</v>
      </c>
    </row>
    <row r="2979" spans="2:7">
      <c r="B2979" s="44">
        <v>97040</v>
      </c>
      <c r="C2979" s="44" t="s">
        <v>9859</v>
      </c>
      <c r="D2979" s="48" t="s">
        <v>3093</v>
      </c>
      <c r="E2979" s="44" t="s">
        <v>110</v>
      </c>
      <c r="F2979" s="45">
        <v>20.37</v>
      </c>
      <c r="G2979" s="45">
        <v>21.66</v>
      </c>
    </row>
    <row r="2980" spans="2:7">
      <c r="B2980" s="44">
        <v>97041</v>
      </c>
      <c r="C2980" s="44" t="s">
        <v>9859</v>
      </c>
      <c r="D2980" s="48" t="s">
        <v>3094</v>
      </c>
      <c r="E2980" s="44" t="s">
        <v>110</v>
      </c>
      <c r="F2980" s="45">
        <v>149.55000000000001</v>
      </c>
      <c r="G2980" s="45">
        <v>152.99</v>
      </c>
    </row>
    <row r="2981" spans="2:7">
      <c r="B2981" s="44">
        <v>97039</v>
      </c>
      <c r="C2981" s="44" t="s">
        <v>9859</v>
      </c>
      <c r="D2981" s="48" t="s">
        <v>3095</v>
      </c>
      <c r="E2981" s="44" t="s">
        <v>110</v>
      </c>
      <c r="F2981" s="45">
        <v>78.19</v>
      </c>
      <c r="G2981" s="45">
        <v>80.67</v>
      </c>
    </row>
    <row r="2982" spans="2:7">
      <c r="B2982" s="44">
        <v>102655</v>
      </c>
      <c r="C2982" s="44" t="s">
        <v>9859</v>
      </c>
      <c r="D2982" s="48" t="s">
        <v>3096</v>
      </c>
      <c r="E2982" s="44" t="s">
        <v>119</v>
      </c>
      <c r="F2982" s="45">
        <v>0</v>
      </c>
      <c r="G2982" s="45">
        <v>0</v>
      </c>
    </row>
    <row r="2983" spans="2:7">
      <c r="B2983" s="44">
        <v>104987</v>
      </c>
      <c r="C2983" s="44" t="s">
        <v>9859</v>
      </c>
      <c r="D2983" s="48" t="s">
        <v>3097</v>
      </c>
      <c r="E2983" s="44" t="s">
        <v>119</v>
      </c>
      <c r="F2983" s="45">
        <v>0</v>
      </c>
      <c r="G2983" s="45">
        <v>0</v>
      </c>
    </row>
    <row r="2984" spans="2:7">
      <c r="B2984" s="44">
        <v>104986</v>
      </c>
      <c r="C2984" s="44" t="s">
        <v>9859</v>
      </c>
      <c r="D2984" s="48" t="s">
        <v>3098</v>
      </c>
      <c r="E2984" s="44" t="s">
        <v>119</v>
      </c>
      <c r="F2984" s="45">
        <v>0</v>
      </c>
      <c r="G2984" s="45">
        <v>0</v>
      </c>
    </row>
    <row r="2985" spans="2:7">
      <c r="B2985" s="44">
        <v>104984</v>
      </c>
      <c r="C2985" s="44" t="s">
        <v>9859</v>
      </c>
      <c r="D2985" s="48" t="s">
        <v>3099</v>
      </c>
      <c r="E2985" s="44" t="s">
        <v>119</v>
      </c>
      <c r="F2985" s="45">
        <v>0</v>
      </c>
      <c r="G2985" s="45">
        <v>0</v>
      </c>
    </row>
    <row r="2986" spans="2:7">
      <c r="B2986" s="44">
        <v>104985</v>
      </c>
      <c r="C2986" s="44" t="s">
        <v>9859</v>
      </c>
      <c r="D2986" s="48" t="s">
        <v>3100</v>
      </c>
      <c r="E2986" s="44" t="s">
        <v>119</v>
      </c>
      <c r="F2986" s="45">
        <v>0</v>
      </c>
      <c r="G2986" s="45">
        <v>0</v>
      </c>
    </row>
    <row r="2987" spans="2:7">
      <c r="B2987" s="44">
        <v>97026</v>
      </c>
      <c r="C2987" s="44" t="s">
        <v>9859</v>
      </c>
      <c r="D2987" s="48" t="s">
        <v>3101</v>
      </c>
      <c r="E2987" s="44" t="s">
        <v>119</v>
      </c>
      <c r="F2987" s="45">
        <v>0</v>
      </c>
      <c r="G2987" s="45">
        <v>0</v>
      </c>
    </row>
    <row r="2988" spans="2:7">
      <c r="B2988" s="44">
        <v>97025</v>
      </c>
      <c r="C2988" s="44" t="s">
        <v>9859</v>
      </c>
      <c r="D2988" s="48" t="s">
        <v>3102</v>
      </c>
      <c r="E2988" s="44" t="s">
        <v>119</v>
      </c>
      <c r="F2988" s="45">
        <v>0</v>
      </c>
      <c r="G2988" s="45">
        <v>0</v>
      </c>
    </row>
    <row r="2989" spans="2:7">
      <c r="B2989" s="44">
        <v>97032</v>
      </c>
      <c r="C2989" s="44" t="s">
        <v>9859</v>
      </c>
      <c r="D2989" s="48" t="s">
        <v>3103</v>
      </c>
      <c r="E2989" s="44" t="s">
        <v>119</v>
      </c>
      <c r="F2989" s="45">
        <v>66.69</v>
      </c>
      <c r="G2989" s="45">
        <v>68.55</v>
      </c>
    </row>
    <row r="2990" spans="2:7">
      <c r="B2990" s="44">
        <v>97031</v>
      </c>
      <c r="C2990" s="44" t="s">
        <v>9859</v>
      </c>
      <c r="D2990" s="48" t="s">
        <v>3104</v>
      </c>
      <c r="E2990" s="44" t="s">
        <v>119</v>
      </c>
      <c r="F2990" s="45">
        <v>108.41</v>
      </c>
      <c r="G2990" s="45">
        <v>110.27</v>
      </c>
    </row>
    <row r="2991" spans="2:7">
      <c r="B2991" s="44">
        <v>97036</v>
      </c>
      <c r="C2991" s="44" t="s">
        <v>9859</v>
      </c>
      <c r="D2991" s="48" t="s">
        <v>3105</v>
      </c>
      <c r="E2991" s="44" t="s">
        <v>119</v>
      </c>
      <c r="F2991" s="45">
        <v>0</v>
      </c>
      <c r="G2991" s="45">
        <v>0</v>
      </c>
    </row>
    <row r="2992" spans="2:7">
      <c r="B2992" s="44">
        <v>97035</v>
      </c>
      <c r="C2992" s="44" t="s">
        <v>9859</v>
      </c>
      <c r="D2992" s="48" t="s">
        <v>3106</v>
      </c>
      <c r="E2992" s="44" t="s">
        <v>119</v>
      </c>
      <c r="F2992" s="45">
        <v>0</v>
      </c>
      <c r="G2992" s="45">
        <v>0</v>
      </c>
    </row>
    <row r="2993" spans="2:7">
      <c r="B2993" s="44">
        <v>97034</v>
      </c>
      <c r="C2993" s="44" t="s">
        <v>9859</v>
      </c>
      <c r="D2993" s="48" t="s">
        <v>3107</v>
      </c>
      <c r="E2993" s="44" t="s">
        <v>119</v>
      </c>
      <c r="F2993" s="45">
        <v>67.73</v>
      </c>
      <c r="G2993" s="45">
        <v>70.209999999999994</v>
      </c>
    </row>
    <row r="2994" spans="2:7">
      <c r="B2994" s="44">
        <v>97033</v>
      </c>
      <c r="C2994" s="44" t="s">
        <v>9859</v>
      </c>
      <c r="D2994" s="48" t="s">
        <v>3108</v>
      </c>
      <c r="E2994" s="44" t="s">
        <v>119</v>
      </c>
      <c r="F2994" s="45">
        <v>103.92</v>
      </c>
      <c r="G2994" s="45">
        <v>106.4</v>
      </c>
    </row>
    <row r="2995" spans="2:7">
      <c r="B2995" s="44">
        <v>97030</v>
      </c>
      <c r="C2995" s="44" t="s">
        <v>9859</v>
      </c>
      <c r="D2995" s="48" t="s">
        <v>3109</v>
      </c>
      <c r="E2995" s="44" t="s">
        <v>119</v>
      </c>
      <c r="F2995" s="45">
        <v>0</v>
      </c>
      <c r="G2995" s="45">
        <v>0</v>
      </c>
    </row>
    <row r="2996" spans="2:7">
      <c r="B2996" s="44">
        <v>97029</v>
      </c>
      <c r="C2996" s="44" t="s">
        <v>9859</v>
      </c>
      <c r="D2996" s="48" t="s">
        <v>3110</v>
      </c>
      <c r="E2996" s="44" t="s">
        <v>119</v>
      </c>
      <c r="F2996" s="45">
        <v>0</v>
      </c>
      <c r="G2996" s="45">
        <v>0</v>
      </c>
    </row>
    <row r="2997" spans="2:7">
      <c r="B2997" s="44">
        <v>97028</v>
      </c>
      <c r="C2997" s="44" t="s">
        <v>9859</v>
      </c>
      <c r="D2997" s="48" t="s">
        <v>3111</v>
      </c>
      <c r="E2997" s="44" t="s">
        <v>119</v>
      </c>
      <c r="F2997" s="45">
        <v>0</v>
      </c>
      <c r="G2997" s="45">
        <v>0</v>
      </c>
    </row>
    <row r="2998" spans="2:7">
      <c r="B2998" s="44">
        <v>97027</v>
      </c>
      <c r="C2998" s="44" t="s">
        <v>9859</v>
      </c>
      <c r="D2998" s="48" t="s">
        <v>3112</v>
      </c>
      <c r="E2998" s="44" t="s">
        <v>119</v>
      </c>
      <c r="F2998" s="45">
        <v>0</v>
      </c>
      <c r="G2998" s="45">
        <v>0</v>
      </c>
    </row>
    <row r="2999" spans="2:7">
      <c r="B2999" s="44">
        <v>97038</v>
      </c>
      <c r="C2999" s="44" t="s">
        <v>9859</v>
      </c>
      <c r="D2999" s="48" t="s">
        <v>3113</v>
      </c>
      <c r="E2999" s="44" t="s">
        <v>119</v>
      </c>
      <c r="F2999" s="45">
        <v>0</v>
      </c>
      <c r="G2999" s="45">
        <v>0</v>
      </c>
    </row>
    <row r="3000" spans="2:7">
      <c r="B3000" s="44">
        <v>97037</v>
      </c>
      <c r="C3000" s="44" t="s">
        <v>9859</v>
      </c>
      <c r="D3000" s="48" t="s">
        <v>3114</v>
      </c>
      <c r="E3000" s="44" t="s">
        <v>119</v>
      </c>
      <c r="F3000" s="45">
        <v>0</v>
      </c>
      <c r="G3000" s="45">
        <v>0</v>
      </c>
    </row>
    <row r="3001" spans="2:7">
      <c r="B3001" s="44">
        <v>97014</v>
      </c>
      <c r="C3001" s="44" t="s">
        <v>9859</v>
      </c>
      <c r="D3001" s="48" t="s">
        <v>3115</v>
      </c>
      <c r="E3001" s="44" t="s">
        <v>119</v>
      </c>
      <c r="F3001" s="45">
        <v>69.25</v>
      </c>
      <c r="G3001" s="45">
        <v>71.02</v>
      </c>
    </row>
    <row r="3002" spans="2:7">
      <c r="B3002" s="44">
        <v>97015</v>
      </c>
      <c r="C3002" s="44" t="s">
        <v>9859</v>
      </c>
      <c r="D3002" s="48" t="s">
        <v>3116</v>
      </c>
      <c r="E3002" s="44" t="s">
        <v>119</v>
      </c>
      <c r="F3002" s="45">
        <v>57.75</v>
      </c>
      <c r="G3002" s="45">
        <v>59.52</v>
      </c>
    </row>
    <row r="3003" spans="2:7">
      <c r="B3003" s="44">
        <v>97013</v>
      </c>
      <c r="C3003" s="44" t="s">
        <v>9859</v>
      </c>
      <c r="D3003" s="48" t="s">
        <v>3117</v>
      </c>
      <c r="E3003" s="44" t="s">
        <v>119</v>
      </c>
      <c r="F3003" s="45">
        <v>92.28</v>
      </c>
      <c r="G3003" s="45">
        <v>94.05</v>
      </c>
    </row>
    <row r="3004" spans="2:7">
      <c r="B3004" s="44">
        <v>97017</v>
      </c>
      <c r="C3004" s="44" t="s">
        <v>9859</v>
      </c>
      <c r="D3004" s="48" t="s">
        <v>3118</v>
      </c>
      <c r="E3004" s="44" t="s">
        <v>119</v>
      </c>
      <c r="F3004" s="45">
        <v>55.49</v>
      </c>
      <c r="G3004" s="45">
        <v>56.87</v>
      </c>
    </row>
    <row r="3005" spans="2:7">
      <c r="B3005" s="44">
        <v>97018</v>
      </c>
      <c r="C3005" s="44" t="s">
        <v>9859</v>
      </c>
      <c r="D3005" s="48" t="s">
        <v>3119</v>
      </c>
      <c r="E3005" s="44" t="s">
        <v>119</v>
      </c>
      <c r="F3005" s="45">
        <v>46.19</v>
      </c>
      <c r="G3005" s="45">
        <v>47.57</v>
      </c>
    </row>
    <row r="3006" spans="2:7">
      <c r="B3006" s="44">
        <v>97016</v>
      </c>
      <c r="C3006" s="44" t="s">
        <v>9859</v>
      </c>
      <c r="D3006" s="48" t="s">
        <v>3120</v>
      </c>
      <c r="E3006" s="44" t="s">
        <v>119</v>
      </c>
      <c r="F3006" s="45">
        <v>74.23</v>
      </c>
      <c r="G3006" s="45">
        <v>75.61</v>
      </c>
    </row>
    <row r="3007" spans="2:7">
      <c r="B3007" s="44">
        <v>97024</v>
      </c>
      <c r="C3007" s="44" t="s">
        <v>9859</v>
      </c>
      <c r="D3007" s="48" t="s">
        <v>3121</v>
      </c>
      <c r="E3007" s="44" t="s">
        <v>119</v>
      </c>
      <c r="F3007" s="45">
        <v>0</v>
      </c>
      <c r="G3007" s="45">
        <v>0</v>
      </c>
    </row>
    <row r="3008" spans="2:7">
      <c r="B3008" s="44">
        <v>97023</v>
      </c>
      <c r="C3008" s="44" t="s">
        <v>9859</v>
      </c>
      <c r="D3008" s="48" t="s">
        <v>3122</v>
      </c>
      <c r="E3008" s="44" t="s">
        <v>119</v>
      </c>
      <c r="F3008" s="45">
        <v>0</v>
      </c>
      <c r="G3008" s="45">
        <v>0</v>
      </c>
    </row>
    <row r="3009" spans="2:7">
      <c r="B3009" s="44">
        <v>105804</v>
      </c>
      <c r="C3009" s="44" t="s">
        <v>9859</v>
      </c>
      <c r="D3009" s="48" t="s">
        <v>3123</v>
      </c>
      <c r="E3009" s="44" t="s">
        <v>119</v>
      </c>
      <c r="F3009" s="45">
        <v>0</v>
      </c>
      <c r="G3009" s="45">
        <v>0</v>
      </c>
    </row>
    <row r="3010" spans="2:7">
      <c r="B3010" s="44">
        <v>104990</v>
      </c>
      <c r="C3010" s="44" t="s">
        <v>9859</v>
      </c>
      <c r="D3010" s="48" t="s">
        <v>3124</v>
      </c>
      <c r="E3010" s="44" t="s">
        <v>119</v>
      </c>
      <c r="F3010" s="45">
        <v>11.54</v>
      </c>
      <c r="G3010" s="45">
        <v>12.11</v>
      </c>
    </row>
    <row r="3011" spans="2:7">
      <c r="B3011" s="44">
        <v>97052</v>
      </c>
      <c r="C3011" s="44" t="s">
        <v>9859</v>
      </c>
      <c r="D3011" s="48" t="s">
        <v>3125</v>
      </c>
      <c r="E3011" s="44" t="s">
        <v>112</v>
      </c>
      <c r="F3011" s="45">
        <v>0</v>
      </c>
      <c r="G3011" s="45">
        <v>0</v>
      </c>
    </row>
    <row r="3012" spans="2:7">
      <c r="B3012" s="44">
        <v>97054</v>
      </c>
      <c r="C3012" s="44" t="s">
        <v>9859</v>
      </c>
      <c r="D3012" s="48" t="s">
        <v>3126</v>
      </c>
      <c r="E3012" s="44" t="s">
        <v>112</v>
      </c>
      <c r="F3012" s="45">
        <v>30.33</v>
      </c>
      <c r="G3012" s="45">
        <v>31.48</v>
      </c>
    </row>
    <row r="3013" spans="2:7">
      <c r="B3013" s="44">
        <v>104981</v>
      </c>
      <c r="C3013" s="44" t="s">
        <v>9859</v>
      </c>
      <c r="D3013" s="48" t="s">
        <v>3127</v>
      </c>
      <c r="E3013" s="44" t="s">
        <v>119</v>
      </c>
      <c r="F3013" s="45">
        <v>0</v>
      </c>
      <c r="G3013" s="45">
        <v>0</v>
      </c>
    </row>
    <row r="3014" spans="2:7">
      <c r="B3014" s="44">
        <v>104980</v>
      </c>
      <c r="C3014" s="44" t="s">
        <v>9859</v>
      </c>
      <c r="D3014" s="48" t="s">
        <v>3128</v>
      </c>
      <c r="E3014" s="44" t="s">
        <v>119</v>
      </c>
      <c r="F3014" s="45">
        <v>0</v>
      </c>
      <c r="G3014" s="45">
        <v>0</v>
      </c>
    </row>
    <row r="3015" spans="2:7">
      <c r="B3015" s="44">
        <v>97042</v>
      </c>
      <c r="C3015" s="44" t="s">
        <v>9859</v>
      </c>
      <c r="D3015" s="48" t="s">
        <v>3129</v>
      </c>
      <c r="E3015" s="44" t="s">
        <v>119</v>
      </c>
      <c r="F3015" s="45">
        <v>0</v>
      </c>
      <c r="G3015" s="45">
        <v>0</v>
      </c>
    </row>
    <row r="3016" spans="2:7">
      <c r="B3016" s="44">
        <v>97045</v>
      </c>
      <c r="C3016" s="44" t="s">
        <v>9859</v>
      </c>
      <c r="D3016" s="48" t="s">
        <v>3130</v>
      </c>
      <c r="E3016" s="44" t="s">
        <v>119</v>
      </c>
      <c r="F3016" s="45">
        <v>0</v>
      </c>
      <c r="G3016" s="45">
        <v>0</v>
      </c>
    </row>
    <row r="3017" spans="2:7">
      <c r="B3017" s="44">
        <v>97044</v>
      </c>
      <c r="C3017" s="44" t="s">
        <v>9859</v>
      </c>
      <c r="D3017" s="48" t="s">
        <v>3131</v>
      </c>
      <c r="E3017" s="44" t="s">
        <v>119</v>
      </c>
      <c r="F3017" s="45">
        <v>0</v>
      </c>
      <c r="G3017" s="45">
        <v>0</v>
      </c>
    </row>
    <row r="3018" spans="2:7">
      <c r="B3018" s="44">
        <v>97043</v>
      </c>
      <c r="C3018" s="44" t="s">
        <v>9859</v>
      </c>
      <c r="D3018" s="48" t="s">
        <v>3132</v>
      </c>
      <c r="E3018" s="44" t="s">
        <v>119</v>
      </c>
      <c r="F3018" s="45">
        <v>0</v>
      </c>
      <c r="G3018" s="45">
        <v>0</v>
      </c>
    </row>
    <row r="3019" spans="2:7">
      <c r="B3019" s="44">
        <v>97063</v>
      </c>
      <c r="C3019" s="44" t="s">
        <v>9859</v>
      </c>
      <c r="D3019" s="48" t="s">
        <v>3133</v>
      </c>
      <c r="E3019" s="44" t="s">
        <v>110</v>
      </c>
      <c r="F3019" s="45">
        <v>23.53</v>
      </c>
      <c r="G3019" s="45">
        <v>25.59</v>
      </c>
    </row>
    <row r="3020" spans="2:7">
      <c r="B3020" s="44">
        <v>97065</v>
      </c>
      <c r="C3020" s="44" t="s">
        <v>9859</v>
      </c>
      <c r="D3020" s="48" t="s">
        <v>3134</v>
      </c>
      <c r="E3020" s="44" t="s">
        <v>198</v>
      </c>
      <c r="F3020" s="45">
        <v>15.82</v>
      </c>
      <c r="G3020" s="45">
        <v>17.18</v>
      </c>
    </row>
    <row r="3021" spans="2:7">
      <c r="B3021" s="44">
        <v>97064</v>
      </c>
      <c r="C3021" s="44" t="s">
        <v>9859</v>
      </c>
      <c r="D3021" s="48" t="s">
        <v>3135</v>
      </c>
      <c r="E3021" s="44" t="s">
        <v>119</v>
      </c>
      <c r="F3021" s="45">
        <v>32.950000000000003</v>
      </c>
      <c r="G3021" s="45">
        <v>35.81</v>
      </c>
    </row>
    <row r="3022" spans="2:7">
      <c r="B3022" s="44">
        <v>97049</v>
      </c>
      <c r="C3022" s="44" t="s">
        <v>9859</v>
      </c>
      <c r="D3022" s="48" t="s">
        <v>3136</v>
      </c>
      <c r="E3022" s="44" t="s">
        <v>110</v>
      </c>
      <c r="F3022" s="45">
        <v>0</v>
      </c>
      <c r="G3022" s="45">
        <v>0</v>
      </c>
    </row>
    <row r="3023" spans="2:7">
      <c r="B3023" s="44">
        <v>96997</v>
      </c>
      <c r="C3023" s="44" t="s">
        <v>9859</v>
      </c>
      <c r="D3023" s="48" t="s">
        <v>3137</v>
      </c>
      <c r="E3023" s="44" t="s">
        <v>119</v>
      </c>
      <c r="F3023" s="45">
        <v>0</v>
      </c>
      <c r="G3023" s="45">
        <v>0</v>
      </c>
    </row>
    <row r="3024" spans="2:7">
      <c r="B3024" s="44">
        <v>96999</v>
      </c>
      <c r="C3024" s="44" t="s">
        <v>9859</v>
      </c>
      <c r="D3024" s="48" t="s">
        <v>3138</v>
      </c>
      <c r="E3024" s="44" t="s">
        <v>119</v>
      </c>
      <c r="F3024" s="45">
        <v>0</v>
      </c>
      <c r="G3024" s="45">
        <v>0</v>
      </c>
    </row>
    <row r="3025" spans="2:7">
      <c r="B3025" s="44">
        <v>96996</v>
      </c>
      <c r="C3025" s="44" t="s">
        <v>9859</v>
      </c>
      <c r="D3025" s="48" t="s">
        <v>3139</v>
      </c>
      <c r="E3025" s="44" t="s">
        <v>119</v>
      </c>
      <c r="F3025" s="45">
        <v>0</v>
      </c>
      <c r="G3025" s="45">
        <v>0</v>
      </c>
    </row>
    <row r="3026" spans="2:7">
      <c r="B3026" s="44">
        <v>96998</v>
      </c>
      <c r="C3026" s="44" t="s">
        <v>9859</v>
      </c>
      <c r="D3026" s="48" t="s">
        <v>3140</v>
      </c>
      <c r="E3026" s="44" t="s">
        <v>119</v>
      </c>
      <c r="F3026" s="45">
        <v>0</v>
      </c>
      <c r="G3026" s="45">
        <v>0</v>
      </c>
    </row>
    <row r="3027" spans="2:7">
      <c r="B3027" s="44">
        <v>97067</v>
      </c>
      <c r="C3027" s="44" t="s">
        <v>9859</v>
      </c>
      <c r="D3027" s="48" t="s">
        <v>3141</v>
      </c>
      <c r="E3027" s="44" t="s">
        <v>119</v>
      </c>
      <c r="F3027" s="45">
        <v>764.27</v>
      </c>
      <c r="G3027" s="45">
        <v>782.25</v>
      </c>
    </row>
    <row r="3028" spans="2:7">
      <c r="B3028" s="44">
        <v>97001</v>
      </c>
      <c r="C3028" s="44" t="s">
        <v>9859</v>
      </c>
      <c r="D3028" s="48" t="s">
        <v>3142</v>
      </c>
      <c r="E3028" s="44" t="s">
        <v>119</v>
      </c>
      <c r="F3028" s="45">
        <v>0</v>
      </c>
      <c r="G3028" s="45">
        <v>0</v>
      </c>
    </row>
    <row r="3029" spans="2:7">
      <c r="B3029" s="44">
        <v>97003</v>
      </c>
      <c r="C3029" s="44" t="s">
        <v>9859</v>
      </c>
      <c r="D3029" s="48" t="s">
        <v>3143</v>
      </c>
      <c r="E3029" s="44" t="s">
        <v>119</v>
      </c>
      <c r="F3029" s="45">
        <v>0</v>
      </c>
      <c r="G3029" s="45">
        <v>0</v>
      </c>
    </row>
    <row r="3030" spans="2:7">
      <c r="B3030" s="44">
        <v>97005</v>
      </c>
      <c r="C3030" s="44" t="s">
        <v>9859</v>
      </c>
      <c r="D3030" s="48" t="s">
        <v>3144</v>
      </c>
      <c r="E3030" s="44" t="s">
        <v>119</v>
      </c>
      <c r="F3030" s="45">
        <v>0</v>
      </c>
      <c r="G3030" s="45">
        <v>0</v>
      </c>
    </row>
    <row r="3031" spans="2:7">
      <c r="B3031" s="44">
        <v>97000</v>
      </c>
      <c r="C3031" s="44" t="s">
        <v>9859</v>
      </c>
      <c r="D3031" s="48" t="s">
        <v>3145</v>
      </c>
      <c r="E3031" s="44" t="s">
        <v>119</v>
      </c>
      <c r="F3031" s="45">
        <v>0</v>
      </c>
      <c r="G3031" s="45">
        <v>0</v>
      </c>
    </row>
    <row r="3032" spans="2:7">
      <c r="B3032" s="44">
        <v>97002</v>
      </c>
      <c r="C3032" s="44" t="s">
        <v>9859</v>
      </c>
      <c r="D3032" s="48" t="s">
        <v>3146</v>
      </c>
      <c r="E3032" s="44" t="s">
        <v>119</v>
      </c>
      <c r="F3032" s="45">
        <v>0</v>
      </c>
      <c r="G3032" s="45">
        <v>0</v>
      </c>
    </row>
    <row r="3033" spans="2:7">
      <c r="B3033" s="44">
        <v>97004</v>
      </c>
      <c r="C3033" s="44" t="s">
        <v>9859</v>
      </c>
      <c r="D3033" s="48" t="s">
        <v>3147</v>
      </c>
      <c r="E3033" s="44" t="s">
        <v>119</v>
      </c>
      <c r="F3033" s="45">
        <v>0</v>
      </c>
      <c r="G3033" s="45">
        <v>0</v>
      </c>
    </row>
    <row r="3034" spans="2:7">
      <c r="B3034" s="44">
        <v>97007</v>
      </c>
      <c r="C3034" s="44" t="s">
        <v>9859</v>
      </c>
      <c r="D3034" s="48" t="s">
        <v>3148</v>
      </c>
      <c r="E3034" s="44" t="s">
        <v>119</v>
      </c>
      <c r="F3034" s="45">
        <v>0</v>
      </c>
      <c r="G3034" s="45">
        <v>0</v>
      </c>
    </row>
    <row r="3035" spans="2:7">
      <c r="B3035" s="44">
        <v>97009</v>
      </c>
      <c r="C3035" s="44" t="s">
        <v>9859</v>
      </c>
      <c r="D3035" s="48" t="s">
        <v>3149</v>
      </c>
      <c r="E3035" s="44" t="s">
        <v>119</v>
      </c>
      <c r="F3035" s="45">
        <v>0</v>
      </c>
      <c r="G3035" s="45">
        <v>0</v>
      </c>
    </row>
    <row r="3036" spans="2:7">
      <c r="B3036" s="44">
        <v>97006</v>
      </c>
      <c r="C3036" s="44" t="s">
        <v>9859</v>
      </c>
      <c r="D3036" s="48" t="s">
        <v>3150</v>
      </c>
      <c r="E3036" s="44" t="s">
        <v>119</v>
      </c>
      <c r="F3036" s="45">
        <v>0</v>
      </c>
      <c r="G3036" s="45">
        <v>0</v>
      </c>
    </row>
    <row r="3037" spans="2:7">
      <c r="B3037" s="44">
        <v>97008</v>
      </c>
      <c r="C3037" s="44" t="s">
        <v>9859</v>
      </c>
      <c r="D3037" s="48" t="s">
        <v>3151</v>
      </c>
      <c r="E3037" s="44" t="s">
        <v>119</v>
      </c>
      <c r="F3037" s="45">
        <v>0</v>
      </c>
      <c r="G3037" s="45">
        <v>0</v>
      </c>
    </row>
    <row r="3038" spans="2:7">
      <c r="B3038" s="44">
        <v>97048</v>
      </c>
      <c r="C3038" s="44" t="s">
        <v>9859</v>
      </c>
      <c r="D3038" s="48" t="s">
        <v>3152</v>
      </c>
      <c r="E3038" s="44" t="s">
        <v>110</v>
      </c>
      <c r="F3038" s="45">
        <v>0.1</v>
      </c>
      <c r="G3038" s="45">
        <v>0.1</v>
      </c>
    </row>
    <row r="3039" spans="2:7">
      <c r="B3039" s="44">
        <v>97047</v>
      </c>
      <c r="C3039" s="44" t="s">
        <v>9859</v>
      </c>
      <c r="D3039" s="48" t="s">
        <v>3153</v>
      </c>
      <c r="E3039" s="44" t="s">
        <v>110</v>
      </c>
      <c r="F3039" s="45">
        <v>0.14000000000000001</v>
      </c>
      <c r="G3039" s="45">
        <v>0.14000000000000001</v>
      </c>
    </row>
    <row r="3040" spans="2:7">
      <c r="B3040" s="44">
        <v>97046</v>
      </c>
      <c r="C3040" s="44" t="s">
        <v>9859</v>
      </c>
      <c r="D3040" s="48" t="s">
        <v>3154</v>
      </c>
      <c r="E3040" s="44" t="s">
        <v>110</v>
      </c>
      <c r="F3040" s="45">
        <v>0.36</v>
      </c>
      <c r="G3040" s="45">
        <v>0.37</v>
      </c>
    </row>
    <row r="3041" spans="2:7">
      <c r="B3041" s="44">
        <v>104989</v>
      </c>
      <c r="C3041" s="44" t="s">
        <v>9859</v>
      </c>
      <c r="D3041" s="48" t="s">
        <v>3155</v>
      </c>
      <c r="E3041" s="44" t="s">
        <v>112</v>
      </c>
      <c r="F3041" s="45">
        <v>43.57</v>
      </c>
      <c r="G3041" s="45">
        <v>46.5</v>
      </c>
    </row>
    <row r="3042" spans="2:7">
      <c r="B3042" s="44">
        <v>97066</v>
      </c>
      <c r="C3042" s="44" t="s">
        <v>9859</v>
      </c>
      <c r="D3042" s="48" t="s">
        <v>3156</v>
      </c>
      <c r="E3042" s="44" t="s">
        <v>110</v>
      </c>
      <c r="F3042" s="45">
        <v>351.45</v>
      </c>
      <c r="G3042" s="45">
        <v>365.94</v>
      </c>
    </row>
    <row r="3043" spans="2:7">
      <c r="B3043" s="44">
        <v>104982</v>
      </c>
      <c r="C3043" s="44" t="s">
        <v>9859</v>
      </c>
      <c r="D3043" s="48" t="s">
        <v>3157</v>
      </c>
      <c r="E3043" s="44" t="s">
        <v>119</v>
      </c>
      <c r="F3043" s="45">
        <v>0</v>
      </c>
      <c r="G3043" s="45">
        <v>0</v>
      </c>
    </row>
    <row r="3044" spans="2:7">
      <c r="B3044" s="44">
        <v>97060</v>
      </c>
      <c r="C3044" s="44" t="s">
        <v>9859</v>
      </c>
      <c r="D3044" s="48" t="s">
        <v>3158</v>
      </c>
      <c r="E3044" s="44" t="s">
        <v>119</v>
      </c>
      <c r="F3044" s="45">
        <v>0</v>
      </c>
      <c r="G3044" s="45">
        <v>0</v>
      </c>
    </row>
    <row r="3045" spans="2:7">
      <c r="B3045" s="44">
        <v>97059</v>
      </c>
      <c r="C3045" s="44" t="s">
        <v>9859</v>
      </c>
      <c r="D3045" s="48" t="s">
        <v>3159</v>
      </c>
      <c r="E3045" s="44" t="s">
        <v>119</v>
      </c>
      <c r="F3045" s="45">
        <v>0</v>
      </c>
      <c r="G3045" s="45">
        <v>0</v>
      </c>
    </row>
    <row r="3046" spans="2:7">
      <c r="B3046" s="44">
        <v>97058</v>
      </c>
      <c r="C3046" s="44" t="s">
        <v>9859</v>
      </c>
      <c r="D3046" s="48" t="s">
        <v>3160</v>
      </c>
      <c r="E3046" s="44" t="s">
        <v>119</v>
      </c>
      <c r="F3046" s="45">
        <v>0</v>
      </c>
      <c r="G3046" s="45">
        <v>0</v>
      </c>
    </row>
    <row r="3047" spans="2:7">
      <c r="B3047" s="44">
        <v>97056</v>
      </c>
      <c r="C3047" s="44" t="s">
        <v>9859</v>
      </c>
      <c r="D3047" s="48" t="s">
        <v>3161</v>
      </c>
      <c r="E3047" s="44" t="s">
        <v>119</v>
      </c>
      <c r="F3047" s="45">
        <v>0</v>
      </c>
      <c r="G3047" s="45">
        <v>0</v>
      </c>
    </row>
    <row r="3048" spans="2:7">
      <c r="B3048" s="44">
        <v>97057</v>
      </c>
      <c r="C3048" s="44" t="s">
        <v>9859</v>
      </c>
      <c r="D3048" s="48" t="s">
        <v>3162</v>
      </c>
      <c r="E3048" s="44" t="s">
        <v>119</v>
      </c>
      <c r="F3048" s="45">
        <v>0</v>
      </c>
      <c r="G3048" s="45">
        <v>0</v>
      </c>
    </row>
    <row r="3049" spans="2:7">
      <c r="B3049" s="44">
        <v>97055</v>
      </c>
      <c r="C3049" s="44" t="s">
        <v>9859</v>
      </c>
      <c r="D3049" s="48" t="s">
        <v>3163</v>
      </c>
      <c r="E3049" s="44" t="s">
        <v>119</v>
      </c>
      <c r="F3049" s="45">
        <v>0</v>
      </c>
      <c r="G3049" s="45">
        <v>0</v>
      </c>
    </row>
    <row r="3050" spans="2:7">
      <c r="B3050" s="44">
        <v>102656</v>
      </c>
      <c r="C3050" s="44" t="s">
        <v>9859</v>
      </c>
      <c r="D3050" s="48" t="s">
        <v>3164</v>
      </c>
      <c r="E3050" s="44" t="s">
        <v>119</v>
      </c>
      <c r="F3050" s="45">
        <v>0</v>
      </c>
      <c r="G3050" s="45">
        <v>0</v>
      </c>
    </row>
    <row r="3051" spans="2:7">
      <c r="B3051" s="44">
        <v>104983</v>
      </c>
      <c r="C3051" s="44" t="s">
        <v>9859</v>
      </c>
      <c r="D3051" s="48" t="s">
        <v>3165</v>
      </c>
      <c r="E3051" s="44" t="s">
        <v>112</v>
      </c>
      <c r="F3051" s="45">
        <v>0</v>
      </c>
      <c r="G3051" s="45">
        <v>0</v>
      </c>
    </row>
    <row r="3052" spans="2:7">
      <c r="B3052" s="44">
        <v>97050</v>
      </c>
      <c r="C3052" s="44" t="s">
        <v>9859</v>
      </c>
      <c r="D3052" s="48" t="s">
        <v>3166</v>
      </c>
      <c r="E3052" s="44" t="s">
        <v>110</v>
      </c>
      <c r="F3052" s="45">
        <v>0</v>
      </c>
      <c r="G3052" s="45">
        <v>0</v>
      </c>
    </row>
    <row r="3053" spans="2:7">
      <c r="B3053" s="44">
        <v>95946</v>
      </c>
      <c r="C3053" s="44" t="s">
        <v>9859</v>
      </c>
      <c r="D3053" s="48" t="s">
        <v>3167</v>
      </c>
      <c r="E3053" s="44" t="s">
        <v>377</v>
      </c>
      <c r="F3053" s="45">
        <v>11.36</v>
      </c>
      <c r="G3053" s="45">
        <v>11.7</v>
      </c>
    </row>
    <row r="3054" spans="2:7">
      <c r="B3054" s="44">
        <v>95947</v>
      </c>
      <c r="C3054" s="44" t="s">
        <v>9859</v>
      </c>
      <c r="D3054" s="48" t="s">
        <v>3168</v>
      </c>
      <c r="E3054" s="44" t="s">
        <v>377</v>
      </c>
      <c r="F3054" s="45">
        <v>8.33</v>
      </c>
      <c r="G3054" s="45">
        <v>8.48</v>
      </c>
    </row>
    <row r="3055" spans="2:7">
      <c r="B3055" s="44">
        <v>95948</v>
      </c>
      <c r="C3055" s="44" t="s">
        <v>9859</v>
      </c>
      <c r="D3055" s="48" t="s">
        <v>3169</v>
      </c>
      <c r="E3055" s="44" t="s">
        <v>377</v>
      </c>
      <c r="F3055" s="45">
        <v>6.89</v>
      </c>
      <c r="G3055" s="45">
        <v>6.91</v>
      </c>
    </row>
    <row r="3056" spans="2:7">
      <c r="B3056" s="44">
        <v>95944</v>
      </c>
      <c r="C3056" s="44" t="s">
        <v>9859</v>
      </c>
      <c r="D3056" s="48" t="s">
        <v>3170</v>
      </c>
      <c r="E3056" s="44" t="s">
        <v>377</v>
      </c>
      <c r="F3056" s="45">
        <v>19.98</v>
      </c>
      <c r="G3056" s="45">
        <v>21.03</v>
      </c>
    </row>
    <row r="3057" spans="2:7">
      <c r="B3057" s="44">
        <v>95945</v>
      </c>
      <c r="C3057" s="44" t="s">
        <v>9859</v>
      </c>
      <c r="D3057" s="48" t="s">
        <v>3171</v>
      </c>
      <c r="E3057" s="44" t="s">
        <v>377</v>
      </c>
      <c r="F3057" s="45">
        <v>15.13</v>
      </c>
      <c r="G3057" s="45">
        <v>15.75</v>
      </c>
    </row>
    <row r="3058" spans="2:7">
      <c r="B3058" s="44">
        <v>95943</v>
      </c>
      <c r="C3058" s="44" t="s">
        <v>9859</v>
      </c>
      <c r="D3058" s="48" t="s">
        <v>3172</v>
      </c>
      <c r="E3058" s="44" t="s">
        <v>377</v>
      </c>
      <c r="F3058" s="45">
        <v>22.91</v>
      </c>
      <c r="G3058" s="45">
        <v>24.28</v>
      </c>
    </row>
    <row r="3059" spans="2:7">
      <c r="B3059" s="44">
        <v>102077</v>
      </c>
      <c r="C3059" s="44" t="s">
        <v>9859</v>
      </c>
      <c r="D3059" s="48" t="s">
        <v>3173</v>
      </c>
      <c r="E3059" s="44" t="s">
        <v>198</v>
      </c>
      <c r="F3059" s="45">
        <v>5074.4799999999996</v>
      </c>
      <c r="G3059" s="45">
        <v>5290.19</v>
      </c>
    </row>
    <row r="3060" spans="2:7">
      <c r="B3060" s="44">
        <v>102073</v>
      </c>
      <c r="C3060" s="44" t="s">
        <v>9859</v>
      </c>
      <c r="D3060" s="48" t="s">
        <v>3174</v>
      </c>
      <c r="E3060" s="44" t="s">
        <v>198</v>
      </c>
      <c r="F3060" s="45">
        <v>3733</v>
      </c>
      <c r="G3060" s="45">
        <v>3876.08</v>
      </c>
    </row>
    <row r="3061" spans="2:7">
      <c r="B3061" s="44">
        <v>102079</v>
      </c>
      <c r="C3061" s="44" t="s">
        <v>9859</v>
      </c>
      <c r="D3061" s="48" t="s">
        <v>3175</v>
      </c>
      <c r="E3061" s="44" t="s">
        <v>198</v>
      </c>
      <c r="F3061" s="45">
        <v>4979.8599999999997</v>
      </c>
      <c r="G3061" s="45">
        <v>5183.4399999999996</v>
      </c>
    </row>
    <row r="3062" spans="2:7">
      <c r="B3062" s="44">
        <v>102075</v>
      </c>
      <c r="C3062" s="44" t="s">
        <v>9859</v>
      </c>
      <c r="D3062" s="48" t="s">
        <v>3176</v>
      </c>
      <c r="E3062" s="44" t="s">
        <v>198</v>
      </c>
      <c r="F3062" s="45">
        <v>4523.43</v>
      </c>
      <c r="G3062" s="45">
        <v>4690.71</v>
      </c>
    </row>
    <row r="3063" spans="2:7">
      <c r="B3063" s="44">
        <v>102078</v>
      </c>
      <c r="C3063" s="44" t="s">
        <v>9859</v>
      </c>
      <c r="D3063" s="48" t="s">
        <v>3177</v>
      </c>
      <c r="E3063" s="44" t="s">
        <v>198</v>
      </c>
      <c r="F3063" s="45">
        <v>5231.3900000000003</v>
      </c>
      <c r="G3063" s="45">
        <v>5443.76</v>
      </c>
    </row>
    <row r="3064" spans="2:7">
      <c r="B3064" s="44">
        <v>102074</v>
      </c>
      <c r="C3064" s="44" t="s">
        <v>9859</v>
      </c>
      <c r="D3064" s="48" t="s">
        <v>3178</v>
      </c>
      <c r="E3064" s="44" t="s">
        <v>198</v>
      </c>
      <c r="F3064" s="45">
        <v>4392.24</v>
      </c>
      <c r="G3064" s="45">
        <v>4553.17</v>
      </c>
    </row>
    <row r="3065" spans="2:7">
      <c r="B3065" s="44">
        <v>102080</v>
      </c>
      <c r="C3065" s="44" t="s">
        <v>9859</v>
      </c>
      <c r="D3065" s="48" t="s">
        <v>3179</v>
      </c>
      <c r="E3065" s="44" t="s">
        <v>198</v>
      </c>
      <c r="F3065" s="45">
        <v>4294.2700000000004</v>
      </c>
      <c r="G3065" s="45">
        <v>4457.28</v>
      </c>
    </row>
    <row r="3066" spans="2:7">
      <c r="B3066" s="44">
        <v>102076</v>
      </c>
      <c r="C3066" s="44" t="s">
        <v>9859</v>
      </c>
      <c r="D3066" s="48" t="s">
        <v>3180</v>
      </c>
      <c r="E3066" s="44" t="s">
        <v>198</v>
      </c>
      <c r="F3066" s="45">
        <v>4635.46</v>
      </c>
      <c r="G3066" s="45">
        <v>4798.8100000000004</v>
      </c>
    </row>
    <row r="3067" spans="2:7">
      <c r="B3067" s="44">
        <v>102084</v>
      </c>
      <c r="C3067" s="44" t="s">
        <v>9859</v>
      </c>
      <c r="D3067" s="48" t="s">
        <v>3181</v>
      </c>
      <c r="E3067" s="44" t="s">
        <v>119</v>
      </c>
      <c r="F3067" s="45">
        <v>0</v>
      </c>
      <c r="G3067" s="45">
        <v>0</v>
      </c>
    </row>
    <row r="3068" spans="2:7">
      <c r="B3068" s="44">
        <v>102082</v>
      </c>
      <c r="C3068" s="44" t="s">
        <v>9859</v>
      </c>
      <c r="D3068" s="48" t="s">
        <v>3182</v>
      </c>
      <c r="E3068" s="44" t="s">
        <v>119</v>
      </c>
      <c r="F3068" s="45">
        <v>0</v>
      </c>
      <c r="G3068" s="45">
        <v>0</v>
      </c>
    </row>
    <row r="3069" spans="2:7">
      <c r="B3069" s="44">
        <v>102081</v>
      </c>
      <c r="C3069" s="44" t="s">
        <v>9859</v>
      </c>
      <c r="D3069" s="48" t="s">
        <v>3183</v>
      </c>
      <c r="E3069" s="44" t="s">
        <v>119</v>
      </c>
      <c r="F3069" s="45">
        <v>0</v>
      </c>
      <c r="G3069" s="45">
        <v>0</v>
      </c>
    </row>
    <row r="3070" spans="2:7">
      <c r="B3070" s="44">
        <v>102092</v>
      </c>
      <c r="C3070" s="44" t="s">
        <v>9859</v>
      </c>
      <c r="D3070" s="48" t="s">
        <v>3184</v>
      </c>
      <c r="E3070" s="44" t="s">
        <v>119</v>
      </c>
      <c r="F3070" s="45">
        <v>0</v>
      </c>
      <c r="G3070" s="45">
        <v>0</v>
      </c>
    </row>
    <row r="3071" spans="2:7">
      <c r="B3071" s="44">
        <v>102089</v>
      </c>
      <c r="C3071" s="44" t="s">
        <v>9859</v>
      </c>
      <c r="D3071" s="48" t="s">
        <v>3185</v>
      </c>
      <c r="E3071" s="44" t="s">
        <v>110</v>
      </c>
      <c r="F3071" s="45">
        <v>178.12</v>
      </c>
      <c r="G3071" s="45">
        <v>181.88</v>
      </c>
    </row>
    <row r="3072" spans="2:7">
      <c r="B3072" s="44">
        <v>102090</v>
      </c>
      <c r="C3072" s="44" t="s">
        <v>9859</v>
      </c>
      <c r="D3072" s="48" t="s">
        <v>3186</v>
      </c>
      <c r="E3072" s="44" t="s">
        <v>110</v>
      </c>
      <c r="F3072" s="45">
        <v>136.46</v>
      </c>
      <c r="G3072" s="45">
        <v>140.22</v>
      </c>
    </row>
    <row r="3073" spans="2:7">
      <c r="B3073" s="44">
        <v>102086</v>
      </c>
      <c r="C3073" s="44" t="s">
        <v>9859</v>
      </c>
      <c r="D3073" s="48" t="s">
        <v>3187</v>
      </c>
      <c r="E3073" s="44" t="s">
        <v>110</v>
      </c>
      <c r="F3073" s="45">
        <v>191.48</v>
      </c>
      <c r="G3073" s="45">
        <v>194.95</v>
      </c>
    </row>
    <row r="3074" spans="2:7">
      <c r="B3074" s="44">
        <v>102087</v>
      </c>
      <c r="C3074" s="44" t="s">
        <v>9859</v>
      </c>
      <c r="D3074" s="48" t="s">
        <v>3188</v>
      </c>
      <c r="E3074" s="44" t="s">
        <v>110</v>
      </c>
      <c r="F3074" s="45">
        <v>154.75</v>
      </c>
      <c r="G3074" s="45">
        <v>158.22</v>
      </c>
    </row>
    <row r="3075" spans="2:7">
      <c r="B3075" s="44">
        <v>102091</v>
      </c>
      <c r="C3075" s="44" t="s">
        <v>9859</v>
      </c>
      <c r="D3075" s="48" t="s">
        <v>3189</v>
      </c>
      <c r="E3075" s="44" t="s">
        <v>110</v>
      </c>
      <c r="F3075" s="45">
        <v>312.17</v>
      </c>
      <c r="G3075" s="45">
        <v>315.98</v>
      </c>
    </row>
    <row r="3076" spans="2:7">
      <c r="B3076" s="44">
        <v>102088</v>
      </c>
      <c r="C3076" s="44" t="s">
        <v>9859</v>
      </c>
      <c r="D3076" s="48" t="s">
        <v>3190</v>
      </c>
      <c r="E3076" s="44" t="s">
        <v>110</v>
      </c>
      <c r="F3076" s="45">
        <v>266.83</v>
      </c>
      <c r="G3076" s="45">
        <v>270.47000000000003</v>
      </c>
    </row>
    <row r="3077" spans="2:7">
      <c r="B3077" s="44">
        <v>101997</v>
      </c>
      <c r="C3077" s="44" t="s">
        <v>9859</v>
      </c>
      <c r="D3077" s="48" t="s">
        <v>3191</v>
      </c>
      <c r="E3077" s="44" t="s">
        <v>110</v>
      </c>
      <c r="F3077" s="45">
        <v>187.94</v>
      </c>
      <c r="G3077" s="45">
        <v>192.06</v>
      </c>
    </row>
    <row r="3078" spans="2:7">
      <c r="B3078" s="44">
        <v>101998</v>
      </c>
      <c r="C3078" s="44" t="s">
        <v>9859</v>
      </c>
      <c r="D3078" s="48" t="s">
        <v>3192</v>
      </c>
      <c r="E3078" s="44" t="s">
        <v>110</v>
      </c>
      <c r="F3078" s="45">
        <v>143.91</v>
      </c>
      <c r="G3078" s="45">
        <v>148.03</v>
      </c>
    </row>
    <row r="3079" spans="2:7">
      <c r="B3079" s="44">
        <v>101999</v>
      </c>
      <c r="C3079" s="44" t="s">
        <v>9859</v>
      </c>
      <c r="D3079" s="48" t="s">
        <v>3193</v>
      </c>
      <c r="E3079" s="44" t="s">
        <v>110</v>
      </c>
      <c r="F3079" s="45">
        <v>369.26</v>
      </c>
      <c r="G3079" s="45">
        <v>373.17</v>
      </c>
    </row>
    <row r="3080" spans="2:7">
      <c r="B3080" s="44">
        <v>101994</v>
      </c>
      <c r="C3080" s="44" t="s">
        <v>9859</v>
      </c>
      <c r="D3080" s="48" t="s">
        <v>3194</v>
      </c>
      <c r="E3080" s="44" t="s">
        <v>110</v>
      </c>
      <c r="F3080" s="45">
        <v>198.92</v>
      </c>
      <c r="G3080" s="45">
        <v>202.39</v>
      </c>
    </row>
    <row r="3081" spans="2:7">
      <c r="B3081" s="44">
        <v>101995</v>
      </c>
      <c r="C3081" s="44" t="s">
        <v>9859</v>
      </c>
      <c r="D3081" s="48" t="s">
        <v>3195</v>
      </c>
      <c r="E3081" s="44" t="s">
        <v>110</v>
      </c>
      <c r="F3081" s="45">
        <v>159.65</v>
      </c>
      <c r="G3081" s="45">
        <v>163.12</v>
      </c>
    </row>
    <row r="3082" spans="2:7">
      <c r="B3082" s="44">
        <v>101996</v>
      </c>
      <c r="C3082" s="44" t="s">
        <v>9859</v>
      </c>
      <c r="D3082" s="48" t="s">
        <v>3196</v>
      </c>
      <c r="E3082" s="44" t="s">
        <v>110</v>
      </c>
      <c r="F3082" s="45">
        <v>286.73</v>
      </c>
      <c r="G3082" s="45">
        <v>290.38</v>
      </c>
    </row>
    <row r="3083" spans="2:7">
      <c r="B3083" s="44">
        <v>101991</v>
      </c>
      <c r="C3083" s="44" t="s">
        <v>9859</v>
      </c>
      <c r="D3083" s="48" t="s">
        <v>3197</v>
      </c>
      <c r="E3083" s="44" t="s">
        <v>110</v>
      </c>
      <c r="F3083" s="45">
        <v>188.73</v>
      </c>
      <c r="G3083" s="45">
        <v>192.91</v>
      </c>
    </row>
    <row r="3084" spans="2:7">
      <c r="B3084" s="44">
        <v>101992</v>
      </c>
      <c r="C3084" s="44" t="s">
        <v>9859</v>
      </c>
      <c r="D3084" s="48" t="s">
        <v>3198</v>
      </c>
      <c r="E3084" s="44" t="s">
        <v>110</v>
      </c>
      <c r="F3084" s="45">
        <v>145.66999999999999</v>
      </c>
      <c r="G3084" s="45">
        <v>149.85</v>
      </c>
    </row>
    <row r="3085" spans="2:7">
      <c r="B3085" s="44">
        <v>101993</v>
      </c>
      <c r="C3085" s="44" t="s">
        <v>9859</v>
      </c>
      <c r="D3085" s="48" t="s">
        <v>3199</v>
      </c>
      <c r="E3085" s="44" t="s">
        <v>110</v>
      </c>
      <c r="F3085" s="45">
        <v>344.49</v>
      </c>
      <c r="G3085" s="45">
        <v>348.32</v>
      </c>
    </row>
    <row r="3086" spans="2:7">
      <c r="B3086" s="44">
        <v>101988</v>
      </c>
      <c r="C3086" s="44" t="s">
        <v>9859</v>
      </c>
      <c r="D3086" s="48" t="s">
        <v>3200</v>
      </c>
      <c r="E3086" s="44" t="s">
        <v>110</v>
      </c>
      <c r="F3086" s="45">
        <v>189.34</v>
      </c>
      <c r="G3086" s="45">
        <v>193.07</v>
      </c>
    </row>
    <row r="3087" spans="2:7">
      <c r="B3087" s="44">
        <v>101989</v>
      </c>
      <c r="C3087" s="44" t="s">
        <v>9859</v>
      </c>
      <c r="D3087" s="48" t="s">
        <v>3201</v>
      </c>
      <c r="E3087" s="44" t="s">
        <v>110</v>
      </c>
      <c r="F3087" s="45">
        <v>154.36000000000001</v>
      </c>
      <c r="G3087" s="45">
        <v>158.09</v>
      </c>
    </row>
    <row r="3088" spans="2:7">
      <c r="B3088" s="44">
        <v>101990</v>
      </c>
      <c r="C3088" s="44" t="s">
        <v>9859</v>
      </c>
      <c r="D3088" s="48" t="s">
        <v>3202</v>
      </c>
      <c r="E3088" s="44" t="s">
        <v>110</v>
      </c>
      <c r="F3088" s="45">
        <v>266.69</v>
      </c>
      <c r="G3088" s="45">
        <v>270.35000000000002</v>
      </c>
    </row>
    <row r="3089" spans="2:7">
      <c r="B3089" s="44">
        <v>101985</v>
      </c>
      <c r="C3089" s="44" t="s">
        <v>9859</v>
      </c>
      <c r="D3089" s="48" t="s">
        <v>3203</v>
      </c>
      <c r="E3089" s="44" t="s">
        <v>110</v>
      </c>
      <c r="F3089" s="45">
        <v>186.44</v>
      </c>
      <c r="G3089" s="45">
        <v>190.07</v>
      </c>
    </row>
    <row r="3090" spans="2:7">
      <c r="B3090" s="44">
        <v>101986</v>
      </c>
      <c r="C3090" s="44" t="s">
        <v>9859</v>
      </c>
      <c r="D3090" s="48" t="s">
        <v>3204</v>
      </c>
      <c r="E3090" s="44" t="s">
        <v>110</v>
      </c>
      <c r="F3090" s="45">
        <v>141.4</v>
      </c>
      <c r="G3090" s="45">
        <v>145.03</v>
      </c>
    </row>
    <row r="3091" spans="2:7">
      <c r="B3091" s="44">
        <v>101987</v>
      </c>
      <c r="C3091" s="44" t="s">
        <v>9859</v>
      </c>
      <c r="D3091" s="48" t="s">
        <v>3205</v>
      </c>
      <c r="E3091" s="44" t="s">
        <v>110</v>
      </c>
      <c r="F3091" s="45">
        <v>293.18</v>
      </c>
      <c r="G3091" s="45">
        <v>296.72000000000003</v>
      </c>
    </row>
    <row r="3092" spans="2:7">
      <c r="B3092" s="44">
        <v>101969</v>
      </c>
      <c r="C3092" s="44" t="s">
        <v>9859</v>
      </c>
      <c r="D3092" s="48" t="s">
        <v>3206</v>
      </c>
      <c r="E3092" s="44" t="s">
        <v>110</v>
      </c>
      <c r="F3092" s="45">
        <v>180.47</v>
      </c>
      <c r="G3092" s="45">
        <v>183.57</v>
      </c>
    </row>
    <row r="3093" spans="2:7">
      <c r="B3093" s="44">
        <v>101971</v>
      </c>
      <c r="C3093" s="44" t="s">
        <v>9859</v>
      </c>
      <c r="D3093" s="48" t="s">
        <v>3207</v>
      </c>
      <c r="E3093" s="44" t="s">
        <v>110</v>
      </c>
      <c r="F3093" s="45">
        <v>145.05000000000001</v>
      </c>
      <c r="G3093" s="45">
        <v>148.15</v>
      </c>
    </row>
    <row r="3094" spans="2:7">
      <c r="B3094" s="44">
        <v>101973</v>
      </c>
      <c r="C3094" s="44" t="s">
        <v>9859</v>
      </c>
      <c r="D3094" s="48" t="s">
        <v>3208</v>
      </c>
      <c r="E3094" s="44" t="s">
        <v>110</v>
      </c>
      <c r="F3094" s="45">
        <v>247.7</v>
      </c>
      <c r="G3094" s="45">
        <v>251.08</v>
      </c>
    </row>
    <row r="3095" spans="2:7">
      <c r="B3095" s="44">
        <v>102072</v>
      </c>
      <c r="C3095" s="44" t="s">
        <v>9859</v>
      </c>
      <c r="D3095" s="48" t="s">
        <v>3209</v>
      </c>
      <c r="E3095" s="44" t="s">
        <v>110</v>
      </c>
      <c r="F3095" s="45">
        <v>194.96</v>
      </c>
      <c r="G3095" s="45">
        <v>204.01</v>
      </c>
    </row>
    <row r="3096" spans="2:7">
      <c r="B3096" s="44">
        <v>102070</v>
      </c>
      <c r="C3096" s="44" t="s">
        <v>9859</v>
      </c>
      <c r="D3096" s="48" t="s">
        <v>3210</v>
      </c>
      <c r="E3096" s="44" t="s">
        <v>110</v>
      </c>
      <c r="F3096" s="45">
        <v>229.17</v>
      </c>
      <c r="G3096" s="45">
        <v>239.77</v>
      </c>
    </row>
    <row r="3097" spans="2:7">
      <c r="B3097" s="44">
        <v>102071</v>
      </c>
      <c r="C3097" s="44" t="s">
        <v>9859</v>
      </c>
      <c r="D3097" s="48" t="s">
        <v>3211</v>
      </c>
      <c r="E3097" s="44" t="s">
        <v>110</v>
      </c>
      <c r="F3097" s="45">
        <v>204.07</v>
      </c>
      <c r="G3097" s="45">
        <v>213.77</v>
      </c>
    </row>
    <row r="3098" spans="2:7">
      <c r="B3098" s="44">
        <v>102068</v>
      </c>
      <c r="C3098" s="44" t="s">
        <v>9859</v>
      </c>
      <c r="D3098" s="48" t="s">
        <v>3212</v>
      </c>
      <c r="E3098" s="44" t="s">
        <v>110</v>
      </c>
      <c r="F3098" s="45">
        <v>288.67</v>
      </c>
      <c r="G3098" s="45">
        <v>304.39</v>
      </c>
    </row>
    <row r="3099" spans="2:7">
      <c r="B3099" s="44">
        <v>102069</v>
      </c>
      <c r="C3099" s="44" t="s">
        <v>9859</v>
      </c>
      <c r="D3099" s="48" t="s">
        <v>3213</v>
      </c>
      <c r="E3099" s="44" t="s">
        <v>110</v>
      </c>
      <c r="F3099" s="45">
        <v>264.63</v>
      </c>
      <c r="G3099" s="45">
        <v>277.5</v>
      </c>
    </row>
    <row r="3100" spans="2:7">
      <c r="B3100" s="44">
        <v>102066</v>
      </c>
      <c r="C3100" s="44" t="s">
        <v>9859</v>
      </c>
      <c r="D3100" s="48" t="s">
        <v>3214</v>
      </c>
      <c r="E3100" s="44" t="s">
        <v>110</v>
      </c>
      <c r="F3100" s="45">
        <v>575.59</v>
      </c>
      <c r="G3100" s="45">
        <v>598.33000000000004</v>
      </c>
    </row>
    <row r="3101" spans="2:7">
      <c r="B3101" s="44">
        <v>102067</v>
      </c>
      <c r="C3101" s="44" t="s">
        <v>9859</v>
      </c>
      <c r="D3101" s="48" t="s">
        <v>3215</v>
      </c>
      <c r="E3101" s="44" t="s">
        <v>110</v>
      </c>
      <c r="F3101" s="45">
        <v>491.99</v>
      </c>
      <c r="G3101" s="45">
        <v>510.13</v>
      </c>
    </row>
    <row r="3102" spans="2:7">
      <c r="B3102" s="44">
        <v>102065</v>
      </c>
      <c r="C3102" s="44" t="s">
        <v>9859</v>
      </c>
      <c r="D3102" s="48" t="s">
        <v>3216</v>
      </c>
      <c r="E3102" s="44" t="s">
        <v>110</v>
      </c>
      <c r="F3102" s="45">
        <v>205.9</v>
      </c>
      <c r="G3102" s="45">
        <v>214.91</v>
      </c>
    </row>
    <row r="3103" spans="2:7">
      <c r="B3103" s="44">
        <v>102063</v>
      </c>
      <c r="C3103" s="44" t="s">
        <v>9859</v>
      </c>
      <c r="D3103" s="48" t="s">
        <v>3217</v>
      </c>
      <c r="E3103" s="44" t="s">
        <v>110</v>
      </c>
      <c r="F3103" s="45">
        <v>247.26</v>
      </c>
      <c r="G3103" s="45">
        <v>257.63</v>
      </c>
    </row>
    <row r="3104" spans="2:7">
      <c r="B3104" s="44">
        <v>102064</v>
      </c>
      <c r="C3104" s="44" t="s">
        <v>9859</v>
      </c>
      <c r="D3104" s="48" t="s">
        <v>3218</v>
      </c>
      <c r="E3104" s="44" t="s">
        <v>110</v>
      </c>
      <c r="F3104" s="45">
        <v>220.69</v>
      </c>
      <c r="G3104" s="45">
        <v>230.19</v>
      </c>
    </row>
    <row r="3105" spans="2:7">
      <c r="B3105" s="44">
        <v>102061</v>
      </c>
      <c r="C3105" s="44" t="s">
        <v>9859</v>
      </c>
      <c r="D3105" s="48" t="s">
        <v>3219</v>
      </c>
      <c r="E3105" s="44" t="s">
        <v>110</v>
      </c>
      <c r="F3105" s="45">
        <v>312.3</v>
      </c>
      <c r="G3105" s="45">
        <v>327.68</v>
      </c>
    </row>
    <row r="3106" spans="2:7">
      <c r="B3106" s="44">
        <v>102062</v>
      </c>
      <c r="C3106" s="44" t="s">
        <v>9859</v>
      </c>
      <c r="D3106" s="48" t="s">
        <v>3220</v>
      </c>
      <c r="E3106" s="44" t="s">
        <v>110</v>
      </c>
      <c r="F3106" s="45">
        <v>289.52999999999997</v>
      </c>
      <c r="G3106" s="45">
        <v>301.99</v>
      </c>
    </row>
    <row r="3107" spans="2:7">
      <c r="B3107" s="44">
        <v>102059</v>
      </c>
      <c r="C3107" s="44" t="s">
        <v>9859</v>
      </c>
      <c r="D3107" s="48" t="s">
        <v>3221</v>
      </c>
      <c r="E3107" s="44" t="s">
        <v>110</v>
      </c>
      <c r="F3107" s="45">
        <v>545.41999999999996</v>
      </c>
      <c r="G3107" s="45">
        <v>568.58000000000004</v>
      </c>
    </row>
    <row r="3108" spans="2:7">
      <c r="B3108" s="44">
        <v>102060</v>
      </c>
      <c r="C3108" s="44" t="s">
        <v>9859</v>
      </c>
      <c r="D3108" s="48" t="s">
        <v>3222</v>
      </c>
      <c r="E3108" s="44" t="s">
        <v>110</v>
      </c>
      <c r="F3108" s="45">
        <v>456.87</v>
      </c>
      <c r="G3108" s="45">
        <v>475.28</v>
      </c>
    </row>
    <row r="3109" spans="2:7">
      <c r="B3109" s="44">
        <v>102052</v>
      </c>
      <c r="C3109" s="44" t="s">
        <v>9859</v>
      </c>
      <c r="D3109" s="48" t="s">
        <v>3223</v>
      </c>
      <c r="E3109" s="44" t="s">
        <v>110</v>
      </c>
      <c r="F3109" s="45">
        <v>199.97</v>
      </c>
      <c r="G3109" s="45">
        <v>210.76</v>
      </c>
    </row>
    <row r="3110" spans="2:7">
      <c r="B3110" s="44">
        <v>102050</v>
      </c>
      <c r="C3110" s="44" t="s">
        <v>9859</v>
      </c>
      <c r="D3110" s="48" t="s">
        <v>3224</v>
      </c>
      <c r="E3110" s="44" t="s">
        <v>110</v>
      </c>
      <c r="F3110" s="45">
        <v>242.43</v>
      </c>
      <c r="G3110" s="45">
        <v>254.83</v>
      </c>
    </row>
    <row r="3111" spans="2:7">
      <c r="B3111" s="44">
        <v>102051</v>
      </c>
      <c r="C3111" s="44" t="s">
        <v>9859</v>
      </c>
      <c r="D3111" s="48" t="s">
        <v>3225</v>
      </c>
      <c r="E3111" s="44" t="s">
        <v>110</v>
      </c>
      <c r="F3111" s="45">
        <v>215.19</v>
      </c>
      <c r="G3111" s="45">
        <v>226.57</v>
      </c>
    </row>
    <row r="3112" spans="2:7">
      <c r="B3112" s="44">
        <v>102048</v>
      </c>
      <c r="C3112" s="44" t="s">
        <v>9859</v>
      </c>
      <c r="D3112" s="48" t="s">
        <v>3226</v>
      </c>
      <c r="E3112" s="44" t="s">
        <v>110</v>
      </c>
      <c r="F3112" s="45">
        <v>315.08</v>
      </c>
      <c r="G3112" s="45">
        <v>333.45</v>
      </c>
    </row>
    <row r="3113" spans="2:7">
      <c r="B3113" s="44">
        <v>102049</v>
      </c>
      <c r="C3113" s="44" t="s">
        <v>9859</v>
      </c>
      <c r="D3113" s="48" t="s">
        <v>3227</v>
      </c>
      <c r="E3113" s="44" t="s">
        <v>110</v>
      </c>
      <c r="F3113" s="45">
        <v>280.32</v>
      </c>
      <c r="G3113" s="45">
        <v>295.26</v>
      </c>
    </row>
    <row r="3114" spans="2:7">
      <c r="B3114" s="44">
        <v>102046</v>
      </c>
      <c r="C3114" s="44" t="s">
        <v>9859</v>
      </c>
      <c r="D3114" s="48" t="s">
        <v>3228</v>
      </c>
      <c r="E3114" s="44" t="s">
        <v>110</v>
      </c>
      <c r="F3114" s="45">
        <v>650.1</v>
      </c>
      <c r="G3114" s="45">
        <v>675.07</v>
      </c>
    </row>
    <row r="3115" spans="2:7">
      <c r="B3115" s="44">
        <v>102047</v>
      </c>
      <c r="C3115" s="44" t="s">
        <v>9859</v>
      </c>
      <c r="D3115" s="48" t="s">
        <v>3229</v>
      </c>
      <c r="E3115" s="44" t="s">
        <v>110</v>
      </c>
      <c r="F3115" s="45">
        <v>552.91999999999996</v>
      </c>
      <c r="G3115" s="45">
        <v>572.70000000000005</v>
      </c>
    </row>
    <row r="3116" spans="2:7">
      <c r="B3116" s="44">
        <v>102045</v>
      </c>
      <c r="C3116" s="44" t="s">
        <v>9859</v>
      </c>
      <c r="D3116" s="48" t="s">
        <v>3230</v>
      </c>
      <c r="E3116" s="44" t="s">
        <v>110</v>
      </c>
      <c r="F3116" s="45">
        <v>219.17</v>
      </c>
      <c r="G3116" s="45">
        <v>229.64</v>
      </c>
    </row>
    <row r="3117" spans="2:7">
      <c r="B3117" s="44">
        <v>102043</v>
      </c>
      <c r="C3117" s="44" t="s">
        <v>9859</v>
      </c>
      <c r="D3117" s="48" t="s">
        <v>3231</v>
      </c>
      <c r="E3117" s="44" t="s">
        <v>110</v>
      </c>
      <c r="F3117" s="45">
        <v>261.5</v>
      </c>
      <c r="G3117" s="45">
        <v>273.44</v>
      </c>
    </row>
    <row r="3118" spans="2:7">
      <c r="B3118" s="44">
        <v>102044</v>
      </c>
      <c r="C3118" s="44" t="s">
        <v>9859</v>
      </c>
      <c r="D3118" s="48" t="s">
        <v>3232</v>
      </c>
      <c r="E3118" s="44" t="s">
        <v>110</v>
      </c>
      <c r="F3118" s="45">
        <v>235.04</v>
      </c>
      <c r="G3118" s="45">
        <v>246.07</v>
      </c>
    </row>
    <row r="3119" spans="2:7">
      <c r="B3119" s="44">
        <v>102041</v>
      </c>
      <c r="C3119" s="44" t="s">
        <v>9859</v>
      </c>
      <c r="D3119" s="48" t="s">
        <v>3233</v>
      </c>
      <c r="E3119" s="44" t="s">
        <v>110</v>
      </c>
      <c r="F3119" s="45">
        <v>337.71</v>
      </c>
      <c r="G3119" s="45">
        <v>355.39</v>
      </c>
    </row>
    <row r="3120" spans="2:7">
      <c r="B3120" s="44">
        <v>102042</v>
      </c>
      <c r="C3120" s="44" t="s">
        <v>9859</v>
      </c>
      <c r="D3120" s="48" t="s">
        <v>3234</v>
      </c>
      <c r="E3120" s="44" t="s">
        <v>110</v>
      </c>
      <c r="F3120" s="45">
        <v>305.35000000000002</v>
      </c>
      <c r="G3120" s="45">
        <v>319.54000000000002</v>
      </c>
    </row>
    <row r="3121" spans="2:7">
      <c r="B3121" s="44">
        <v>102039</v>
      </c>
      <c r="C3121" s="44" t="s">
        <v>9859</v>
      </c>
      <c r="D3121" s="48" t="s">
        <v>3235</v>
      </c>
      <c r="E3121" s="44" t="s">
        <v>110</v>
      </c>
      <c r="F3121" s="45">
        <v>588.09</v>
      </c>
      <c r="G3121" s="45">
        <v>613.5</v>
      </c>
    </row>
    <row r="3122" spans="2:7">
      <c r="B3122" s="44">
        <v>102040</v>
      </c>
      <c r="C3122" s="44" t="s">
        <v>9859</v>
      </c>
      <c r="D3122" s="48" t="s">
        <v>3236</v>
      </c>
      <c r="E3122" s="44" t="s">
        <v>110</v>
      </c>
      <c r="F3122" s="45">
        <v>488.31</v>
      </c>
      <c r="G3122" s="45">
        <v>508.39</v>
      </c>
    </row>
    <row r="3123" spans="2:7">
      <c r="B3123" s="44">
        <v>102038</v>
      </c>
      <c r="C3123" s="44" t="s">
        <v>9859</v>
      </c>
      <c r="D3123" s="48" t="s">
        <v>3237</v>
      </c>
      <c r="E3123" s="44" t="s">
        <v>110</v>
      </c>
      <c r="F3123" s="45">
        <v>211.51</v>
      </c>
      <c r="G3123" s="45">
        <v>222.36</v>
      </c>
    </row>
    <row r="3124" spans="2:7">
      <c r="B3124" s="44">
        <v>102036</v>
      </c>
      <c r="C3124" s="44" t="s">
        <v>9859</v>
      </c>
      <c r="D3124" s="48" t="s">
        <v>3238</v>
      </c>
      <c r="E3124" s="44" t="s">
        <v>110</v>
      </c>
      <c r="F3124" s="45">
        <v>254.1</v>
      </c>
      <c r="G3124" s="45">
        <v>266.57</v>
      </c>
    </row>
    <row r="3125" spans="2:7">
      <c r="B3125" s="44">
        <v>102037</v>
      </c>
      <c r="C3125" s="44" t="s">
        <v>9859</v>
      </c>
      <c r="D3125" s="48" t="s">
        <v>3239</v>
      </c>
      <c r="E3125" s="44" t="s">
        <v>110</v>
      </c>
      <c r="F3125" s="45">
        <v>226.77</v>
      </c>
      <c r="G3125" s="45">
        <v>238.22</v>
      </c>
    </row>
    <row r="3126" spans="2:7">
      <c r="B3126" s="44">
        <v>102016</v>
      </c>
      <c r="C3126" s="44" t="s">
        <v>9859</v>
      </c>
      <c r="D3126" s="48" t="s">
        <v>3240</v>
      </c>
      <c r="E3126" s="44" t="s">
        <v>110</v>
      </c>
      <c r="F3126" s="45">
        <v>324.60000000000002</v>
      </c>
      <c r="G3126" s="45">
        <v>343.07</v>
      </c>
    </row>
    <row r="3127" spans="2:7">
      <c r="B3127" s="44">
        <v>102017</v>
      </c>
      <c r="C3127" s="44" t="s">
        <v>9859</v>
      </c>
      <c r="D3127" s="48" t="s">
        <v>3241</v>
      </c>
      <c r="E3127" s="44" t="s">
        <v>110</v>
      </c>
      <c r="F3127" s="45">
        <v>294.14999999999998</v>
      </c>
      <c r="G3127" s="45">
        <v>309.23</v>
      </c>
    </row>
    <row r="3128" spans="2:7">
      <c r="B3128" s="44">
        <v>102014</v>
      </c>
      <c r="C3128" s="44" t="s">
        <v>9859</v>
      </c>
      <c r="D3128" s="48" t="s">
        <v>3242</v>
      </c>
      <c r="E3128" s="44" t="s">
        <v>110</v>
      </c>
      <c r="F3128" s="45">
        <v>636.19000000000005</v>
      </c>
      <c r="G3128" s="45">
        <v>661.34</v>
      </c>
    </row>
    <row r="3129" spans="2:7">
      <c r="B3129" s="44">
        <v>102015</v>
      </c>
      <c r="C3129" s="44" t="s">
        <v>9859</v>
      </c>
      <c r="D3129" s="48" t="s">
        <v>3243</v>
      </c>
      <c r="E3129" s="44" t="s">
        <v>110</v>
      </c>
      <c r="F3129" s="45">
        <v>531.82000000000005</v>
      </c>
      <c r="G3129" s="45">
        <v>551.79</v>
      </c>
    </row>
    <row r="3130" spans="2:7">
      <c r="B3130" s="44">
        <v>102013</v>
      </c>
      <c r="C3130" s="44" t="s">
        <v>9859</v>
      </c>
      <c r="D3130" s="48" t="s">
        <v>3244</v>
      </c>
      <c r="E3130" s="44" t="s">
        <v>110</v>
      </c>
      <c r="F3130" s="45">
        <v>222.37</v>
      </c>
      <c r="G3130" s="45">
        <v>232.97</v>
      </c>
    </row>
    <row r="3131" spans="2:7">
      <c r="B3131" s="44">
        <v>102011</v>
      </c>
      <c r="C3131" s="44" t="s">
        <v>9859</v>
      </c>
      <c r="D3131" s="48" t="s">
        <v>3245</v>
      </c>
      <c r="E3131" s="44" t="s">
        <v>110</v>
      </c>
      <c r="F3131" s="45">
        <v>265.07</v>
      </c>
      <c r="G3131" s="45">
        <v>277.20999999999998</v>
      </c>
    </row>
    <row r="3132" spans="2:7">
      <c r="B3132" s="44">
        <v>102012</v>
      </c>
      <c r="C3132" s="44" t="s">
        <v>9859</v>
      </c>
      <c r="D3132" s="48" t="s">
        <v>3246</v>
      </c>
      <c r="E3132" s="44" t="s">
        <v>110</v>
      </c>
      <c r="F3132" s="45">
        <v>237.67</v>
      </c>
      <c r="G3132" s="45">
        <v>248.85</v>
      </c>
    </row>
    <row r="3133" spans="2:7">
      <c r="B3133" s="44">
        <v>102009</v>
      </c>
      <c r="C3133" s="44" t="s">
        <v>9859</v>
      </c>
      <c r="D3133" s="48" t="s">
        <v>3247</v>
      </c>
      <c r="E3133" s="44" t="s">
        <v>110</v>
      </c>
      <c r="F3133" s="45">
        <v>339.48</v>
      </c>
      <c r="G3133" s="45">
        <v>357.46</v>
      </c>
    </row>
    <row r="3134" spans="2:7">
      <c r="B3134" s="44">
        <v>102010</v>
      </c>
      <c r="C3134" s="44" t="s">
        <v>9859</v>
      </c>
      <c r="D3134" s="48" t="s">
        <v>3248</v>
      </c>
      <c r="E3134" s="44" t="s">
        <v>110</v>
      </c>
      <c r="F3134" s="45">
        <v>310.3</v>
      </c>
      <c r="G3134" s="45">
        <v>324.81</v>
      </c>
    </row>
    <row r="3135" spans="2:7">
      <c r="B3135" s="44">
        <v>102007</v>
      </c>
      <c r="C3135" s="44" t="s">
        <v>9859</v>
      </c>
      <c r="D3135" s="48" t="s">
        <v>3249</v>
      </c>
      <c r="E3135" s="44" t="s">
        <v>110</v>
      </c>
      <c r="F3135" s="45">
        <v>561.41999999999996</v>
      </c>
      <c r="G3135" s="45">
        <v>586.86</v>
      </c>
    </row>
    <row r="3136" spans="2:7">
      <c r="B3136" s="44">
        <v>102008</v>
      </c>
      <c r="C3136" s="44" t="s">
        <v>9859</v>
      </c>
      <c r="D3136" s="48" t="s">
        <v>3250</v>
      </c>
      <c r="E3136" s="44" t="s">
        <v>110</v>
      </c>
      <c r="F3136" s="45">
        <v>467.56</v>
      </c>
      <c r="G3136" s="45">
        <v>487.71</v>
      </c>
    </row>
    <row r="3137" spans="2:7">
      <c r="B3137" s="44">
        <v>102006</v>
      </c>
      <c r="C3137" s="44" t="s">
        <v>9859</v>
      </c>
      <c r="D3137" s="48" t="s">
        <v>3251</v>
      </c>
      <c r="E3137" s="44" t="s">
        <v>110</v>
      </c>
      <c r="F3137" s="45">
        <v>215.24</v>
      </c>
      <c r="G3137" s="45">
        <v>225.91</v>
      </c>
    </row>
    <row r="3138" spans="2:7">
      <c r="B3138" s="44">
        <v>102004</v>
      </c>
      <c r="C3138" s="44" t="s">
        <v>9859</v>
      </c>
      <c r="D3138" s="48" t="s">
        <v>3252</v>
      </c>
      <c r="E3138" s="44" t="s">
        <v>110</v>
      </c>
      <c r="F3138" s="45">
        <v>259.31</v>
      </c>
      <c r="G3138" s="45">
        <v>271.55</v>
      </c>
    </row>
    <row r="3139" spans="2:7">
      <c r="B3139" s="44">
        <v>102005</v>
      </c>
      <c r="C3139" s="44" t="s">
        <v>9859</v>
      </c>
      <c r="D3139" s="48" t="s">
        <v>3253</v>
      </c>
      <c r="E3139" s="44" t="s">
        <v>110</v>
      </c>
      <c r="F3139" s="45">
        <v>232.23</v>
      </c>
      <c r="G3139" s="45">
        <v>243.51</v>
      </c>
    </row>
    <row r="3140" spans="2:7">
      <c r="B3140" s="44">
        <v>102002</v>
      </c>
      <c r="C3140" s="44" t="s">
        <v>9859</v>
      </c>
      <c r="D3140" s="48" t="s">
        <v>3254</v>
      </c>
      <c r="E3140" s="44" t="s">
        <v>110</v>
      </c>
      <c r="F3140" s="45">
        <v>325.45999999999998</v>
      </c>
      <c r="G3140" s="45">
        <v>343.49</v>
      </c>
    </row>
    <row r="3141" spans="2:7">
      <c r="B3141" s="44">
        <v>102003</v>
      </c>
      <c r="C3141" s="44" t="s">
        <v>9859</v>
      </c>
      <c r="D3141" s="48" t="s">
        <v>3255</v>
      </c>
      <c r="E3141" s="44" t="s">
        <v>110</v>
      </c>
      <c r="F3141" s="45">
        <v>297.27</v>
      </c>
      <c r="G3141" s="45">
        <v>311.95</v>
      </c>
    </row>
    <row r="3142" spans="2:7">
      <c r="B3142" s="44">
        <v>102000</v>
      </c>
      <c r="C3142" s="44" t="s">
        <v>9859</v>
      </c>
      <c r="D3142" s="48" t="s">
        <v>3256</v>
      </c>
      <c r="E3142" s="44" t="s">
        <v>110</v>
      </c>
      <c r="F3142" s="45">
        <v>584.85</v>
      </c>
      <c r="G3142" s="45">
        <v>609.74</v>
      </c>
    </row>
    <row r="3143" spans="2:7">
      <c r="B3143" s="44">
        <v>102001</v>
      </c>
      <c r="C3143" s="44" t="s">
        <v>9859</v>
      </c>
      <c r="D3143" s="48" t="s">
        <v>3257</v>
      </c>
      <c r="E3143" s="44" t="s">
        <v>110</v>
      </c>
      <c r="F3143" s="45">
        <v>502.53</v>
      </c>
      <c r="G3143" s="45">
        <v>522.35</v>
      </c>
    </row>
    <row r="3144" spans="2:7">
      <c r="B3144" s="44">
        <v>101983</v>
      </c>
      <c r="C3144" s="44" t="s">
        <v>9859</v>
      </c>
      <c r="D3144" s="48" t="s">
        <v>3258</v>
      </c>
      <c r="E3144" s="44" t="s">
        <v>110</v>
      </c>
      <c r="F3144" s="45">
        <v>225.92</v>
      </c>
      <c r="G3144" s="45">
        <v>236.32</v>
      </c>
    </row>
    <row r="3145" spans="2:7">
      <c r="B3145" s="44">
        <v>101981</v>
      </c>
      <c r="C3145" s="44" t="s">
        <v>9859</v>
      </c>
      <c r="D3145" s="48" t="s">
        <v>3259</v>
      </c>
      <c r="E3145" s="44" t="s">
        <v>110</v>
      </c>
      <c r="F3145" s="45">
        <v>268.92</v>
      </c>
      <c r="G3145" s="45">
        <v>280.77999999999997</v>
      </c>
    </row>
    <row r="3146" spans="2:7">
      <c r="B3146" s="44">
        <v>101982</v>
      </c>
      <c r="C3146" s="44" t="s">
        <v>9859</v>
      </c>
      <c r="D3146" s="48" t="s">
        <v>3260</v>
      </c>
      <c r="E3146" s="44" t="s">
        <v>110</v>
      </c>
      <c r="F3146" s="45">
        <v>242.5</v>
      </c>
      <c r="G3146" s="45">
        <v>253.46</v>
      </c>
    </row>
    <row r="3147" spans="2:7">
      <c r="B3147" s="44">
        <v>101977</v>
      </c>
      <c r="C3147" s="44" t="s">
        <v>9859</v>
      </c>
      <c r="D3147" s="48" t="s">
        <v>3261</v>
      </c>
      <c r="E3147" s="44" t="s">
        <v>110</v>
      </c>
      <c r="F3147" s="45">
        <v>337.57</v>
      </c>
      <c r="G3147" s="45">
        <v>355.05</v>
      </c>
    </row>
    <row r="3148" spans="2:7">
      <c r="B3148" s="44">
        <v>101980</v>
      </c>
      <c r="C3148" s="44" t="s">
        <v>9859</v>
      </c>
      <c r="D3148" s="48" t="s">
        <v>3262</v>
      </c>
      <c r="E3148" s="44" t="s">
        <v>110</v>
      </c>
      <c r="F3148" s="45">
        <v>311.58</v>
      </c>
      <c r="G3148" s="45">
        <v>325.64</v>
      </c>
    </row>
    <row r="3149" spans="2:7">
      <c r="B3149" s="44">
        <v>101974</v>
      </c>
      <c r="C3149" s="44" t="s">
        <v>9859</v>
      </c>
      <c r="D3149" s="48" t="s">
        <v>3263</v>
      </c>
      <c r="E3149" s="44" t="s">
        <v>110</v>
      </c>
      <c r="F3149" s="45">
        <v>566.16</v>
      </c>
      <c r="G3149" s="45">
        <v>591.74</v>
      </c>
    </row>
    <row r="3150" spans="2:7">
      <c r="B3150" s="44">
        <v>101975</v>
      </c>
      <c r="C3150" s="44" t="s">
        <v>9859</v>
      </c>
      <c r="D3150" s="48" t="s">
        <v>3264</v>
      </c>
      <c r="E3150" s="44" t="s">
        <v>110</v>
      </c>
      <c r="F3150" s="45">
        <v>479.99</v>
      </c>
      <c r="G3150" s="45">
        <v>500.37</v>
      </c>
    </row>
    <row r="3151" spans="2:7">
      <c r="B3151" s="44">
        <v>101114</v>
      </c>
      <c r="C3151" s="44" t="s">
        <v>9859</v>
      </c>
      <c r="D3151" s="48" t="s">
        <v>3265</v>
      </c>
      <c r="E3151" s="44" t="s">
        <v>198</v>
      </c>
      <c r="F3151" s="45">
        <v>4.8899999999999997</v>
      </c>
      <c r="G3151" s="45">
        <v>5.0599999999999996</v>
      </c>
    </row>
    <row r="3152" spans="2:7">
      <c r="B3152" s="44">
        <v>101118</v>
      </c>
      <c r="C3152" s="44" t="s">
        <v>9859</v>
      </c>
      <c r="D3152" s="48" t="s">
        <v>3266</v>
      </c>
      <c r="E3152" s="44" t="s">
        <v>198</v>
      </c>
      <c r="F3152" s="45">
        <v>4.18</v>
      </c>
      <c r="G3152" s="45">
        <v>4.33</v>
      </c>
    </row>
    <row r="3153" spans="2:7">
      <c r="B3153" s="44">
        <v>101115</v>
      </c>
      <c r="C3153" s="44" t="s">
        <v>9859</v>
      </c>
      <c r="D3153" s="48" t="s">
        <v>3267</v>
      </c>
      <c r="E3153" s="44" t="s">
        <v>198</v>
      </c>
      <c r="F3153" s="45">
        <v>4.04</v>
      </c>
      <c r="G3153" s="45">
        <v>4.17</v>
      </c>
    </row>
    <row r="3154" spans="2:7">
      <c r="B3154" s="44">
        <v>101116</v>
      </c>
      <c r="C3154" s="44" t="s">
        <v>9859</v>
      </c>
      <c r="D3154" s="48" t="s">
        <v>3268</v>
      </c>
      <c r="E3154" s="44" t="s">
        <v>198</v>
      </c>
      <c r="F3154" s="45">
        <v>2.52</v>
      </c>
      <c r="G3154" s="45">
        <v>2.59</v>
      </c>
    </row>
    <row r="3155" spans="2:7">
      <c r="B3155" s="44">
        <v>101117</v>
      </c>
      <c r="C3155" s="44" t="s">
        <v>9859</v>
      </c>
      <c r="D3155" s="48" t="s">
        <v>3269</v>
      </c>
      <c r="E3155" s="44" t="s">
        <v>198</v>
      </c>
      <c r="F3155" s="45">
        <v>3.47</v>
      </c>
      <c r="G3155" s="45">
        <v>3.51</v>
      </c>
    </row>
    <row r="3156" spans="2:7">
      <c r="B3156" s="44">
        <v>101124</v>
      </c>
      <c r="C3156" s="44" t="s">
        <v>9859</v>
      </c>
      <c r="D3156" s="48" t="s">
        <v>3270</v>
      </c>
      <c r="E3156" s="44" t="s">
        <v>198</v>
      </c>
      <c r="F3156" s="45">
        <v>15.94</v>
      </c>
      <c r="G3156" s="45">
        <v>16.329999999999998</v>
      </c>
    </row>
    <row r="3157" spans="2:7">
      <c r="B3157" s="44">
        <v>101128</v>
      </c>
      <c r="C3157" s="44" t="s">
        <v>9859</v>
      </c>
      <c r="D3157" s="48" t="s">
        <v>3271</v>
      </c>
      <c r="E3157" s="44" t="s">
        <v>198</v>
      </c>
      <c r="F3157" s="45">
        <v>15.23</v>
      </c>
      <c r="G3157" s="45">
        <v>15.6</v>
      </c>
    </row>
    <row r="3158" spans="2:7">
      <c r="B3158" s="44">
        <v>101125</v>
      </c>
      <c r="C3158" s="44" t="s">
        <v>9859</v>
      </c>
      <c r="D3158" s="48" t="s">
        <v>3272</v>
      </c>
      <c r="E3158" s="44" t="s">
        <v>198</v>
      </c>
      <c r="F3158" s="45">
        <v>15.09</v>
      </c>
      <c r="G3158" s="45">
        <v>15.44</v>
      </c>
    </row>
    <row r="3159" spans="2:7">
      <c r="B3159" s="44">
        <v>101126</v>
      </c>
      <c r="C3159" s="44" t="s">
        <v>9859</v>
      </c>
      <c r="D3159" s="48" t="s">
        <v>3273</v>
      </c>
      <c r="E3159" s="44" t="s">
        <v>198</v>
      </c>
      <c r="F3159" s="45">
        <v>13.57</v>
      </c>
      <c r="G3159" s="45">
        <v>13.86</v>
      </c>
    </row>
    <row r="3160" spans="2:7">
      <c r="B3160" s="44">
        <v>101127</v>
      </c>
      <c r="C3160" s="44" t="s">
        <v>9859</v>
      </c>
      <c r="D3160" s="48" t="s">
        <v>3274</v>
      </c>
      <c r="E3160" s="44" t="s">
        <v>198</v>
      </c>
      <c r="F3160" s="45">
        <v>14.52</v>
      </c>
      <c r="G3160" s="45">
        <v>14.78</v>
      </c>
    </row>
    <row r="3161" spans="2:7">
      <c r="B3161" s="44">
        <v>101134</v>
      </c>
      <c r="C3161" s="44" t="s">
        <v>9859</v>
      </c>
      <c r="D3161" s="48" t="s">
        <v>3275</v>
      </c>
      <c r="E3161" s="44" t="s">
        <v>198</v>
      </c>
      <c r="F3161" s="45">
        <v>16.64</v>
      </c>
      <c r="G3161" s="45">
        <v>17.03</v>
      </c>
    </row>
    <row r="3162" spans="2:7">
      <c r="B3162" s="44">
        <v>101144</v>
      </c>
      <c r="C3162" s="44" t="s">
        <v>9859</v>
      </c>
      <c r="D3162" s="48" t="s">
        <v>3276</v>
      </c>
      <c r="E3162" s="44" t="s">
        <v>198</v>
      </c>
      <c r="F3162" s="45">
        <v>16.57</v>
      </c>
      <c r="G3162" s="45">
        <v>16.940000000000001</v>
      </c>
    </row>
    <row r="3163" spans="2:7">
      <c r="B3163" s="44">
        <v>101138</v>
      </c>
      <c r="C3163" s="44" t="s">
        <v>9859</v>
      </c>
      <c r="D3163" s="48" t="s">
        <v>3277</v>
      </c>
      <c r="E3163" s="44" t="s">
        <v>198</v>
      </c>
      <c r="F3163" s="45">
        <v>15.93</v>
      </c>
      <c r="G3163" s="45">
        <v>16.3</v>
      </c>
    </row>
    <row r="3164" spans="2:7">
      <c r="B3164" s="44">
        <v>101148</v>
      </c>
      <c r="C3164" s="44" t="s">
        <v>9859</v>
      </c>
      <c r="D3164" s="48" t="s">
        <v>3278</v>
      </c>
      <c r="E3164" s="44" t="s">
        <v>198</v>
      </c>
      <c r="F3164" s="45">
        <v>15.86</v>
      </c>
      <c r="G3164" s="45">
        <v>16.21</v>
      </c>
    </row>
    <row r="3165" spans="2:7">
      <c r="B3165" s="44">
        <v>101135</v>
      </c>
      <c r="C3165" s="44" t="s">
        <v>9859</v>
      </c>
      <c r="D3165" s="48" t="s">
        <v>3279</v>
      </c>
      <c r="E3165" s="44" t="s">
        <v>198</v>
      </c>
      <c r="F3165" s="45">
        <v>15.79</v>
      </c>
      <c r="G3165" s="45">
        <v>16.14</v>
      </c>
    </row>
    <row r="3166" spans="2:7">
      <c r="B3166" s="44">
        <v>101145</v>
      </c>
      <c r="C3166" s="44" t="s">
        <v>9859</v>
      </c>
      <c r="D3166" s="48" t="s">
        <v>3280</v>
      </c>
      <c r="E3166" s="44" t="s">
        <v>198</v>
      </c>
      <c r="F3166" s="45">
        <v>15.72</v>
      </c>
      <c r="G3166" s="45">
        <v>16.05</v>
      </c>
    </row>
    <row r="3167" spans="2:7">
      <c r="B3167" s="44">
        <v>101136</v>
      </c>
      <c r="C3167" s="44" t="s">
        <v>9859</v>
      </c>
      <c r="D3167" s="48" t="s">
        <v>3281</v>
      </c>
      <c r="E3167" s="44" t="s">
        <v>198</v>
      </c>
      <c r="F3167" s="45">
        <v>14.27</v>
      </c>
      <c r="G3167" s="45">
        <v>14.56</v>
      </c>
    </row>
    <row r="3168" spans="2:7">
      <c r="B3168" s="44">
        <v>101146</v>
      </c>
      <c r="C3168" s="44" t="s">
        <v>9859</v>
      </c>
      <c r="D3168" s="48" t="s">
        <v>3282</v>
      </c>
      <c r="E3168" s="44" t="s">
        <v>198</v>
      </c>
      <c r="F3168" s="45">
        <v>14.2</v>
      </c>
      <c r="G3168" s="45">
        <v>14.47</v>
      </c>
    </row>
    <row r="3169" spans="2:7">
      <c r="B3169" s="44">
        <v>101137</v>
      </c>
      <c r="C3169" s="44" t="s">
        <v>9859</v>
      </c>
      <c r="D3169" s="48" t="s">
        <v>3283</v>
      </c>
      <c r="E3169" s="44" t="s">
        <v>198</v>
      </c>
      <c r="F3169" s="45">
        <v>15.22</v>
      </c>
      <c r="G3169" s="45">
        <v>15.48</v>
      </c>
    </row>
    <row r="3170" spans="2:7">
      <c r="B3170" s="44">
        <v>101147</v>
      </c>
      <c r="C3170" s="44" t="s">
        <v>9859</v>
      </c>
      <c r="D3170" s="48" t="s">
        <v>3284</v>
      </c>
      <c r="E3170" s="44" t="s">
        <v>198</v>
      </c>
      <c r="F3170" s="45">
        <v>15.15</v>
      </c>
      <c r="G3170" s="45">
        <v>15.39</v>
      </c>
    </row>
    <row r="3171" spans="2:7">
      <c r="B3171" s="44">
        <v>101119</v>
      </c>
      <c r="C3171" s="44" t="s">
        <v>9859</v>
      </c>
      <c r="D3171" s="48" t="s">
        <v>3285</v>
      </c>
      <c r="E3171" s="44" t="s">
        <v>198</v>
      </c>
      <c r="F3171" s="45">
        <v>9.33</v>
      </c>
      <c r="G3171" s="45">
        <v>9.66</v>
      </c>
    </row>
    <row r="3172" spans="2:7">
      <c r="B3172" s="44">
        <v>101123</v>
      </c>
      <c r="C3172" s="44" t="s">
        <v>9859</v>
      </c>
      <c r="D3172" s="48" t="s">
        <v>3286</v>
      </c>
      <c r="E3172" s="44" t="s">
        <v>198</v>
      </c>
      <c r="F3172" s="45">
        <v>7.99</v>
      </c>
      <c r="G3172" s="45">
        <v>8.26</v>
      </c>
    </row>
    <row r="3173" spans="2:7">
      <c r="B3173" s="44">
        <v>101120</v>
      </c>
      <c r="C3173" s="44" t="s">
        <v>9859</v>
      </c>
      <c r="D3173" s="48" t="s">
        <v>3287</v>
      </c>
      <c r="E3173" s="44" t="s">
        <v>198</v>
      </c>
      <c r="F3173" s="45">
        <v>7.75</v>
      </c>
      <c r="G3173" s="45">
        <v>7.97</v>
      </c>
    </row>
    <row r="3174" spans="2:7">
      <c r="B3174" s="44">
        <v>101121</v>
      </c>
      <c r="C3174" s="44" t="s">
        <v>9859</v>
      </c>
      <c r="D3174" s="48" t="s">
        <v>3288</v>
      </c>
      <c r="E3174" s="44" t="s">
        <v>198</v>
      </c>
      <c r="F3174" s="45">
        <v>4.83</v>
      </c>
      <c r="G3174" s="45">
        <v>4.96</v>
      </c>
    </row>
    <row r="3175" spans="2:7">
      <c r="B3175" s="44">
        <v>101122</v>
      </c>
      <c r="C3175" s="44" t="s">
        <v>9859</v>
      </c>
      <c r="D3175" s="48" t="s">
        <v>3289</v>
      </c>
      <c r="E3175" s="44" t="s">
        <v>198</v>
      </c>
      <c r="F3175" s="45">
        <v>6.61</v>
      </c>
      <c r="G3175" s="45">
        <v>6.68</v>
      </c>
    </row>
    <row r="3176" spans="2:7">
      <c r="B3176" s="44">
        <v>101129</v>
      </c>
      <c r="C3176" s="44" t="s">
        <v>9859</v>
      </c>
      <c r="D3176" s="48" t="s">
        <v>3290</v>
      </c>
      <c r="E3176" s="44" t="s">
        <v>198</v>
      </c>
      <c r="F3176" s="45">
        <v>20.82</v>
      </c>
      <c r="G3176" s="45">
        <v>21.38</v>
      </c>
    </row>
    <row r="3177" spans="2:7">
      <c r="B3177" s="44">
        <v>101133</v>
      </c>
      <c r="C3177" s="44" t="s">
        <v>9859</v>
      </c>
      <c r="D3177" s="48" t="s">
        <v>3291</v>
      </c>
      <c r="E3177" s="44" t="s">
        <v>198</v>
      </c>
      <c r="F3177" s="45">
        <v>19.48</v>
      </c>
      <c r="G3177" s="45">
        <v>19.98</v>
      </c>
    </row>
    <row r="3178" spans="2:7">
      <c r="B3178" s="44">
        <v>101130</v>
      </c>
      <c r="C3178" s="44" t="s">
        <v>9859</v>
      </c>
      <c r="D3178" s="48" t="s">
        <v>3292</v>
      </c>
      <c r="E3178" s="44" t="s">
        <v>198</v>
      </c>
      <c r="F3178" s="45">
        <v>19.239999999999998</v>
      </c>
      <c r="G3178" s="45">
        <v>19.690000000000001</v>
      </c>
    </row>
    <row r="3179" spans="2:7">
      <c r="B3179" s="44">
        <v>101131</v>
      </c>
      <c r="C3179" s="44" t="s">
        <v>9859</v>
      </c>
      <c r="D3179" s="48" t="s">
        <v>3293</v>
      </c>
      <c r="E3179" s="44" t="s">
        <v>198</v>
      </c>
      <c r="F3179" s="45">
        <v>16.32</v>
      </c>
      <c r="G3179" s="45">
        <v>16.68</v>
      </c>
    </row>
    <row r="3180" spans="2:7">
      <c r="B3180" s="44">
        <v>101132</v>
      </c>
      <c r="C3180" s="44" t="s">
        <v>9859</v>
      </c>
      <c r="D3180" s="48" t="s">
        <v>3294</v>
      </c>
      <c r="E3180" s="44" t="s">
        <v>198</v>
      </c>
      <c r="F3180" s="45">
        <v>18.100000000000001</v>
      </c>
      <c r="G3180" s="45">
        <v>18.399999999999999</v>
      </c>
    </row>
    <row r="3181" spans="2:7">
      <c r="B3181" s="44">
        <v>101139</v>
      </c>
      <c r="C3181" s="44" t="s">
        <v>9859</v>
      </c>
      <c r="D3181" s="48" t="s">
        <v>3295</v>
      </c>
      <c r="E3181" s="44" t="s">
        <v>198</v>
      </c>
      <c r="F3181" s="45">
        <v>21.54</v>
      </c>
      <c r="G3181" s="45">
        <v>22.11</v>
      </c>
    </row>
    <row r="3182" spans="2:7">
      <c r="B3182" s="44">
        <v>101149</v>
      </c>
      <c r="C3182" s="44" t="s">
        <v>9859</v>
      </c>
      <c r="D3182" s="48" t="s">
        <v>3296</v>
      </c>
      <c r="E3182" s="44" t="s">
        <v>198</v>
      </c>
      <c r="F3182" s="45">
        <v>21.47</v>
      </c>
      <c r="G3182" s="45">
        <v>22.01</v>
      </c>
    </row>
    <row r="3183" spans="2:7">
      <c r="B3183" s="44">
        <v>101143</v>
      </c>
      <c r="C3183" s="44" t="s">
        <v>9859</v>
      </c>
      <c r="D3183" s="48" t="s">
        <v>3297</v>
      </c>
      <c r="E3183" s="44" t="s">
        <v>198</v>
      </c>
      <c r="F3183" s="45">
        <v>20.2</v>
      </c>
      <c r="G3183" s="45">
        <v>20.71</v>
      </c>
    </row>
    <row r="3184" spans="2:7">
      <c r="B3184" s="44">
        <v>101153</v>
      </c>
      <c r="C3184" s="44" t="s">
        <v>9859</v>
      </c>
      <c r="D3184" s="48" t="s">
        <v>3298</v>
      </c>
      <c r="E3184" s="44" t="s">
        <v>198</v>
      </c>
      <c r="F3184" s="45">
        <v>20.13</v>
      </c>
      <c r="G3184" s="45">
        <v>20.61</v>
      </c>
    </row>
    <row r="3185" spans="2:7">
      <c r="B3185" s="44">
        <v>101140</v>
      </c>
      <c r="C3185" s="44" t="s">
        <v>9859</v>
      </c>
      <c r="D3185" s="48" t="s">
        <v>3299</v>
      </c>
      <c r="E3185" s="44" t="s">
        <v>198</v>
      </c>
      <c r="F3185" s="45">
        <v>19.96</v>
      </c>
      <c r="G3185" s="45">
        <v>20.420000000000002</v>
      </c>
    </row>
    <row r="3186" spans="2:7">
      <c r="B3186" s="44">
        <v>101150</v>
      </c>
      <c r="C3186" s="44" t="s">
        <v>9859</v>
      </c>
      <c r="D3186" s="48" t="s">
        <v>3300</v>
      </c>
      <c r="E3186" s="44" t="s">
        <v>198</v>
      </c>
      <c r="F3186" s="45">
        <v>19.89</v>
      </c>
      <c r="G3186" s="45">
        <v>20.32</v>
      </c>
    </row>
    <row r="3187" spans="2:7">
      <c r="B3187" s="44">
        <v>101141</v>
      </c>
      <c r="C3187" s="44" t="s">
        <v>9859</v>
      </c>
      <c r="D3187" s="48" t="s">
        <v>3301</v>
      </c>
      <c r="E3187" s="44" t="s">
        <v>198</v>
      </c>
      <c r="F3187" s="45">
        <v>17.04</v>
      </c>
      <c r="G3187" s="45">
        <v>17.41</v>
      </c>
    </row>
    <row r="3188" spans="2:7">
      <c r="B3188" s="44">
        <v>101151</v>
      </c>
      <c r="C3188" s="44" t="s">
        <v>9859</v>
      </c>
      <c r="D3188" s="48" t="s">
        <v>3302</v>
      </c>
      <c r="E3188" s="44" t="s">
        <v>198</v>
      </c>
      <c r="F3188" s="45">
        <v>16.97</v>
      </c>
      <c r="G3188" s="45">
        <v>17.309999999999999</v>
      </c>
    </row>
    <row r="3189" spans="2:7">
      <c r="B3189" s="44">
        <v>101142</v>
      </c>
      <c r="C3189" s="44" t="s">
        <v>9859</v>
      </c>
      <c r="D3189" s="48" t="s">
        <v>3303</v>
      </c>
      <c r="E3189" s="44" t="s">
        <v>198</v>
      </c>
      <c r="F3189" s="45">
        <v>18.82</v>
      </c>
      <c r="G3189" s="45">
        <v>19.13</v>
      </c>
    </row>
    <row r="3190" spans="2:7">
      <c r="B3190" s="44">
        <v>101152</v>
      </c>
      <c r="C3190" s="44" t="s">
        <v>9859</v>
      </c>
      <c r="D3190" s="48" t="s">
        <v>3304</v>
      </c>
      <c r="E3190" s="44" t="s">
        <v>198</v>
      </c>
      <c r="F3190" s="45">
        <v>18.75</v>
      </c>
      <c r="G3190" s="45">
        <v>19.03</v>
      </c>
    </row>
    <row r="3191" spans="2:7">
      <c r="B3191" s="44">
        <v>101207</v>
      </c>
      <c r="C3191" s="44" t="s">
        <v>9859</v>
      </c>
      <c r="D3191" s="48" t="s">
        <v>3305</v>
      </c>
      <c r="E3191" s="44" t="s">
        <v>198</v>
      </c>
      <c r="F3191" s="45">
        <v>11.45</v>
      </c>
      <c r="G3191" s="45">
        <v>11.63</v>
      </c>
    </row>
    <row r="3192" spans="2:7">
      <c r="B3192" s="44">
        <v>101206</v>
      </c>
      <c r="C3192" s="44" t="s">
        <v>9859</v>
      </c>
      <c r="D3192" s="48" t="s">
        <v>3306</v>
      </c>
      <c r="E3192" s="44" t="s">
        <v>198</v>
      </c>
      <c r="F3192" s="45">
        <v>13.31</v>
      </c>
      <c r="G3192" s="45">
        <v>13.56</v>
      </c>
    </row>
    <row r="3193" spans="2:7">
      <c r="B3193" s="44">
        <v>101210</v>
      </c>
      <c r="C3193" s="44" t="s">
        <v>9859</v>
      </c>
      <c r="D3193" s="48" t="s">
        <v>3307</v>
      </c>
      <c r="E3193" s="44" t="s">
        <v>198</v>
      </c>
      <c r="F3193" s="45">
        <v>18.440000000000001</v>
      </c>
      <c r="G3193" s="45">
        <v>18.72</v>
      </c>
    </row>
    <row r="3194" spans="2:7">
      <c r="B3194" s="44">
        <v>101211</v>
      </c>
      <c r="C3194" s="44" t="s">
        <v>9859</v>
      </c>
      <c r="D3194" s="48" t="s">
        <v>3308</v>
      </c>
      <c r="E3194" s="44" t="s">
        <v>198</v>
      </c>
      <c r="F3194" s="45">
        <v>19.77</v>
      </c>
      <c r="G3194" s="45">
        <v>20.07</v>
      </c>
    </row>
    <row r="3195" spans="2:7">
      <c r="B3195" s="44">
        <v>101215</v>
      </c>
      <c r="C3195" s="44" t="s">
        <v>9859</v>
      </c>
      <c r="D3195" s="48" t="s">
        <v>3309</v>
      </c>
      <c r="E3195" s="44" t="s">
        <v>198</v>
      </c>
      <c r="F3195" s="45">
        <v>17.75</v>
      </c>
      <c r="G3195" s="45">
        <v>18.010000000000002</v>
      </c>
    </row>
    <row r="3196" spans="2:7">
      <c r="B3196" s="44">
        <v>101216</v>
      </c>
      <c r="C3196" s="44" t="s">
        <v>9859</v>
      </c>
      <c r="D3196" s="48" t="s">
        <v>3310</v>
      </c>
      <c r="E3196" s="44" t="s">
        <v>198</v>
      </c>
      <c r="F3196" s="45">
        <v>18.57</v>
      </c>
      <c r="G3196" s="45">
        <v>18.84</v>
      </c>
    </row>
    <row r="3197" spans="2:7">
      <c r="B3197" s="44">
        <v>101212</v>
      </c>
      <c r="C3197" s="44" t="s">
        <v>9859</v>
      </c>
      <c r="D3197" s="48" t="s">
        <v>3311</v>
      </c>
      <c r="E3197" s="44" t="s">
        <v>198</v>
      </c>
      <c r="F3197" s="45">
        <v>23.06</v>
      </c>
      <c r="G3197" s="45">
        <v>23.4</v>
      </c>
    </row>
    <row r="3198" spans="2:7">
      <c r="B3198" s="44">
        <v>101217</v>
      </c>
      <c r="C3198" s="44" t="s">
        <v>9859</v>
      </c>
      <c r="D3198" s="48" t="s">
        <v>3312</v>
      </c>
      <c r="E3198" s="44" t="s">
        <v>198</v>
      </c>
      <c r="F3198" s="45">
        <v>21.63</v>
      </c>
      <c r="G3198" s="45">
        <v>21.93</v>
      </c>
    </row>
    <row r="3199" spans="2:7">
      <c r="B3199" s="44">
        <v>101218</v>
      </c>
      <c r="C3199" s="44" t="s">
        <v>9859</v>
      </c>
      <c r="D3199" s="48" t="s">
        <v>3313</v>
      </c>
      <c r="E3199" s="44" t="s">
        <v>198</v>
      </c>
      <c r="F3199" s="45">
        <v>22.85</v>
      </c>
      <c r="G3199" s="45">
        <v>23.15</v>
      </c>
    </row>
    <row r="3200" spans="2:7">
      <c r="B3200" s="44">
        <v>101213</v>
      </c>
      <c r="C3200" s="44" t="s">
        <v>9859</v>
      </c>
      <c r="D3200" s="48" t="s">
        <v>3314</v>
      </c>
      <c r="E3200" s="44" t="s">
        <v>198</v>
      </c>
      <c r="F3200" s="45">
        <v>25.8</v>
      </c>
      <c r="G3200" s="45">
        <v>26.18</v>
      </c>
    </row>
    <row r="3201" spans="2:7">
      <c r="B3201" s="44">
        <v>101219</v>
      </c>
      <c r="C3201" s="44" t="s">
        <v>9859</v>
      </c>
      <c r="D3201" s="48" t="s">
        <v>3315</v>
      </c>
      <c r="E3201" s="44" t="s">
        <v>198</v>
      </c>
      <c r="F3201" s="45">
        <v>27.64</v>
      </c>
      <c r="G3201" s="45">
        <v>27.99</v>
      </c>
    </row>
    <row r="3202" spans="2:7">
      <c r="B3202" s="44">
        <v>101214</v>
      </c>
      <c r="C3202" s="44" t="s">
        <v>9859</v>
      </c>
      <c r="D3202" s="48" t="s">
        <v>3316</v>
      </c>
      <c r="E3202" s="44" t="s">
        <v>198</v>
      </c>
      <c r="F3202" s="45">
        <v>31.1</v>
      </c>
      <c r="G3202" s="45">
        <v>31.53</v>
      </c>
    </row>
    <row r="3203" spans="2:7">
      <c r="B3203" s="44">
        <v>101254</v>
      </c>
      <c r="C3203" s="44" t="s">
        <v>9859</v>
      </c>
      <c r="D3203" s="48" t="s">
        <v>3317</v>
      </c>
      <c r="E3203" s="44" t="s">
        <v>198</v>
      </c>
      <c r="F3203" s="45">
        <v>13.58</v>
      </c>
      <c r="G3203" s="45">
        <v>13.84</v>
      </c>
    </row>
    <row r="3204" spans="2:7">
      <c r="B3204" s="44">
        <v>101256</v>
      </c>
      <c r="C3204" s="44" t="s">
        <v>9859</v>
      </c>
      <c r="D3204" s="48" t="s">
        <v>3318</v>
      </c>
      <c r="E3204" s="44" t="s">
        <v>198</v>
      </c>
      <c r="F3204" s="45">
        <v>20.83</v>
      </c>
      <c r="G3204" s="45">
        <v>21.19</v>
      </c>
    </row>
    <row r="3205" spans="2:7">
      <c r="B3205" s="44">
        <v>101257</v>
      </c>
      <c r="C3205" s="44" t="s">
        <v>9859</v>
      </c>
      <c r="D3205" s="48" t="s">
        <v>3319</v>
      </c>
      <c r="E3205" s="44" t="s">
        <v>198</v>
      </c>
      <c r="F3205" s="45">
        <v>21.9</v>
      </c>
      <c r="G3205" s="45">
        <v>22.28</v>
      </c>
    </row>
    <row r="3206" spans="2:7">
      <c r="B3206" s="44">
        <v>101258</v>
      </c>
      <c r="C3206" s="44" t="s">
        <v>9859</v>
      </c>
      <c r="D3206" s="48" t="s">
        <v>3320</v>
      </c>
      <c r="E3206" s="44" t="s">
        <v>198</v>
      </c>
      <c r="F3206" s="45">
        <v>25.38</v>
      </c>
      <c r="G3206" s="45">
        <v>25.8</v>
      </c>
    </row>
    <row r="3207" spans="2:7">
      <c r="B3207" s="44">
        <v>101259</v>
      </c>
      <c r="C3207" s="44" t="s">
        <v>9859</v>
      </c>
      <c r="D3207" s="48" t="s">
        <v>3321</v>
      </c>
      <c r="E3207" s="44" t="s">
        <v>198</v>
      </c>
      <c r="F3207" s="45">
        <v>28.21</v>
      </c>
      <c r="G3207" s="45">
        <v>28.68</v>
      </c>
    </row>
    <row r="3208" spans="2:7">
      <c r="B3208" s="44">
        <v>101260</v>
      </c>
      <c r="C3208" s="44" t="s">
        <v>9859</v>
      </c>
      <c r="D3208" s="48" t="s">
        <v>3322</v>
      </c>
      <c r="E3208" s="44" t="s">
        <v>198</v>
      </c>
      <c r="F3208" s="45">
        <v>35.21</v>
      </c>
      <c r="G3208" s="45">
        <v>35.78</v>
      </c>
    </row>
    <row r="3209" spans="2:7">
      <c r="B3209" s="44">
        <v>101208</v>
      </c>
      <c r="C3209" s="44" t="s">
        <v>9859</v>
      </c>
      <c r="D3209" s="48" t="s">
        <v>3323</v>
      </c>
      <c r="E3209" s="44" t="s">
        <v>198</v>
      </c>
      <c r="F3209" s="45">
        <v>11.21</v>
      </c>
      <c r="G3209" s="45">
        <v>11.39</v>
      </c>
    </row>
    <row r="3210" spans="2:7">
      <c r="B3210" s="44">
        <v>101209</v>
      </c>
      <c r="C3210" s="44" t="s">
        <v>9859</v>
      </c>
      <c r="D3210" s="48" t="s">
        <v>3324</v>
      </c>
      <c r="E3210" s="44" t="s">
        <v>198</v>
      </c>
      <c r="F3210" s="45">
        <v>10.41</v>
      </c>
      <c r="G3210" s="45">
        <v>10.55</v>
      </c>
    </row>
    <row r="3211" spans="2:7">
      <c r="B3211" s="44">
        <v>101220</v>
      </c>
      <c r="C3211" s="44" t="s">
        <v>9859</v>
      </c>
      <c r="D3211" s="48" t="s">
        <v>3325</v>
      </c>
      <c r="E3211" s="44" t="s">
        <v>198</v>
      </c>
      <c r="F3211" s="45">
        <v>17.39</v>
      </c>
      <c r="G3211" s="45">
        <v>17.649999999999999</v>
      </c>
    </row>
    <row r="3212" spans="2:7">
      <c r="B3212" s="44">
        <v>101221</v>
      </c>
      <c r="C3212" s="44" t="s">
        <v>9859</v>
      </c>
      <c r="D3212" s="48" t="s">
        <v>3326</v>
      </c>
      <c r="E3212" s="44" t="s">
        <v>198</v>
      </c>
      <c r="F3212" s="45">
        <v>18.34</v>
      </c>
      <c r="G3212" s="45">
        <v>18.600000000000001</v>
      </c>
    </row>
    <row r="3213" spans="2:7">
      <c r="B3213" s="44">
        <v>101225</v>
      </c>
      <c r="C3213" s="44" t="s">
        <v>9859</v>
      </c>
      <c r="D3213" s="48" t="s">
        <v>3327</v>
      </c>
      <c r="E3213" s="44" t="s">
        <v>198</v>
      </c>
      <c r="F3213" s="45">
        <v>15.98</v>
      </c>
      <c r="G3213" s="45">
        <v>16.190000000000001</v>
      </c>
    </row>
    <row r="3214" spans="2:7">
      <c r="B3214" s="44">
        <v>101226</v>
      </c>
      <c r="C3214" s="44" t="s">
        <v>9859</v>
      </c>
      <c r="D3214" s="48" t="s">
        <v>3328</v>
      </c>
      <c r="E3214" s="44" t="s">
        <v>198</v>
      </c>
      <c r="F3214" s="45">
        <v>16.809999999999999</v>
      </c>
      <c r="G3214" s="45">
        <v>17.02</v>
      </c>
    </row>
    <row r="3215" spans="2:7">
      <c r="B3215" s="44">
        <v>101222</v>
      </c>
      <c r="C3215" s="44" t="s">
        <v>9859</v>
      </c>
      <c r="D3215" s="48" t="s">
        <v>3329</v>
      </c>
      <c r="E3215" s="44" t="s">
        <v>198</v>
      </c>
      <c r="F3215" s="45">
        <v>21.31</v>
      </c>
      <c r="G3215" s="45">
        <v>21.6</v>
      </c>
    </row>
    <row r="3216" spans="2:7">
      <c r="B3216" s="44">
        <v>101227</v>
      </c>
      <c r="C3216" s="44" t="s">
        <v>9859</v>
      </c>
      <c r="D3216" s="48" t="s">
        <v>3330</v>
      </c>
      <c r="E3216" s="44" t="s">
        <v>198</v>
      </c>
      <c r="F3216" s="45">
        <v>19.47</v>
      </c>
      <c r="G3216" s="45">
        <v>19.71</v>
      </c>
    </row>
    <row r="3217" spans="2:7">
      <c r="B3217" s="44">
        <v>101228</v>
      </c>
      <c r="C3217" s="44" t="s">
        <v>9859</v>
      </c>
      <c r="D3217" s="48" t="s">
        <v>3331</v>
      </c>
      <c r="E3217" s="44" t="s">
        <v>198</v>
      </c>
      <c r="F3217" s="45">
        <v>20.72</v>
      </c>
      <c r="G3217" s="45">
        <v>20.96</v>
      </c>
    </row>
    <row r="3218" spans="2:7">
      <c r="B3218" s="44">
        <v>101223</v>
      </c>
      <c r="C3218" s="44" t="s">
        <v>9859</v>
      </c>
      <c r="D3218" s="48" t="s">
        <v>3332</v>
      </c>
      <c r="E3218" s="44" t="s">
        <v>198</v>
      </c>
      <c r="F3218" s="45">
        <v>23.71</v>
      </c>
      <c r="G3218" s="45">
        <v>24.05</v>
      </c>
    </row>
    <row r="3219" spans="2:7">
      <c r="B3219" s="44">
        <v>101229</v>
      </c>
      <c r="C3219" s="44" t="s">
        <v>9859</v>
      </c>
      <c r="D3219" s="48" t="s">
        <v>3333</v>
      </c>
      <c r="E3219" s="44" t="s">
        <v>198</v>
      </c>
      <c r="F3219" s="45">
        <v>26.11</v>
      </c>
      <c r="G3219" s="45">
        <v>26.41</v>
      </c>
    </row>
    <row r="3220" spans="2:7">
      <c r="B3220" s="44">
        <v>101224</v>
      </c>
      <c r="C3220" s="44" t="s">
        <v>9859</v>
      </c>
      <c r="D3220" s="48" t="s">
        <v>3334</v>
      </c>
      <c r="E3220" s="44" t="s">
        <v>198</v>
      </c>
      <c r="F3220" s="45">
        <v>29.7</v>
      </c>
      <c r="G3220" s="45">
        <v>30.1</v>
      </c>
    </row>
    <row r="3221" spans="2:7">
      <c r="B3221" s="44">
        <v>101265</v>
      </c>
      <c r="C3221" s="44" t="s">
        <v>9859</v>
      </c>
      <c r="D3221" s="48" t="s">
        <v>3335</v>
      </c>
      <c r="E3221" s="44" t="s">
        <v>198</v>
      </c>
      <c r="F3221" s="45">
        <v>33.020000000000003</v>
      </c>
      <c r="G3221" s="45">
        <v>33.51</v>
      </c>
    </row>
    <row r="3222" spans="2:7">
      <c r="B3222" s="44">
        <v>101255</v>
      </c>
      <c r="C3222" s="44" t="s">
        <v>9859</v>
      </c>
      <c r="D3222" s="48" t="s">
        <v>3336</v>
      </c>
      <c r="E3222" s="44" t="s">
        <v>198</v>
      </c>
      <c r="F3222" s="45">
        <v>11.96</v>
      </c>
      <c r="G3222" s="45">
        <v>12.16</v>
      </c>
    </row>
    <row r="3223" spans="2:7">
      <c r="B3223" s="44">
        <v>101261</v>
      </c>
      <c r="C3223" s="44" t="s">
        <v>9859</v>
      </c>
      <c r="D3223" s="48" t="s">
        <v>3337</v>
      </c>
      <c r="E3223" s="44" t="s">
        <v>198</v>
      </c>
      <c r="F3223" s="45">
        <v>19.690000000000001</v>
      </c>
      <c r="G3223" s="45">
        <v>20.010000000000002</v>
      </c>
    </row>
    <row r="3224" spans="2:7">
      <c r="B3224" s="44">
        <v>101262</v>
      </c>
      <c r="C3224" s="44" t="s">
        <v>9859</v>
      </c>
      <c r="D3224" s="48" t="s">
        <v>3338</v>
      </c>
      <c r="E3224" s="44" t="s">
        <v>198</v>
      </c>
      <c r="F3224" s="45">
        <v>20.75</v>
      </c>
      <c r="G3224" s="45">
        <v>21.06</v>
      </c>
    </row>
    <row r="3225" spans="2:7">
      <c r="B3225" s="44">
        <v>101263</v>
      </c>
      <c r="C3225" s="44" t="s">
        <v>9859</v>
      </c>
      <c r="D3225" s="48" t="s">
        <v>3339</v>
      </c>
      <c r="E3225" s="44" t="s">
        <v>198</v>
      </c>
      <c r="F3225" s="45">
        <v>23.96</v>
      </c>
      <c r="G3225" s="45">
        <v>24.32</v>
      </c>
    </row>
    <row r="3226" spans="2:7">
      <c r="B3226" s="44">
        <v>101264</v>
      </c>
      <c r="C3226" s="44" t="s">
        <v>9859</v>
      </c>
      <c r="D3226" s="48" t="s">
        <v>3340</v>
      </c>
      <c r="E3226" s="44" t="s">
        <v>198</v>
      </c>
      <c r="F3226" s="45">
        <v>26.55</v>
      </c>
      <c r="G3226" s="45">
        <v>26.95</v>
      </c>
    </row>
    <row r="3227" spans="2:7">
      <c r="B3227" s="44">
        <v>101230</v>
      </c>
      <c r="C3227" s="44" t="s">
        <v>9859</v>
      </c>
      <c r="D3227" s="48" t="s">
        <v>3341</v>
      </c>
      <c r="E3227" s="44" t="s">
        <v>198</v>
      </c>
      <c r="F3227" s="45">
        <v>11.71</v>
      </c>
      <c r="G3227" s="45">
        <v>11.9</v>
      </c>
    </row>
    <row r="3228" spans="2:7">
      <c r="B3228" s="44">
        <v>101231</v>
      </c>
      <c r="C3228" s="44" t="s">
        <v>9859</v>
      </c>
      <c r="D3228" s="48" t="s">
        <v>3342</v>
      </c>
      <c r="E3228" s="44" t="s">
        <v>198</v>
      </c>
      <c r="F3228" s="45">
        <v>11.13</v>
      </c>
      <c r="G3228" s="45">
        <v>11.32</v>
      </c>
    </row>
    <row r="3229" spans="2:7">
      <c r="B3229" s="44">
        <v>101272</v>
      </c>
      <c r="C3229" s="44" t="s">
        <v>9859</v>
      </c>
      <c r="D3229" s="48" t="s">
        <v>3343</v>
      </c>
      <c r="E3229" s="44" t="s">
        <v>198</v>
      </c>
      <c r="F3229" s="45">
        <v>33.57</v>
      </c>
      <c r="G3229" s="45">
        <v>34.1</v>
      </c>
    </row>
    <row r="3230" spans="2:7">
      <c r="B3230" s="44">
        <v>101266</v>
      </c>
      <c r="C3230" s="44" t="s">
        <v>9859</v>
      </c>
      <c r="D3230" s="48" t="s">
        <v>3344</v>
      </c>
      <c r="E3230" s="44" t="s">
        <v>198</v>
      </c>
      <c r="F3230" s="45">
        <v>12.04</v>
      </c>
      <c r="G3230" s="45">
        <v>12.26</v>
      </c>
    </row>
    <row r="3231" spans="2:7">
      <c r="B3231" s="44">
        <v>101239</v>
      </c>
      <c r="C3231" s="44" t="s">
        <v>9859</v>
      </c>
      <c r="D3231" s="48" t="s">
        <v>3345</v>
      </c>
      <c r="E3231" s="44" t="s">
        <v>198</v>
      </c>
      <c r="F3231" s="45">
        <v>15.86</v>
      </c>
      <c r="G3231" s="45">
        <v>16.079999999999998</v>
      </c>
    </row>
    <row r="3232" spans="2:7">
      <c r="B3232" s="44">
        <v>101240</v>
      </c>
      <c r="C3232" s="44" t="s">
        <v>9859</v>
      </c>
      <c r="D3232" s="48" t="s">
        <v>3346</v>
      </c>
      <c r="E3232" s="44" t="s">
        <v>198</v>
      </c>
      <c r="F3232" s="45">
        <v>16.71</v>
      </c>
      <c r="G3232" s="45">
        <v>16.93</v>
      </c>
    </row>
    <row r="3233" spans="2:7">
      <c r="B3233" s="44">
        <v>101268</v>
      </c>
      <c r="C3233" s="44" t="s">
        <v>9859</v>
      </c>
      <c r="D3233" s="48" t="s">
        <v>3347</v>
      </c>
      <c r="E3233" s="44" t="s">
        <v>198</v>
      </c>
      <c r="F3233" s="45">
        <v>18.87</v>
      </c>
      <c r="G3233" s="45">
        <v>19.170000000000002</v>
      </c>
    </row>
    <row r="3234" spans="2:7">
      <c r="B3234" s="44">
        <v>101234</v>
      </c>
      <c r="C3234" s="44" t="s">
        <v>9859</v>
      </c>
      <c r="D3234" s="48" t="s">
        <v>3348</v>
      </c>
      <c r="E3234" s="44" t="s">
        <v>198</v>
      </c>
      <c r="F3234" s="45">
        <v>18.12</v>
      </c>
      <c r="G3234" s="45">
        <v>18.39</v>
      </c>
    </row>
    <row r="3235" spans="2:7">
      <c r="B3235" s="44">
        <v>101235</v>
      </c>
      <c r="C3235" s="44" t="s">
        <v>9859</v>
      </c>
      <c r="D3235" s="48" t="s">
        <v>3349</v>
      </c>
      <c r="E3235" s="44" t="s">
        <v>198</v>
      </c>
      <c r="F3235" s="45">
        <v>19.04</v>
      </c>
      <c r="G3235" s="45">
        <v>19.309999999999999</v>
      </c>
    </row>
    <row r="3236" spans="2:7">
      <c r="B3236" s="44">
        <v>101241</v>
      </c>
      <c r="C3236" s="44" t="s">
        <v>9859</v>
      </c>
      <c r="D3236" s="48" t="s">
        <v>3350</v>
      </c>
      <c r="E3236" s="44" t="s">
        <v>198</v>
      </c>
      <c r="F3236" s="45">
        <v>19.53</v>
      </c>
      <c r="G3236" s="45">
        <v>19.79</v>
      </c>
    </row>
    <row r="3237" spans="2:7">
      <c r="B3237" s="44">
        <v>101269</v>
      </c>
      <c r="C3237" s="44" t="s">
        <v>9859</v>
      </c>
      <c r="D3237" s="48" t="s">
        <v>3351</v>
      </c>
      <c r="E3237" s="44" t="s">
        <v>198</v>
      </c>
      <c r="F3237" s="45">
        <v>21.02</v>
      </c>
      <c r="G3237" s="45">
        <v>21.37</v>
      </c>
    </row>
    <row r="3238" spans="2:7">
      <c r="B3238" s="44">
        <v>101236</v>
      </c>
      <c r="C3238" s="44" t="s">
        <v>9859</v>
      </c>
      <c r="D3238" s="48" t="s">
        <v>3352</v>
      </c>
      <c r="E3238" s="44" t="s">
        <v>198</v>
      </c>
      <c r="F3238" s="45">
        <v>22.16</v>
      </c>
      <c r="G3238" s="45">
        <v>22.47</v>
      </c>
    </row>
    <row r="3239" spans="2:7">
      <c r="B3239" s="44">
        <v>101237</v>
      </c>
      <c r="C3239" s="44" t="s">
        <v>9859</v>
      </c>
      <c r="D3239" s="48" t="s">
        <v>3353</v>
      </c>
      <c r="E3239" s="44" t="s">
        <v>198</v>
      </c>
      <c r="F3239" s="45">
        <v>23.55</v>
      </c>
      <c r="G3239" s="45">
        <v>23.87</v>
      </c>
    </row>
    <row r="3240" spans="2:7">
      <c r="B3240" s="44">
        <v>101242</v>
      </c>
      <c r="C3240" s="44" t="s">
        <v>9859</v>
      </c>
      <c r="D3240" s="48" t="s">
        <v>3354</v>
      </c>
      <c r="E3240" s="44" t="s">
        <v>198</v>
      </c>
      <c r="F3240" s="45">
        <v>21.83</v>
      </c>
      <c r="G3240" s="45">
        <v>22.13</v>
      </c>
    </row>
    <row r="3241" spans="2:7">
      <c r="B3241" s="44">
        <v>101270</v>
      </c>
      <c r="C3241" s="44" t="s">
        <v>9859</v>
      </c>
      <c r="D3241" s="48" t="s">
        <v>3355</v>
      </c>
      <c r="E3241" s="44" t="s">
        <v>198</v>
      </c>
      <c r="F3241" s="45">
        <v>24.31</v>
      </c>
      <c r="G3241" s="45">
        <v>24.7</v>
      </c>
    </row>
    <row r="3242" spans="2:7">
      <c r="B3242" s="44">
        <v>101243</v>
      </c>
      <c r="C3242" s="44" t="s">
        <v>9859</v>
      </c>
      <c r="D3242" s="48" t="s">
        <v>3356</v>
      </c>
      <c r="E3242" s="44" t="s">
        <v>198</v>
      </c>
      <c r="F3242" s="45">
        <v>26.41</v>
      </c>
      <c r="G3242" s="45">
        <v>26.74</v>
      </c>
    </row>
    <row r="3243" spans="2:7">
      <c r="B3243" s="44">
        <v>101271</v>
      </c>
      <c r="C3243" s="44" t="s">
        <v>9859</v>
      </c>
      <c r="D3243" s="48" t="s">
        <v>3357</v>
      </c>
      <c r="E3243" s="44" t="s">
        <v>198</v>
      </c>
      <c r="F3243" s="45">
        <v>26.95</v>
      </c>
      <c r="G3243" s="45">
        <v>27.39</v>
      </c>
    </row>
    <row r="3244" spans="2:7">
      <c r="B3244" s="44">
        <v>101238</v>
      </c>
      <c r="C3244" s="44" t="s">
        <v>9859</v>
      </c>
      <c r="D3244" s="48" t="s">
        <v>3358</v>
      </c>
      <c r="E3244" s="44" t="s">
        <v>198</v>
      </c>
      <c r="F3244" s="45">
        <v>29.77</v>
      </c>
      <c r="G3244" s="45">
        <v>30.16</v>
      </c>
    </row>
    <row r="3245" spans="2:7">
      <c r="B3245" s="44">
        <v>101232</v>
      </c>
      <c r="C3245" s="44" t="s">
        <v>9859</v>
      </c>
      <c r="D3245" s="48" t="s">
        <v>3359</v>
      </c>
      <c r="E3245" s="44" t="s">
        <v>198</v>
      </c>
      <c r="F3245" s="45">
        <v>9.98</v>
      </c>
      <c r="G3245" s="45">
        <v>10.14</v>
      </c>
    </row>
    <row r="3246" spans="2:7">
      <c r="B3246" s="44">
        <v>101233</v>
      </c>
      <c r="C3246" s="44" t="s">
        <v>9859</v>
      </c>
      <c r="D3246" s="48" t="s">
        <v>3360</v>
      </c>
      <c r="E3246" s="44" t="s">
        <v>198</v>
      </c>
      <c r="F3246" s="45">
        <v>9.2100000000000009</v>
      </c>
      <c r="G3246" s="45">
        <v>9.34</v>
      </c>
    </row>
    <row r="3247" spans="2:7">
      <c r="B3247" s="44">
        <v>101248</v>
      </c>
      <c r="C3247" s="44" t="s">
        <v>9859</v>
      </c>
      <c r="D3247" s="48" t="s">
        <v>3361</v>
      </c>
      <c r="E3247" s="44" t="s">
        <v>198</v>
      </c>
      <c r="F3247" s="45">
        <v>28.4</v>
      </c>
      <c r="G3247" s="45">
        <v>28.76</v>
      </c>
    </row>
    <row r="3248" spans="2:7">
      <c r="B3248" s="44">
        <v>101277</v>
      </c>
      <c r="C3248" s="44" t="s">
        <v>9859</v>
      </c>
      <c r="D3248" s="48" t="s">
        <v>3362</v>
      </c>
      <c r="E3248" s="44" t="s">
        <v>198</v>
      </c>
      <c r="F3248" s="45">
        <v>32.479999999999997</v>
      </c>
      <c r="G3248" s="45">
        <v>32.96</v>
      </c>
    </row>
    <row r="3249" spans="2:7">
      <c r="B3249" s="44">
        <v>101267</v>
      </c>
      <c r="C3249" s="44" t="s">
        <v>9859</v>
      </c>
      <c r="D3249" s="48" t="s">
        <v>3363</v>
      </c>
      <c r="E3249" s="44" t="s">
        <v>198</v>
      </c>
      <c r="F3249" s="45">
        <v>11.59</v>
      </c>
      <c r="G3249" s="45">
        <v>11.79</v>
      </c>
    </row>
    <row r="3250" spans="2:7">
      <c r="B3250" s="44">
        <v>101249</v>
      </c>
      <c r="C3250" s="44" t="s">
        <v>9859</v>
      </c>
      <c r="D3250" s="48" t="s">
        <v>3364</v>
      </c>
      <c r="E3250" s="44" t="s">
        <v>198</v>
      </c>
      <c r="F3250" s="45">
        <v>14.5</v>
      </c>
      <c r="G3250" s="45">
        <v>14.68</v>
      </c>
    </row>
    <row r="3251" spans="2:7">
      <c r="B3251" s="44">
        <v>101273</v>
      </c>
      <c r="C3251" s="44" t="s">
        <v>9859</v>
      </c>
      <c r="D3251" s="48" t="s">
        <v>3365</v>
      </c>
      <c r="E3251" s="44" t="s">
        <v>198</v>
      </c>
      <c r="F3251" s="45">
        <v>18.02</v>
      </c>
      <c r="G3251" s="45">
        <v>18.29</v>
      </c>
    </row>
    <row r="3252" spans="2:7">
      <c r="B3252" s="44">
        <v>101245</v>
      </c>
      <c r="C3252" s="44" t="s">
        <v>9859</v>
      </c>
      <c r="D3252" s="48" t="s">
        <v>3366</v>
      </c>
      <c r="E3252" s="44" t="s">
        <v>198</v>
      </c>
      <c r="F3252" s="45">
        <v>17.64</v>
      </c>
      <c r="G3252" s="45">
        <v>17.89</v>
      </c>
    </row>
    <row r="3253" spans="2:7">
      <c r="B3253" s="44">
        <v>101250</v>
      </c>
      <c r="C3253" s="44" t="s">
        <v>9859</v>
      </c>
      <c r="D3253" s="48" t="s">
        <v>3367</v>
      </c>
      <c r="E3253" s="44" t="s">
        <v>198</v>
      </c>
      <c r="F3253" s="45">
        <v>16.100000000000001</v>
      </c>
      <c r="G3253" s="45">
        <v>16.329999999999998</v>
      </c>
    </row>
    <row r="3254" spans="2:7">
      <c r="B3254" s="44">
        <v>101251</v>
      </c>
      <c r="C3254" s="44" t="s">
        <v>9859</v>
      </c>
      <c r="D3254" s="48" t="s">
        <v>3368</v>
      </c>
      <c r="E3254" s="44" t="s">
        <v>198</v>
      </c>
      <c r="F3254" s="45">
        <v>18.32</v>
      </c>
      <c r="G3254" s="45">
        <v>18.55</v>
      </c>
    </row>
    <row r="3255" spans="2:7">
      <c r="B3255" s="44">
        <v>101274</v>
      </c>
      <c r="C3255" s="44" t="s">
        <v>9859</v>
      </c>
      <c r="D3255" s="48" t="s">
        <v>3369</v>
      </c>
      <c r="E3255" s="44" t="s">
        <v>198</v>
      </c>
      <c r="F3255" s="45">
        <v>19.920000000000002</v>
      </c>
      <c r="G3255" s="45">
        <v>20.23</v>
      </c>
    </row>
    <row r="3256" spans="2:7">
      <c r="B3256" s="44">
        <v>101246</v>
      </c>
      <c r="C3256" s="44" t="s">
        <v>9859</v>
      </c>
      <c r="D3256" s="48" t="s">
        <v>3370</v>
      </c>
      <c r="E3256" s="44" t="s">
        <v>198</v>
      </c>
      <c r="F3256" s="45">
        <v>20.47</v>
      </c>
      <c r="G3256" s="45">
        <v>20.75</v>
      </c>
    </row>
    <row r="3257" spans="2:7">
      <c r="B3257" s="44">
        <v>101252</v>
      </c>
      <c r="C3257" s="44" t="s">
        <v>9859</v>
      </c>
      <c r="D3257" s="48" t="s">
        <v>3371</v>
      </c>
      <c r="E3257" s="44" t="s">
        <v>198</v>
      </c>
      <c r="F3257" s="45">
        <v>19.850000000000001</v>
      </c>
      <c r="G3257" s="45">
        <v>20.09</v>
      </c>
    </row>
    <row r="3258" spans="2:7">
      <c r="B3258" s="44">
        <v>101275</v>
      </c>
      <c r="C3258" s="44" t="s">
        <v>9859</v>
      </c>
      <c r="D3258" s="48" t="s">
        <v>3372</v>
      </c>
      <c r="E3258" s="44" t="s">
        <v>198</v>
      </c>
      <c r="F3258" s="45">
        <v>23.02</v>
      </c>
      <c r="G3258" s="45">
        <v>23.37</v>
      </c>
    </row>
    <row r="3259" spans="2:7">
      <c r="B3259" s="44">
        <v>101247</v>
      </c>
      <c r="C3259" s="44" t="s">
        <v>9859</v>
      </c>
      <c r="D3259" s="48" t="s">
        <v>3373</v>
      </c>
      <c r="E3259" s="44" t="s">
        <v>198</v>
      </c>
      <c r="F3259" s="45">
        <v>22.72</v>
      </c>
      <c r="G3259" s="45">
        <v>23.03</v>
      </c>
    </row>
    <row r="3260" spans="2:7">
      <c r="B3260" s="44">
        <v>101276</v>
      </c>
      <c r="C3260" s="44" t="s">
        <v>9859</v>
      </c>
      <c r="D3260" s="48" t="s">
        <v>3374</v>
      </c>
      <c r="E3260" s="44" t="s">
        <v>198</v>
      </c>
      <c r="F3260" s="45">
        <v>25.44</v>
      </c>
      <c r="G3260" s="45">
        <v>25.82</v>
      </c>
    </row>
    <row r="3261" spans="2:7">
      <c r="B3261" s="44">
        <v>101253</v>
      </c>
      <c r="C3261" s="44" t="s">
        <v>9859</v>
      </c>
      <c r="D3261" s="48" t="s">
        <v>3375</v>
      </c>
      <c r="E3261" s="44" t="s">
        <v>198</v>
      </c>
      <c r="F3261" s="45">
        <v>24.97</v>
      </c>
      <c r="G3261" s="45">
        <v>25.27</v>
      </c>
    </row>
    <row r="3262" spans="2:7">
      <c r="B3262" s="44">
        <v>101244</v>
      </c>
      <c r="C3262" s="44" t="s">
        <v>9859</v>
      </c>
      <c r="D3262" s="48" t="s">
        <v>3376</v>
      </c>
      <c r="E3262" s="44" t="s">
        <v>198</v>
      </c>
      <c r="F3262" s="45">
        <v>16.71</v>
      </c>
      <c r="G3262" s="45">
        <v>16.95</v>
      </c>
    </row>
    <row r="3263" spans="2:7">
      <c r="B3263" s="44">
        <v>93358</v>
      </c>
      <c r="C3263" s="44" t="s">
        <v>9859</v>
      </c>
      <c r="D3263" s="48" t="s">
        <v>3377</v>
      </c>
      <c r="E3263" s="44" t="s">
        <v>198</v>
      </c>
      <c r="F3263" s="45">
        <v>112.81</v>
      </c>
      <c r="G3263" s="45">
        <v>121.99</v>
      </c>
    </row>
    <row r="3264" spans="2:7">
      <c r="B3264" s="44">
        <v>90082</v>
      </c>
      <c r="C3264" s="44" t="s">
        <v>9859</v>
      </c>
      <c r="D3264" s="48" t="s">
        <v>3378</v>
      </c>
      <c r="E3264" s="44" t="s">
        <v>198</v>
      </c>
      <c r="F3264" s="45">
        <v>10.61</v>
      </c>
      <c r="G3264" s="45">
        <v>10.94</v>
      </c>
    </row>
    <row r="3265" spans="2:7">
      <c r="B3265" s="44">
        <v>90091</v>
      </c>
      <c r="C3265" s="44" t="s">
        <v>9859</v>
      </c>
      <c r="D3265" s="48" t="s">
        <v>3379</v>
      </c>
      <c r="E3265" s="44" t="s">
        <v>198</v>
      </c>
      <c r="F3265" s="45">
        <v>6.68</v>
      </c>
      <c r="G3265" s="45">
        <v>6.89</v>
      </c>
    </row>
    <row r="3266" spans="2:7">
      <c r="B3266" s="44">
        <v>102307</v>
      </c>
      <c r="C3266" s="44" t="s">
        <v>9859</v>
      </c>
      <c r="D3266" s="48" t="s">
        <v>3380</v>
      </c>
      <c r="E3266" s="44" t="s">
        <v>198</v>
      </c>
      <c r="F3266" s="45">
        <v>13.28</v>
      </c>
      <c r="G3266" s="45">
        <v>13.7</v>
      </c>
    </row>
    <row r="3267" spans="2:7">
      <c r="B3267" s="44">
        <v>102315</v>
      </c>
      <c r="C3267" s="44" t="s">
        <v>9859</v>
      </c>
      <c r="D3267" s="48" t="s">
        <v>3381</v>
      </c>
      <c r="E3267" s="44" t="s">
        <v>198</v>
      </c>
      <c r="F3267" s="45">
        <v>8.36</v>
      </c>
      <c r="G3267" s="45">
        <v>8.6300000000000008</v>
      </c>
    </row>
    <row r="3268" spans="2:7">
      <c r="B3268" s="44">
        <v>102283</v>
      </c>
      <c r="C3268" s="44" t="s">
        <v>9859</v>
      </c>
      <c r="D3268" s="48" t="s">
        <v>3382</v>
      </c>
      <c r="E3268" s="44" t="s">
        <v>198</v>
      </c>
      <c r="F3268" s="45">
        <v>13.89</v>
      </c>
      <c r="G3268" s="45">
        <v>14.32</v>
      </c>
    </row>
    <row r="3269" spans="2:7">
      <c r="B3269" s="44">
        <v>102291</v>
      </c>
      <c r="C3269" s="44" t="s">
        <v>9859</v>
      </c>
      <c r="D3269" s="48" t="s">
        <v>3383</v>
      </c>
      <c r="E3269" s="44" t="s">
        <v>198</v>
      </c>
      <c r="F3269" s="45">
        <v>8.75</v>
      </c>
      <c r="G3269" s="45">
        <v>9.0299999999999994</v>
      </c>
    </row>
    <row r="3270" spans="2:7">
      <c r="B3270" s="44">
        <v>102276</v>
      </c>
      <c r="C3270" s="44" t="s">
        <v>9859</v>
      </c>
      <c r="D3270" s="48" t="s">
        <v>3384</v>
      </c>
      <c r="E3270" s="44" t="s">
        <v>198</v>
      </c>
      <c r="F3270" s="45">
        <v>11.95</v>
      </c>
      <c r="G3270" s="45">
        <v>12.34</v>
      </c>
    </row>
    <row r="3271" spans="2:7">
      <c r="B3271" s="44">
        <v>102306</v>
      </c>
      <c r="C3271" s="44" t="s">
        <v>9859</v>
      </c>
      <c r="D3271" s="48" t="s">
        <v>3385</v>
      </c>
      <c r="E3271" s="44" t="s">
        <v>198</v>
      </c>
      <c r="F3271" s="45">
        <v>14.93</v>
      </c>
      <c r="G3271" s="45">
        <v>15.42</v>
      </c>
    </row>
    <row r="3272" spans="2:7">
      <c r="B3272" s="44">
        <v>102279</v>
      </c>
      <c r="C3272" s="44" t="s">
        <v>9859</v>
      </c>
      <c r="D3272" s="48" t="s">
        <v>3386</v>
      </c>
      <c r="E3272" s="44" t="s">
        <v>198</v>
      </c>
      <c r="F3272" s="45">
        <v>7.52</v>
      </c>
      <c r="G3272" s="45">
        <v>7.76</v>
      </c>
    </row>
    <row r="3273" spans="2:7">
      <c r="B3273" s="44">
        <v>102282</v>
      </c>
      <c r="C3273" s="44" t="s">
        <v>9859</v>
      </c>
      <c r="D3273" s="48" t="s">
        <v>3387</v>
      </c>
      <c r="E3273" s="44" t="s">
        <v>198</v>
      </c>
      <c r="F3273" s="45">
        <v>15.63</v>
      </c>
      <c r="G3273" s="45">
        <v>16.13</v>
      </c>
    </row>
    <row r="3274" spans="2:7">
      <c r="B3274" s="44">
        <v>102290</v>
      </c>
      <c r="C3274" s="44" t="s">
        <v>9859</v>
      </c>
      <c r="D3274" s="48" t="s">
        <v>3388</v>
      </c>
      <c r="E3274" s="44" t="s">
        <v>198</v>
      </c>
      <c r="F3274" s="45">
        <v>9.85</v>
      </c>
      <c r="G3274" s="45">
        <v>10.17</v>
      </c>
    </row>
    <row r="3275" spans="2:7">
      <c r="B3275" s="44">
        <v>90100</v>
      </c>
      <c r="C3275" s="44" t="s">
        <v>9859</v>
      </c>
      <c r="D3275" s="48" t="s">
        <v>3389</v>
      </c>
      <c r="E3275" s="44" t="s">
        <v>198</v>
      </c>
      <c r="F3275" s="45">
        <v>14.84</v>
      </c>
      <c r="G3275" s="45">
        <v>15.51</v>
      </c>
    </row>
    <row r="3276" spans="2:7">
      <c r="B3276" s="44">
        <v>102323</v>
      </c>
      <c r="C3276" s="44" t="s">
        <v>9859</v>
      </c>
      <c r="D3276" s="48" t="s">
        <v>3390</v>
      </c>
      <c r="E3276" s="44" t="s">
        <v>198</v>
      </c>
      <c r="F3276" s="45">
        <v>18.559999999999999</v>
      </c>
      <c r="G3276" s="45">
        <v>19.39</v>
      </c>
    </row>
    <row r="3277" spans="2:7">
      <c r="B3277" s="44">
        <v>102327</v>
      </c>
      <c r="C3277" s="44" t="s">
        <v>9859</v>
      </c>
      <c r="D3277" s="48" t="s">
        <v>3391</v>
      </c>
      <c r="E3277" s="44" t="s">
        <v>198</v>
      </c>
      <c r="F3277" s="45">
        <v>11.68</v>
      </c>
      <c r="G3277" s="45">
        <v>12.21</v>
      </c>
    </row>
    <row r="3278" spans="2:7">
      <c r="B3278" s="44">
        <v>102299</v>
      </c>
      <c r="C3278" s="44" t="s">
        <v>9859</v>
      </c>
      <c r="D3278" s="48" t="s">
        <v>3392</v>
      </c>
      <c r="E3278" s="44" t="s">
        <v>198</v>
      </c>
      <c r="F3278" s="45">
        <v>19.420000000000002</v>
      </c>
      <c r="G3278" s="45">
        <v>20.29</v>
      </c>
    </row>
    <row r="3279" spans="2:7">
      <c r="B3279" s="44">
        <v>102303</v>
      </c>
      <c r="C3279" s="44" t="s">
        <v>9859</v>
      </c>
      <c r="D3279" s="48" t="s">
        <v>3393</v>
      </c>
      <c r="E3279" s="44" t="s">
        <v>198</v>
      </c>
      <c r="F3279" s="45">
        <v>12.24</v>
      </c>
      <c r="G3279" s="45">
        <v>12.78</v>
      </c>
    </row>
    <row r="3280" spans="2:7">
      <c r="B3280" s="44">
        <v>90099</v>
      </c>
      <c r="C3280" s="44" t="s">
        <v>9859</v>
      </c>
      <c r="D3280" s="48" t="s">
        <v>3394</v>
      </c>
      <c r="E3280" s="44" t="s">
        <v>198</v>
      </c>
      <c r="F3280" s="45">
        <v>17.32</v>
      </c>
      <c r="G3280" s="45">
        <v>18.09</v>
      </c>
    </row>
    <row r="3281" spans="2:7">
      <c r="B3281" s="44">
        <v>102322</v>
      </c>
      <c r="C3281" s="44" t="s">
        <v>9859</v>
      </c>
      <c r="D3281" s="48" t="s">
        <v>3395</v>
      </c>
      <c r="E3281" s="44" t="s">
        <v>198</v>
      </c>
      <c r="F3281" s="45">
        <v>21.66</v>
      </c>
      <c r="G3281" s="45">
        <v>22.63</v>
      </c>
    </row>
    <row r="3282" spans="2:7">
      <c r="B3282" s="44">
        <v>102298</v>
      </c>
      <c r="C3282" s="44" t="s">
        <v>9859</v>
      </c>
      <c r="D3282" s="48" t="s">
        <v>3396</v>
      </c>
      <c r="E3282" s="44" t="s">
        <v>198</v>
      </c>
      <c r="F3282" s="45">
        <v>22.67</v>
      </c>
      <c r="G3282" s="45">
        <v>23.67</v>
      </c>
    </row>
    <row r="3283" spans="2:7">
      <c r="B3283" s="44">
        <v>102302</v>
      </c>
      <c r="C3283" s="44" t="s">
        <v>9859</v>
      </c>
      <c r="D3283" s="48" t="s">
        <v>3397</v>
      </c>
      <c r="E3283" s="44" t="s">
        <v>198</v>
      </c>
      <c r="F3283" s="45">
        <v>14.29</v>
      </c>
      <c r="G3283" s="45">
        <v>14.92</v>
      </c>
    </row>
    <row r="3284" spans="2:7">
      <c r="B3284" s="44">
        <v>102326</v>
      </c>
      <c r="C3284" s="44" t="s">
        <v>9859</v>
      </c>
      <c r="D3284" s="48" t="s">
        <v>3398</v>
      </c>
      <c r="E3284" s="44" t="s">
        <v>198</v>
      </c>
      <c r="F3284" s="45">
        <v>13.64</v>
      </c>
      <c r="G3284" s="45">
        <v>14.25</v>
      </c>
    </row>
    <row r="3285" spans="2:7">
      <c r="B3285" s="44">
        <v>102314</v>
      </c>
      <c r="C3285" s="44" t="s">
        <v>9859</v>
      </c>
      <c r="D3285" s="48" t="s">
        <v>3399</v>
      </c>
      <c r="E3285" s="44" t="s">
        <v>198</v>
      </c>
      <c r="F3285" s="45">
        <v>9.41</v>
      </c>
      <c r="G3285" s="45">
        <v>9.7100000000000009</v>
      </c>
    </row>
    <row r="3286" spans="2:7">
      <c r="B3286" s="44">
        <v>102312</v>
      </c>
      <c r="C3286" s="44" t="s">
        <v>9859</v>
      </c>
      <c r="D3286" s="48" t="s">
        <v>3400</v>
      </c>
      <c r="E3286" s="44" t="s">
        <v>198</v>
      </c>
      <c r="F3286" s="45">
        <v>11.85</v>
      </c>
      <c r="G3286" s="45">
        <v>12.18</v>
      </c>
    </row>
    <row r="3287" spans="2:7">
      <c r="B3287" s="44">
        <v>102288</v>
      </c>
      <c r="C3287" s="44" t="s">
        <v>9859</v>
      </c>
      <c r="D3287" s="48" t="s">
        <v>3401</v>
      </c>
      <c r="E3287" s="44" t="s">
        <v>198</v>
      </c>
      <c r="F3287" s="45">
        <v>12.4</v>
      </c>
      <c r="G3287" s="45">
        <v>12.74</v>
      </c>
    </row>
    <row r="3288" spans="2:7">
      <c r="B3288" s="44">
        <v>90087</v>
      </c>
      <c r="C3288" s="44" t="s">
        <v>9859</v>
      </c>
      <c r="D3288" s="48" t="s">
        <v>3402</v>
      </c>
      <c r="E3288" s="44" t="s">
        <v>198</v>
      </c>
      <c r="F3288" s="45">
        <v>9.4700000000000006</v>
      </c>
      <c r="G3288" s="45">
        <v>9.74</v>
      </c>
    </row>
    <row r="3289" spans="2:7">
      <c r="B3289" s="44">
        <v>102308</v>
      </c>
      <c r="C3289" s="44" t="s">
        <v>9859</v>
      </c>
      <c r="D3289" s="48" t="s">
        <v>3403</v>
      </c>
      <c r="E3289" s="44" t="s">
        <v>198</v>
      </c>
      <c r="F3289" s="45">
        <v>12.85</v>
      </c>
      <c r="G3289" s="45">
        <v>13.27</v>
      </c>
    </row>
    <row r="3290" spans="2:7">
      <c r="B3290" s="44">
        <v>90084</v>
      </c>
      <c r="C3290" s="44" t="s">
        <v>9859</v>
      </c>
      <c r="D3290" s="48" t="s">
        <v>3404</v>
      </c>
      <c r="E3290" s="44" t="s">
        <v>198</v>
      </c>
      <c r="F3290" s="45">
        <v>10.27</v>
      </c>
      <c r="G3290" s="45">
        <v>10.61</v>
      </c>
    </row>
    <row r="3291" spans="2:7">
      <c r="B3291" s="44">
        <v>102284</v>
      </c>
      <c r="C3291" s="44" t="s">
        <v>9859</v>
      </c>
      <c r="D3291" s="48" t="s">
        <v>3405</v>
      </c>
      <c r="E3291" s="44" t="s">
        <v>198</v>
      </c>
      <c r="F3291" s="45">
        <v>13.45</v>
      </c>
      <c r="G3291" s="45">
        <v>13.88</v>
      </c>
    </row>
    <row r="3292" spans="2:7">
      <c r="B3292" s="44">
        <v>102325</v>
      </c>
      <c r="C3292" s="44" t="s">
        <v>9859</v>
      </c>
      <c r="D3292" s="48" t="s">
        <v>3406</v>
      </c>
      <c r="E3292" s="44" t="s">
        <v>198</v>
      </c>
      <c r="F3292" s="45">
        <v>16.79</v>
      </c>
      <c r="G3292" s="45">
        <v>17.54</v>
      </c>
    </row>
    <row r="3293" spans="2:7">
      <c r="B3293" s="44">
        <v>102329</v>
      </c>
      <c r="C3293" s="44" t="s">
        <v>9859</v>
      </c>
      <c r="D3293" s="48" t="s">
        <v>3407</v>
      </c>
      <c r="E3293" s="44" t="s">
        <v>198</v>
      </c>
      <c r="F3293" s="45">
        <v>10.57</v>
      </c>
      <c r="G3293" s="45">
        <v>11.04</v>
      </c>
    </row>
    <row r="3294" spans="2:7">
      <c r="B3294" s="44">
        <v>102301</v>
      </c>
      <c r="C3294" s="44" t="s">
        <v>9859</v>
      </c>
      <c r="D3294" s="48" t="s">
        <v>3408</v>
      </c>
      <c r="E3294" s="44" t="s">
        <v>198</v>
      </c>
      <c r="F3294" s="45">
        <v>17.559999999999999</v>
      </c>
      <c r="G3294" s="45">
        <v>18.36</v>
      </c>
    </row>
    <row r="3295" spans="2:7">
      <c r="B3295" s="44">
        <v>102305</v>
      </c>
      <c r="C3295" s="44" t="s">
        <v>9859</v>
      </c>
      <c r="D3295" s="48" t="s">
        <v>3409</v>
      </c>
      <c r="E3295" s="44" t="s">
        <v>198</v>
      </c>
      <c r="F3295" s="45">
        <v>11.07</v>
      </c>
      <c r="G3295" s="45">
        <v>11.57</v>
      </c>
    </row>
    <row r="3296" spans="2:7">
      <c r="B3296" s="44">
        <v>90101</v>
      </c>
      <c r="C3296" s="44" t="s">
        <v>9859</v>
      </c>
      <c r="D3296" s="48" t="s">
        <v>3410</v>
      </c>
      <c r="E3296" s="44" t="s">
        <v>198</v>
      </c>
      <c r="F3296" s="45">
        <v>14.67</v>
      </c>
      <c r="G3296" s="45">
        <v>15.31</v>
      </c>
    </row>
    <row r="3297" spans="2:7">
      <c r="B3297" s="44">
        <v>102324</v>
      </c>
      <c r="C3297" s="44" t="s">
        <v>9859</v>
      </c>
      <c r="D3297" s="48" t="s">
        <v>3411</v>
      </c>
      <c r="E3297" s="44" t="s">
        <v>198</v>
      </c>
      <c r="F3297" s="45">
        <v>18.329999999999998</v>
      </c>
      <c r="G3297" s="45">
        <v>19.149999999999999</v>
      </c>
    </row>
    <row r="3298" spans="2:7">
      <c r="B3298" s="44">
        <v>102300</v>
      </c>
      <c r="C3298" s="44" t="s">
        <v>9859</v>
      </c>
      <c r="D3298" s="48" t="s">
        <v>3412</v>
      </c>
      <c r="E3298" s="44" t="s">
        <v>198</v>
      </c>
      <c r="F3298" s="45">
        <v>19.190000000000001</v>
      </c>
      <c r="G3298" s="45">
        <v>20.05</v>
      </c>
    </row>
    <row r="3299" spans="2:7">
      <c r="B3299" s="44">
        <v>90102</v>
      </c>
      <c r="C3299" s="44" t="s">
        <v>9859</v>
      </c>
      <c r="D3299" s="48" t="s">
        <v>3413</v>
      </c>
      <c r="E3299" s="44" t="s">
        <v>198</v>
      </c>
      <c r="F3299" s="45">
        <v>13.43</v>
      </c>
      <c r="G3299" s="45">
        <v>14.03</v>
      </c>
    </row>
    <row r="3300" spans="2:7">
      <c r="B3300" s="44">
        <v>102328</v>
      </c>
      <c r="C3300" s="44" t="s">
        <v>9859</v>
      </c>
      <c r="D3300" s="48" t="s">
        <v>3414</v>
      </c>
      <c r="E3300" s="44" t="s">
        <v>198</v>
      </c>
      <c r="F3300" s="45">
        <v>11.56</v>
      </c>
      <c r="G3300" s="45">
        <v>12.06</v>
      </c>
    </row>
    <row r="3301" spans="2:7">
      <c r="B3301" s="44">
        <v>102304</v>
      </c>
      <c r="C3301" s="44" t="s">
        <v>9859</v>
      </c>
      <c r="D3301" s="48" t="s">
        <v>3415</v>
      </c>
      <c r="E3301" s="44" t="s">
        <v>198</v>
      </c>
      <c r="F3301" s="45">
        <v>12.09</v>
      </c>
      <c r="G3301" s="45">
        <v>12.63</v>
      </c>
    </row>
    <row r="3302" spans="2:7">
      <c r="B3302" s="44">
        <v>102295</v>
      </c>
      <c r="C3302" s="44" t="s">
        <v>9859</v>
      </c>
      <c r="D3302" s="48" t="s">
        <v>3416</v>
      </c>
      <c r="E3302" s="44" t="s">
        <v>198</v>
      </c>
      <c r="F3302" s="45">
        <v>8.1199999999999992</v>
      </c>
      <c r="G3302" s="45">
        <v>8.35</v>
      </c>
    </row>
    <row r="3303" spans="2:7">
      <c r="B3303" s="44">
        <v>102281</v>
      </c>
      <c r="C3303" s="44" t="s">
        <v>9859</v>
      </c>
      <c r="D3303" s="48" t="s">
        <v>3417</v>
      </c>
      <c r="E3303" s="44" t="s">
        <v>198</v>
      </c>
      <c r="F3303" s="45">
        <v>6.2</v>
      </c>
      <c r="G3303" s="45">
        <v>6.39</v>
      </c>
    </row>
    <row r="3304" spans="2:7">
      <c r="B3304" s="44">
        <v>102311</v>
      </c>
      <c r="C3304" s="44" t="s">
        <v>9859</v>
      </c>
      <c r="D3304" s="48" t="s">
        <v>3418</v>
      </c>
      <c r="E3304" s="44" t="s">
        <v>198</v>
      </c>
      <c r="F3304" s="45">
        <v>12.33</v>
      </c>
      <c r="G3304" s="45">
        <v>12.66</v>
      </c>
    </row>
    <row r="3305" spans="2:7">
      <c r="B3305" s="44">
        <v>102319</v>
      </c>
      <c r="C3305" s="44" t="s">
        <v>9859</v>
      </c>
      <c r="D3305" s="48" t="s">
        <v>3419</v>
      </c>
      <c r="E3305" s="44" t="s">
        <v>198</v>
      </c>
      <c r="F3305" s="45">
        <v>7.76</v>
      </c>
      <c r="G3305" s="45">
        <v>7.98</v>
      </c>
    </row>
    <row r="3306" spans="2:7">
      <c r="B3306" s="44">
        <v>102287</v>
      </c>
      <c r="C3306" s="44" t="s">
        <v>9859</v>
      </c>
      <c r="D3306" s="48" t="s">
        <v>3420</v>
      </c>
      <c r="E3306" s="44" t="s">
        <v>198</v>
      </c>
      <c r="F3306" s="45">
        <v>12.89</v>
      </c>
      <c r="G3306" s="45">
        <v>13.25</v>
      </c>
    </row>
    <row r="3307" spans="2:7">
      <c r="B3307" s="44">
        <v>102316</v>
      </c>
      <c r="C3307" s="44" t="s">
        <v>9859</v>
      </c>
      <c r="D3307" s="48" t="s">
        <v>3421</v>
      </c>
      <c r="E3307" s="44" t="s">
        <v>198</v>
      </c>
      <c r="F3307" s="45">
        <v>8.09</v>
      </c>
      <c r="G3307" s="45">
        <v>8.35</v>
      </c>
    </row>
    <row r="3308" spans="2:7">
      <c r="B3308" s="44">
        <v>102292</v>
      </c>
      <c r="C3308" s="44" t="s">
        <v>9859</v>
      </c>
      <c r="D3308" s="48" t="s">
        <v>3422</v>
      </c>
      <c r="E3308" s="44" t="s">
        <v>198</v>
      </c>
      <c r="F3308" s="45">
        <v>8.48</v>
      </c>
      <c r="G3308" s="45">
        <v>8.74</v>
      </c>
    </row>
    <row r="3309" spans="2:7">
      <c r="B3309" s="44">
        <v>90092</v>
      </c>
      <c r="C3309" s="44" t="s">
        <v>9859</v>
      </c>
      <c r="D3309" s="48" t="s">
        <v>3423</v>
      </c>
      <c r="E3309" s="44" t="s">
        <v>198</v>
      </c>
      <c r="F3309" s="45">
        <v>6.47</v>
      </c>
      <c r="G3309" s="45">
        <v>6.68</v>
      </c>
    </row>
    <row r="3310" spans="2:7">
      <c r="B3310" s="44">
        <v>102278</v>
      </c>
      <c r="C3310" s="44" t="s">
        <v>9859</v>
      </c>
      <c r="D3310" s="48" t="s">
        <v>3424</v>
      </c>
      <c r="E3310" s="44" t="s">
        <v>198</v>
      </c>
      <c r="F3310" s="45">
        <v>9.86</v>
      </c>
      <c r="G3310" s="45">
        <v>10.130000000000001</v>
      </c>
    </row>
    <row r="3311" spans="2:7">
      <c r="B3311" s="44">
        <v>90094</v>
      </c>
      <c r="C3311" s="44" t="s">
        <v>9859</v>
      </c>
      <c r="D3311" s="48" t="s">
        <v>3425</v>
      </c>
      <c r="E3311" s="44" t="s">
        <v>198</v>
      </c>
      <c r="F3311" s="45">
        <v>6.12</v>
      </c>
      <c r="G3311" s="45">
        <v>6.31</v>
      </c>
    </row>
    <row r="3312" spans="2:7">
      <c r="B3312" s="44">
        <v>102309</v>
      </c>
      <c r="C3312" s="44" t="s">
        <v>9859</v>
      </c>
      <c r="D3312" s="48" t="s">
        <v>3426</v>
      </c>
      <c r="E3312" s="44" t="s">
        <v>198</v>
      </c>
      <c r="F3312" s="45">
        <v>12.16</v>
      </c>
      <c r="G3312" s="45">
        <v>12.55</v>
      </c>
    </row>
    <row r="3313" spans="2:7">
      <c r="B3313" s="44">
        <v>102285</v>
      </c>
      <c r="C3313" s="44" t="s">
        <v>9859</v>
      </c>
      <c r="D3313" s="48" t="s">
        <v>3427</v>
      </c>
      <c r="E3313" s="44" t="s">
        <v>198</v>
      </c>
      <c r="F3313" s="45">
        <v>12.72</v>
      </c>
      <c r="G3313" s="45">
        <v>13.13</v>
      </c>
    </row>
    <row r="3314" spans="2:7">
      <c r="B3314" s="44">
        <v>90095</v>
      </c>
      <c r="C3314" s="44" t="s">
        <v>9859</v>
      </c>
      <c r="D3314" s="48" t="s">
        <v>3428</v>
      </c>
      <c r="E3314" s="44" t="s">
        <v>198</v>
      </c>
      <c r="F3314" s="45">
        <v>5.97</v>
      </c>
      <c r="G3314" s="45">
        <v>6.13</v>
      </c>
    </row>
    <row r="3315" spans="2:7">
      <c r="B3315" s="44">
        <v>102320</v>
      </c>
      <c r="C3315" s="44" t="s">
        <v>9859</v>
      </c>
      <c r="D3315" s="48" t="s">
        <v>3429</v>
      </c>
      <c r="E3315" s="44" t="s">
        <v>198</v>
      </c>
      <c r="F3315" s="45">
        <v>7.46</v>
      </c>
      <c r="G3315" s="45">
        <v>7.68</v>
      </c>
    </row>
    <row r="3316" spans="2:7">
      <c r="B3316" s="44">
        <v>102296</v>
      </c>
      <c r="C3316" s="44" t="s">
        <v>9859</v>
      </c>
      <c r="D3316" s="48" t="s">
        <v>3430</v>
      </c>
      <c r="E3316" s="44" t="s">
        <v>198</v>
      </c>
      <c r="F3316" s="45">
        <v>7.8</v>
      </c>
      <c r="G3316" s="45">
        <v>8.02</v>
      </c>
    </row>
    <row r="3317" spans="2:7">
      <c r="B3317" s="44">
        <v>90086</v>
      </c>
      <c r="C3317" s="44" t="s">
        <v>9859</v>
      </c>
      <c r="D3317" s="48" t="s">
        <v>3431</v>
      </c>
      <c r="E3317" s="44" t="s">
        <v>198</v>
      </c>
      <c r="F3317" s="45">
        <v>9.7200000000000006</v>
      </c>
      <c r="G3317" s="45">
        <v>10.039999999999999</v>
      </c>
    </row>
    <row r="3318" spans="2:7">
      <c r="B3318" s="44">
        <v>102277</v>
      </c>
      <c r="C3318" s="44" t="s">
        <v>9859</v>
      </c>
      <c r="D3318" s="48" t="s">
        <v>3432</v>
      </c>
      <c r="E3318" s="44" t="s">
        <v>198</v>
      </c>
      <c r="F3318" s="45">
        <v>9.44</v>
      </c>
      <c r="G3318" s="45">
        <v>9.74</v>
      </c>
    </row>
    <row r="3319" spans="2:7">
      <c r="B3319" s="44">
        <v>102286</v>
      </c>
      <c r="C3319" s="44" t="s">
        <v>9859</v>
      </c>
      <c r="D3319" s="48" t="s">
        <v>3433</v>
      </c>
      <c r="E3319" s="44" t="s">
        <v>198</v>
      </c>
      <c r="F3319" s="45">
        <v>12.36</v>
      </c>
      <c r="G3319" s="45">
        <v>12.75</v>
      </c>
    </row>
    <row r="3320" spans="2:7">
      <c r="B3320" s="44">
        <v>90098</v>
      </c>
      <c r="C3320" s="44" t="s">
        <v>9859</v>
      </c>
      <c r="D3320" s="48" t="s">
        <v>3434</v>
      </c>
      <c r="E3320" s="44" t="s">
        <v>198</v>
      </c>
      <c r="F3320" s="45">
        <v>5.85</v>
      </c>
      <c r="G3320" s="45">
        <v>6.02</v>
      </c>
    </row>
    <row r="3321" spans="2:7">
      <c r="B3321" s="44">
        <v>102313</v>
      </c>
      <c r="C3321" s="44" t="s">
        <v>9859</v>
      </c>
      <c r="D3321" s="48" t="s">
        <v>3435</v>
      </c>
      <c r="E3321" s="44" t="s">
        <v>198</v>
      </c>
      <c r="F3321" s="45">
        <v>11.62</v>
      </c>
      <c r="G3321" s="45">
        <v>11.94</v>
      </c>
    </row>
    <row r="3322" spans="2:7">
      <c r="B3322" s="44">
        <v>102321</v>
      </c>
      <c r="C3322" s="44" t="s">
        <v>9859</v>
      </c>
      <c r="D3322" s="48" t="s">
        <v>3436</v>
      </c>
      <c r="E3322" s="44" t="s">
        <v>198</v>
      </c>
      <c r="F3322" s="45">
        <v>7.31</v>
      </c>
      <c r="G3322" s="45">
        <v>7.52</v>
      </c>
    </row>
    <row r="3323" spans="2:7">
      <c r="B3323" s="44">
        <v>102289</v>
      </c>
      <c r="C3323" s="44" t="s">
        <v>9859</v>
      </c>
      <c r="D3323" s="48" t="s">
        <v>3437</v>
      </c>
      <c r="E3323" s="44" t="s">
        <v>198</v>
      </c>
      <c r="F3323" s="45">
        <v>12.15</v>
      </c>
      <c r="G3323" s="45">
        <v>12.5</v>
      </c>
    </row>
    <row r="3324" spans="2:7">
      <c r="B3324" s="44">
        <v>102297</v>
      </c>
      <c r="C3324" s="44" t="s">
        <v>9859</v>
      </c>
      <c r="D3324" s="48" t="s">
        <v>3438</v>
      </c>
      <c r="E3324" s="44" t="s">
        <v>198</v>
      </c>
      <c r="F3324" s="45">
        <v>7.65</v>
      </c>
      <c r="G3324" s="45">
        <v>7.87</v>
      </c>
    </row>
    <row r="3325" spans="2:7">
      <c r="B3325" s="44">
        <v>102280</v>
      </c>
      <c r="C3325" s="44" t="s">
        <v>9859</v>
      </c>
      <c r="D3325" s="48" t="s">
        <v>3439</v>
      </c>
      <c r="E3325" s="44" t="s">
        <v>198</v>
      </c>
      <c r="F3325" s="45">
        <v>5.95</v>
      </c>
      <c r="G3325" s="45">
        <v>6.14</v>
      </c>
    </row>
    <row r="3326" spans="2:7">
      <c r="B3326" s="44">
        <v>102294</v>
      </c>
      <c r="C3326" s="44" t="s">
        <v>9859</v>
      </c>
      <c r="D3326" s="48" t="s">
        <v>3440</v>
      </c>
      <c r="E3326" s="44" t="s">
        <v>198</v>
      </c>
      <c r="F3326" s="45">
        <v>7.78</v>
      </c>
      <c r="G3326" s="45">
        <v>8.0299999999999994</v>
      </c>
    </row>
    <row r="3327" spans="2:7">
      <c r="B3327" s="44">
        <v>90090</v>
      </c>
      <c r="C3327" s="44" t="s">
        <v>9859</v>
      </c>
      <c r="D3327" s="48" t="s">
        <v>3441</v>
      </c>
      <c r="E3327" s="44" t="s">
        <v>198</v>
      </c>
      <c r="F3327" s="45">
        <v>9.2899999999999991</v>
      </c>
      <c r="G3327" s="45">
        <v>9.5399999999999991</v>
      </c>
    </row>
    <row r="3328" spans="2:7">
      <c r="B3328" s="44">
        <v>102317</v>
      </c>
      <c r="C3328" s="44" t="s">
        <v>9859</v>
      </c>
      <c r="D3328" s="48" t="s">
        <v>3442</v>
      </c>
      <c r="E3328" s="44" t="s">
        <v>198</v>
      </c>
      <c r="F3328" s="45">
        <v>7.65</v>
      </c>
      <c r="G3328" s="45">
        <v>7.9</v>
      </c>
    </row>
    <row r="3329" spans="2:7">
      <c r="B3329" s="44">
        <v>102293</v>
      </c>
      <c r="C3329" s="44" t="s">
        <v>9859</v>
      </c>
      <c r="D3329" s="48" t="s">
        <v>3443</v>
      </c>
      <c r="E3329" s="44" t="s">
        <v>198</v>
      </c>
      <c r="F3329" s="45">
        <v>8.01</v>
      </c>
      <c r="G3329" s="45">
        <v>8.27</v>
      </c>
    </row>
    <row r="3330" spans="2:7">
      <c r="B3330" s="44">
        <v>102310</v>
      </c>
      <c r="C3330" s="44" t="s">
        <v>9859</v>
      </c>
      <c r="D3330" s="48" t="s">
        <v>3444</v>
      </c>
      <c r="E3330" s="44" t="s">
        <v>198</v>
      </c>
      <c r="F3330" s="45">
        <v>11.81</v>
      </c>
      <c r="G3330" s="45">
        <v>12.18</v>
      </c>
    </row>
    <row r="3331" spans="2:7">
      <c r="B3331" s="44">
        <v>102318</v>
      </c>
      <c r="C3331" s="44" t="s">
        <v>9859</v>
      </c>
      <c r="D3331" s="48" t="s">
        <v>3445</v>
      </c>
      <c r="E3331" s="44" t="s">
        <v>198</v>
      </c>
      <c r="F3331" s="45">
        <v>7.43</v>
      </c>
      <c r="G3331" s="45">
        <v>7.68</v>
      </c>
    </row>
    <row r="3332" spans="2:7">
      <c r="B3332" s="44">
        <v>90106</v>
      </c>
      <c r="C3332" s="44" t="s">
        <v>9859</v>
      </c>
      <c r="D3332" s="48" t="s">
        <v>3446</v>
      </c>
      <c r="E3332" s="44" t="s">
        <v>198</v>
      </c>
      <c r="F3332" s="45">
        <v>9.35</v>
      </c>
      <c r="G3332" s="45">
        <v>9.76</v>
      </c>
    </row>
    <row r="3333" spans="2:7">
      <c r="B3333" s="44">
        <v>90105</v>
      </c>
      <c r="C3333" s="44" t="s">
        <v>9859</v>
      </c>
      <c r="D3333" s="48" t="s">
        <v>3447</v>
      </c>
      <c r="E3333" s="44" t="s">
        <v>198</v>
      </c>
      <c r="F3333" s="45">
        <v>10.29</v>
      </c>
      <c r="G3333" s="45">
        <v>10.75</v>
      </c>
    </row>
    <row r="3334" spans="2:7">
      <c r="B3334" s="44">
        <v>90108</v>
      </c>
      <c r="C3334" s="44" t="s">
        <v>9859</v>
      </c>
      <c r="D3334" s="48" t="s">
        <v>3448</v>
      </c>
      <c r="E3334" s="44" t="s">
        <v>198</v>
      </c>
      <c r="F3334" s="45">
        <v>8.4499999999999993</v>
      </c>
      <c r="G3334" s="45">
        <v>8.84</v>
      </c>
    </row>
    <row r="3335" spans="2:7">
      <c r="B3335" s="44">
        <v>90107</v>
      </c>
      <c r="C3335" s="44" t="s">
        <v>9859</v>
      </c>
      <c r="D3335" s="48" t="s">
        <v>3449</v>
      </c>
      <c r="E3335" s="44" t="s">
        <v>198</v>
      </c>
      <c r="F3335" s="45">
        <v>9.24</v>
      </c>
      <c r="G3335" s="45">
        <v>9.65</v>
      </c>
    </row>
    <row r="3336" spans="2:7">
      <c r="B3336" s="44">
        <v>102354</v>
      </c>
      <c r="C3336" s="44" t="s">
        <v>9859</v>
      </c>
      <c r="D3336" s="48" t="s">
        <v>3450</v>
      </c>
      <c r="E3336" s="44" t="s">
        <v>198</v>
      </c>
      <c r="F3336" s="45">
        <v>170.92</v>
      </c>
      <c r="G3336" s="45">
        <v>178.03</v>
      </c>
    </row>
    <row r="3337" spans="2:7">
      <c r="B3337" s="44">
        <v>102355</v>
      </c>
      <c r="C3337" s="44" t="s">
        <v>9859</v>
      </c>
      <c r="D3337" s="48" t="s">
        <v>3451</v>
      </c>
      <c r="E3337" s="44" t="s">
        <v>198</v>
      </c>
      <c r="F3337" s="45">
        <v>203.58</v>
      </c>
      <c r="G3337" s="45">
        <v>213.07</v>
      </c>
    </row>
    <row r="3338" spans="2:7">
      <c r="B3338" s="44">
        <v>102356</v>
      </c>
      <c r="C3338" s="44" t="s">
        <v>9859</v>
      </c>
      <c r="D3338" s="48" t="s">
        <v>3452</v>
      </c>
      <c r="E3338" s="44" t="s">
        <v>198</v>
      </c>
      <c r="F3338" s="45">
        <v>0</v>
      </c>
      <c r="G3338" s="45">
        <v>0</v>
      </c>
    </row>
    <row r="3339" spans="2:7">
      <c r="B3339" s="44">
        <v>102357</v>
      </c>
      <c r="C3339" s="44" t="s">
        <v>9859</v>
      </c>
      <c r="D3339" s="48" t="s">
        <v>3453</v>
      </c>
      <c r="E3339" s="44" t="s">
        <v>198</v>
      </c>
      <c r="F3339" s="45">
        <v>0</v>
      </c>
      <c r="G3339" s="45">
        <v>0</v>
      </c>
    </row>
    <row r="3340" spans="2:7">
      <c r="B3340" s="44">
        <v>102358</v>
      </c>
      <c r="C3340" s="44" t="s">
        <v>9859</v>
      </c>
      <c r="D3340" s="48" t="s">
        <v>3454</v>
      </c>
      <c r="E3340" s="44" t="s">
        <v>198</v>
      </c>
      <c r="F3340" s="45">
        <v>0</v>
      </c>
      <c r="G3340" s="45">
        <v>0</v>
      </c>
    </row>
    <row r="3341" spans="2:7">
      <c r="B3341" s="44">
        <v>102359</v>
      </c>
      <c r="C3341" s="44" t="s">
        <v>9859</v>
      </c>
      <c r="D3341" s="48" t="s">
        <v>3455</v>
      </c>
      <c r="E3341" s="44" t="s">
        <v>198</v>
      </c>
      <c r="F3341" s="45">
        <v>0</v>
      </c>
      <c r="G3341" s="45">
        <v>0</v>
      </c>
    </row>
    <row r="3342" spans="2:7">
      <c r="B3342" s="44">
        <v>102348</v>
      </c>
      <c r="C3342" s="44" t="s">
        <v>9859</v>
      </c>
      <c r="D3342" s="48" t="s">
        <v>3456</v>
      </c>
      <c r="E3342" s="44" t="s">
        <v>198</v>
      </c>
      <c r="F3342" s="45">
        <v>0</v>
      </c>
      <c r="G3342" s="45">
        <v>0</v>
      </c>
    </row>
    <row r="3343" spans="2:7">
      <c r="B3343" s="44">
        <v>102346</v>
      </c>
      <c r="C3343" s="44" t="s">
        <v>9859</v>
      </c>
      <c r="D3343" s="48" t="s">
        <v>3457</v>
      </c>
      <c r="E3343" s="44" t="s">
        <v>198</v>
      </c>
      <c r="F3343" s="45">
        <v>0</v>
      </c>
      <c r="G3343" s="45">
        <v>0</v>
      </c>
    </row>
    <row r="3344" spans="2:7">
      <c r="B3344" s="44">
        <v>102347</v>
      </c>
      <c r="C3344" s="44" t="s">
        <v>9859</v>
      </c>
      <c r="D3344" s="48" t="s">
        <v>3458</v>
      </c>
      <c r="E3344" s="44" t="s">
        <v>198</v>
      </c>
      <c r="F3344" s="45">
        <v>0</v>
      </c>
      <c r="G3344" s="45">
        <v>0</v>
      </c>
    </row>
    <row r="3345" spans="2:7">
      <c r="B3345" s="44">
        <v>102350</v>
      </c>
      <c r="C3345" s="44" t="s">
        <v>9859</v>
      </c>
      <c r="D3345" s="48" t="s">
        <v>3459</v>
      </c>
      <c r="E3345" s="44" t="s">
        <v>198</v>
      </c>
      <c r="F3345" s="45">
        <v>0</v>
      </c>
      <c r="G3345" s="45">
        <v>0</v>
      </c>
    </row>
    <row r="3346" spans="2:7">
      <c r="B3346" s="44">
        <v>102351</v>
      </c>
      <c r="C3346" s="44" t="s">
        <v>9859</v>
      </c>
      <c r="D3346" s="48" t="s">
        <v>3460</v>
      </c>
      <c r="E3346" s="44" t="s">
        <v>198</v>
      </c>
      <c r="F3346" s="45">
        <v>0</v>
      </c>
      <c r="G3346" s="45">
        <v>0</v>
      </c>
    </row>
    <row r="3347" spans="2:7">
      <c r="B3347" s="44">
        <v>102352</v>
      </c>
      <c r="C3347" s="44" t="s">
        <v>9859</v>
      </c>
      <c r="D3347" s="48" t="s">
        <v>3461</v>
      </c>
      <c r="E3347" s="44" t="s">
        <v>198</v>
      </c>
      <c r="F3347" s="45">
        <v>0</v>
      </c>
      <c r="G3347" s="45">
        <v>0</v>
      </c>
    </row>
    <row r="3348" spans="2:7">
      <c r="B3348" s="44">
        <v>102353</v>
      </c>
      <c r="C3348" s="44" t="s">
        <v>9859</v>
      </c>
      <c r="D3348" s="48" t="s">
        <v>3462</v>
      </c>
      <c r="E3348" s="44" t="s">
        <v>198</v>
      </c>
      <c r="F3348" s="45">
        <v>0</v>
      </c>
      <c r="G3348" s="45">
        <v>0</v>
      </c>
    </row>
    <row r="3349" spans="2:7">
      <c r="B3349" s="44">
        <v>102349</v>
      </c>
      <c r="C3349" s="44" t="s">
        <v>9859</v>
      </c>
      <c r="D3349" s="48" t="s">
        <v>3463</v>
      </c>
      <c r="E3349" s="44" t="s">
        <v>198</v>
      </c>
      <c r="F3349" s="45">
        <v>0</v>
      </c>
      <c r="G3349" s="45">
        <v>0</v>
      </c>
    </row>
    <row r="3350" spans="2:7">
      <c r="B3350" s="44">
        <v>102360</v>
      </c>
      <c r="C3350" s="44" t="s">
        <v>9859</v>
      </c>
      <c r="D3350" s="48" t="s">
        <v>3464</v>
      </c>
      <c r="E3350" s="44" t="s">
        <v>198</v>
      </c>
      <c r="F3350" s="45">
        <v>27.78</v>
      </c>
      <c r="G3350" s="45">
        <v>28.76</v>
      </c>
    </row>
    <row r="3351" spans="2:7">
      <c r="B3351" s="44">
        <v>102361</v>
      </c>
      <c r="C3351" s="44" t="s">
        <v>9859</v>
      </c>
      <c r="D3351" s="48" t="s">
        <v>3465</v>
      </c>
      <c r="E3351" s="44" t="s">
        <v>198</v>
      </c>
      <c r="F3351" s="45">
        <v>42.93</v>
      </c>
      <c r="G3351" s="45">
        <v>45.02</v>
      </c>
    </row>
    <row r="3352" spans="2:7">
      <c r="B3352" s="44">
        <v>101595</v>
      </c>
      <c r="C3352" s="44" t="s">
        <v>9859</v>
      </c>
      <c r="D3352" s="48" t="s">
        <v>3466</v>
      </c>
      <c r="E3352" s="44" t="s">
        <v>110</v>
      </c>
      <c r="F3352" s="45">
        <v>0</v>
      </c>
      <c r="G3352" s="45">
        <v>0</v>
      </c>
    </row>
    <row r="3353" spans="2:7">
      <c r="B3353" s="44">
        <v>101601</v>
      </c>
      <c r="C3353" s="44" t="s">
        <v>9859</v>
      </c>
      <c r="D3353" s="48" t="s">
        <v>3467</v>
      </c>
      <c r="E3353" s="44" t="s">
        <v>110</v>
      </c>
      <c r="F3353" s="45">
        <v>30.48</v>
      </c>
      <c r="G3353" s="45">
        <v>31.93</v>
      </c>
    </row>
    <row r="3354" spans="2:7">
      <c r="B3354" s="44">
        <v>101594</v>
      </c>
      <c r="C3354" s="44" t="s">
        <v>9859</v>
      </c>
      <c r="D3354" s="48" t="s">
        <v>3468</v>
      </c>
      <c r="E3354" s="44" t="s">
        <v>110</v>
      </c>
      <c r="F3354" s="45">
        <v>0</v>
      </c>
      <c r="G3354" s="45">
        <v>0</v>
      </c>
    </row>
    <row r="3355" spans="2:7">
      <c r="B3355" s="44">
        <v>101600</v>
      </c>
      <c r="C3355" s="44" t="s">
        <v>9859</v>
      </c>
      <c r="D3355" s="48" t="s">
        <v>3469</v>
      </c>
      <c r="E3355" s="44" t="s">
        <v>110</v>
      </c>
      <c r="F3355" s="45">
        <v>20.59</v>
      </c>
      <c r="G3355" s="45">
        <v>21.57</v>
      </c>
    </row>
    <row r="3356" spans="2:7">
      <c r="B3356" s="44">
        <v>101597</v>
      </c>
      <c r="C3356" s="44" t="s">
        <v>9859</v>
      </c>
      <c r="D3356" s="48" t="s">
        <v>3470</v>
      </c>
      <c r="E3356" s="44" t="s">
        <v>110</v>
      </c>
      <c r="F3356" s="45">
        <v>0</v>
      </c>
      <c r="G3356" s="45">
        <v>0</v>
      </c>
    </row>
    <row r="3357" spans="2:7">
      <c r="B3357" s="44">
        <v>101603</v>
      </c>
      <c r="C3357" s="44" t="s">
        <v>9859</v>
      </c>
      <c r="D3357" s="48" t="s">
        <v>3471</v>
      </c>
      <c r="E3357" s="44" t="s">
        <v>110</v>
      </c>
      <c r="F3357" s="45">
        <v>25.16</v>
      </c>
      <c r="G3357" s="45">
        <v>26.35</v>
      </c>
    </row>
    <row r="3358" spans="2:7">
      <c r="B3358" s="44">
        <v>101596</v>
      </c>
      <c r="C3358" s="44" t="s">
        <v>9859</v>
      </c>
      <c r="D3358" s="48" t="s">
        <v>3472</v>
      </c>
      <c r="E3358" s="44" t="s">
        <v>110</v>
      </c>
      <c r="F3358" s="45">
        <v>0</v>
      </c>
      <c r="G3358" s="45">
        <v>0</v>
      </c>
    </row>
    <row r="3359" spans="2:7">
      <c r="B3359" s="44">
        <v>101602</v>
      </c>
      <c r="C3359" s="44" t="s">
        <v>9859</v>
      </c>
      <c r="D3359" s="48" t="s">
        <v>3473</v>
      </c>
      <c r="E3359" s="44" t="s">
        <v>110</v>
      </c>
      <c r="F3359" s="45">
        <v>15.27</v>
      </c>
      <c r="G3359" s="45">
        <v>15.99</v>
      </c>
    </row>
    <row r="3360" spans="2:7">
      <c r="B3360" s="44">
        <v>101599</v>
      </c>
      <c r="C3360" s="44" t="s">
        <v>9859</v>
      </c>
      <c r="D3360" s="48" t="s">
        <v>3474</v>
      </c>
      <c r="E3360" s="44" t="s">
        <v>110</v>
      </c>
      <c r="F3360" s="45">
        <v>0</v>
      </c>
      <c r="G3360" s="45">
        <v>0</v>
      </c>
    </row>
    <row r="3361" spans="2:7">
      <c r="B3361" s="44">
        <v>101605</v>
      </c>
      <c r="C3361" s="44" t="s">
        <v>9859</v>
      </c>
      <c r="D3361" s="48" t="s">
        <v>3475</v>
      </c>
      <c r="E3361" s="44" t="s">
        <v>110</v>
      </c>
      <c r="F3361" s="45">
        <v>19.87</v>
      </c>
      <c r="G3361" s="45">
        <v>20.83</v>
      </c>
    </row>
    <row r="3362" spans="2:7">
      <c r="B3362" s="44">
        <v>101598</v>
      </c>
      <c r="C3362" s="44" t="s">
        <v>9859</v>
      </c>
      <c r="D3362" s="48" t="s">
        <v>3476</v>
      </c>
      <c r="E3362" s="44" t="s">
        <v>110</v>
      </c>
      <c r="F3362" s="45">
        <v>0</v>
      </c>
      <c r="G3362" s="45">
        <v>0</v>
      </c>
    </row>
    <row r="3363" spans="2:7">
      <c r="B3363" s="44">
        <v>101604</v>
      </c>
      <c r="C3363" s="44" t="s">
        <v>9859</v>
      </c>
      <c r="D3363" s="48" t="s">
        <v>3477</v>
      </c>
      <c r="E3363" s="44" t="s">
        <v>110</v>
      </c>
      <c r="F3363" s="45">
        <v>9.99</v>
      </c>
      <c r="G3363" s="45">
        <v>10.46</v>
      </c>
    </row>
    <row r="3364" spans="2:7">
      <c r="B3364" s="44">
        <v>101588</v>
      </c>
      <c r="C3364" s="44" t="s">
        <v>9859</v>
      </c>
      <c r="D3364" s="48" t="s">
        <v>3478</v>
      </c>
      <c r="E3364" s="44" t="s">
        <v>110</v>
      </c>
      <c r="F3364" s="45">
        <v>109.58</v>
      </c>
      <c r="G3364" s="45">
        <v>114.51</v>
      </c>
    </row>
    <row r="3365" spans="2:7">
      <c r="B3365" s="44">
        <v>101591</v>
      </c>
      <c r="C3365" s="44" t="s">
        <v>9859</v>
      </c>
      <c r="D3365" s="48" t="s">
        <v>3479</v>
      </c>
      <c r="E3365" s="44" t="s">
        <v>110</v>
      </c>
      <c r="F3365" s="45">
        <v>133.13999999999999</v>
      </c>
      <c r="G3365" s="45">
        <v>139.16</v>
      </c>
    </row>
    <row r="3366" spans="2:7">
      <c r="B3366" s="44">
        <v>101590</v>
      </c>
      <c r="C3366" s="44" t="s">
        <v>9859</v>
      </c>
      <c r="D3366" s="48" t="s">
        <v>3480</v>
      </c>
      <c r="E3366" s="44" t="s">
        <v>110</v>
      </c>
      <c r="F3366" s="45">
        <v>82.92</v>
      </c>
      <c r="G3366" s="45">
        <v>86.57</v>
      </c>
    </row>
    <row r="3367" spans="2:7">
      <c r="B3367" s="44">
        <v>101593</v>
      </c>
      <c r="C3367" s="44" t="s">
        <v>9859</v>
      </c>
      <c r="D3367" s="48" t="s">
        <v>3481</v>
      </c>
      <c r="E3367" s="44" t="s">
        <v>110</v>
      </c>
      <c r="F3367" s="45">
        <v>108.56</v>
      </c>
      <c r="G3367" s="45">
        <v>113.31</v>
      </c>
    </row>
    <row r="3368" spans="2:7">
      <c r="B3368" s="44">
        <v>101592</v>
      </c>
      <c r="C3368" s="44" t="s">
        <v>9859</v>
      </c>
      <c r="D3368" s="48" t="s">
        <v>3482</v>
      </c>
      <c r="E3368" s="44" t="s">
        <v>110</v>
      </c>
      <c r="F3368" s="45">
        <v>58.17</v>
      </c>
      <c r="G3368" s="45">
        <v>60.57</v>
      </c>
    </row>
    <row r="3369" spans="2:7">
      <c r="B3369" s="44">
        <v>101583</v>
      </c>
      <c r="C3369" s="44" t="s">
        <v>9859</v>
      </c>
      <c r="D3369" s="48" t="s">
        <v>3483</v>
      </c>
      <c r="E3369" s="44" t="s">
        <v>110</v>
      </c>
      <c r="F3369" s="45">
        <v>102.84</v>
      </c>
      <c r="G3369" s="45">
        <v>108.13</v>
      </c>
    </row>
    <row r="3370" spans="2:7">
      <c r="B3370" s="44">
        <v>101582</v>
      </c>
      <c r="C3370" s="44" t="s">
        <v>9859</v>
      </c>
      <c r="D3370" s="48" t="s">
        <v>3484</v>
      </c>
      <c r="E3370" s="44" t="s">
        <v>110</v>
      </c>
      <c r="F3370" s="45">
        <v>82.12</v>
      </c>
      <c r="G3370" s="45">
        <v>85.7</v>
      </c>
    </row>
    <row r="3371" spans="2:7">
      <c r="B3371" s="44">
        <v>101585</v>
      </c>
      <c r="C3371" s="44" t="s">
        <v>9859</v>
      </c>
      <c r="D3371" s="48" t="s">
        <v>3485</v>
      </c>
      <c r="E3371" s="44" t="s">
        <v>110</v>
      </c>
      <c r="F3371" s="45">
        <v>87.93</v>
      </c>
      <c r="G3371" s="45">
        <v>92.31</v>
      </c>
    </row>
    <row r="3372" spans="2:7">
      <c r="B3372" s="44">
        <v>101584</v>
      </c>
      <c r="C3372" s="44" t="s">
        <v>9859</v>
      </c>
      <c r="D3372" s="48" t="s">
        <v>3486</v>
      </c>
      <c r="E3372" s="44" t="s">
        <v>110</v>
      </c>
      <c r="F3372" s="45">
        <v>67.209999999999994</v>
      </c>
      <c r="G3372" s="45">
        <v>69.87</v>
      </c>
    </row>
    <row r="3373" spans="2:7">
      <c r="B3373" s="44">
        <v>101587</v>
      </c>
      <c r="C3373" s="44" t="s">
        <v>9859</v>
      </c>
      <c r="D3373" s="48" t="s">
        <v>3487</v>
      </c>
      <c r="E3373" s="44" t="s">
        <v>110</v>
      </c>
      <c r="F3373" s="45">
        <v>78.39</v>
      </c>
      <c r="G3373" s="45">
        <v>81.849999999999994</v>
      </c>
    </row>
    <row r="3374" spans="2:7">
      <c r="B3374" s="44">
        <v>101586</v>
      </c>
      <c r="C3374" s="44" t="s">
        <v>9859</v>
      </c>
      <c r="D3374" s="48" t="s">
        <v>3488</v>
      </c>
      <c r="E3374" s="44" t="s">
        <v>110</v>
      </c>
      <c r="F3374" s="45">
        <v>57.48</v>
      </c>
      <c r="G3374" s="45">
        <v>59.21</v>
      </c>
    </row>
    <row r="3375" spans="2:7">
      <c r="B3375" s="44">
        <v>101577</v>
      </c>
      <c r="C3375" s="44" t="s">
        <v>9859</v>
      </c>
      <c r="D3375" s="48" t="s">
        <v>3489</v>
      </c>
      <c r="E3375" s="44" t="s">
        <v>110</v>
      </c>
      <c r="F3375" s="45">
        <v>63.37</v>
      </c>
      <c r="G3375" s="45">
        <v>66.709999999999994</v>
      </c>
    </row>
    <row r="3376" spans="2:7">
      <c r="B3376" s="44">
        <v>101576</v>
      </c>
      <c r="C3376" s="44" t="s">
        <v>9859</v>
      </c>
      <c r="D3376" s="48" t="s">
        <v>3490</v>
      </c>
      <c r="E3376" s="44" t="s">
        <v>110</v>
      </c>
      <c r="F3376" s="45">
        <v>50.07</v>
      </c>
      <c r="G3376" s="45">
        <v>52.33</v>
      </c>
    </row>
    <row r="3377" spans="2:7">
      <c r="B3377" s="44">
        <v>101579</v>
      </c>
      <c r="C3377" s="44" t="s">
        <v>9859</v>
      </c>
      <c r="D3377" s="48" t="s">
        <v>3491</v>
      </c>
      <c r="E3377" s="44" t="s">
        <v>110</v>
      </c>
      <c r="F3377" s="45">
        <v>54.5</v>
      </c>
      <c r="G3377" s="45">
        <v>57.26</v>
      </c>
    </row>
    <row r="3378" spans="2:7">
      <c r="B3378" s="44">
        <v>101578</v>
      </c>
      <c r="C3378" s="44" t="s">
        <v>9859</v>
      </c>
      <c r="D3378" s="48" t="s">
        <v>3492</v>
      </c>
      <c r="E3378" s="44" t="s">
        <v>110</v>
      </c>
      <c r="F3378" s="45">
        <v>41.2</v>
      </c>
      <c r="G3378" s="45">
        <v>42.87</v>
      </c>
    </row>
    <row r="3379" spans="2:7">
      <c r="B3379" s="44">
        <v>101581</v>
      </c>
      <c r="C3379" s="44" t="s">
        <v>9859</v>
      </c>
      <c r="D3379" s="48" t="s">
        <v>3493</v>
      </c>
      <c r="E3379" s="44" t="s">
        <v>110</v>
      </c>
      <c r="F3379" s="45">
        <v>49.55</v>
      </c>
      <c r="G3379" s="45">
        <v>51.73</v>
      </c>
    </row>
    <row r="3380" spans="2:7">
      <c r="B3380" s="44">
        <v>101580</v>
      </c>
      <c r="C3380" s="44" t="s">
        <v>9859</v>
      </c>
      <c r="D3380" s="48" t="s">
        <v>3494</v>
      </c>
      <c r="E3380" s="44" t="s">
        <v>110</v>
      </c>
      <c r="F3380" s="45">
        <v>36.07</v>
      </c>
      <c r="G3380" s="45">
        <v>37.17</v>
      </c>
    </row>
    <row r="3381" spans="2:7">
      <c r="B3381" s="44">
        <v>101606</v>
      </c>
      <c r="C3381" s="44" t="s">
        <v>9859</v>
      </c>
      <c r="D3381" s="48" t="s">
        <v>3495</v>
      </c>
      <c r="E3381" s="44" t="s">
        <v>110</v>
      </c>
      <c r="F3381" s="45">
        <v>0</v>
      </c>
      <c r="G3381" s="45">
        <v>0</v>
      </c>
    </row>
    <row r="3382" spans="2:7">
      <c r="B3382" s="44">
        <v>101607</v>
      </c>
      <c r="C3382" s="44" t="s">
        <v>9859</v>
      </c>
      <c r="D3382" s="48" t="s">
        <v>3496</v>
      </c>
      <c r="E3382" s="44" t="s">
        <v>110</v>
      </c>
      <c r="F3382" s="45">
        <v>0</v>
      </c>
      <c r="G3382" s="45">
        <v>0</v>
      </c>
    </row>
    <row r="3383" spans="2:7">
      <c r="B3383" s="44">
        <v>101608</v>
      </c>
      <c r="C3383" s="44" t="s">
        <v>9859</v>
      </c>
      <c r="D3383" s="48" t="s">
        <v>3497</v>
      </c>
      <c r="E3383" s="44" t="s">
        <v>110</v>
      </c>
      <c r="F3383" s="45">
        <v>0</v>
      </c>
      <c r="G3383" s="45">
        <v>0</v>
      </c>
    </row>
    <row r="3384" spans="2:7">
      <c r="B3384" s="44">
        <v>101571</v>
      </c>
      <c r="C3384" s="44" t="s">
        <v>9859</v>
      </c>
      <c r="D3384" s="48" t="s">
        <v>3498</v>
      </c>
      <c r="E3384" s="44" t="s">
        <v>110</v>
      </c>
      <c r="F3384" s="45">
        <v>38.78</v>
      </c>
      <c r="G3384" s="45">
        <v>41.36</v>
      </c>
    </row>
    <row r="3385" spans="2:7">
      <c r="B3385" s="44">
        <v>101570</v>
      </c>
      <c r="C3385" s="44" t="s">
        <v>9859</v>
      </c>
      <c r="D3385" s="48" t="s">
        <v>3499</v>
      </c>
      <c r="E3385" s="44" t="s">
        <v>110</v>
      </c>
      <c r="F3385" s="45">
        <v>28.39</v>
      </c>
      <c r="G3385" s="45">
        <v>30.13</v>
      </c>
    </row>
    <row r="3386" spans="2:7">
      <c r="B3386" s="44">
        <v>101573</v>
      </c>
      <c r="C3386" s="44" t="s">
        <v>9859</v>
      </c>
      <c r="D3386" s="48" t="s">
        <v>3500</v>
      </c>
      <c r="E3386" s="44" t="s">
        <v>110</v>
      </c>
      <c r="F3386" s="45">
        <v>32.6</v>
      </c>
      <c r="G3386" s="45">
        <v>34.729999999999997</v>
      </c>
    </row>
    <row r="3387" spans="2:7">
      <c r="B3387" s="44">
        <v>101572</v>
      </c>
      <c r="C3387" s="44" t="s">
        <v>9859</v>
      </c>
      <c r="D3387" s="48" t="s">
        <v>3501</v>
      </c>
      <c r="E3387" s="44" t="s">
        <v>110</v>
      </c>
      <c r="F3387" s="45">
        <v>22.21</v>
      </c>
      <c r="G3387" s="45">
        <v>23.51</v>
      </c>
    </row>
    <row r="3388" spans="2:7">
      <c r="B3388" s="44">
        <v>101575</v>
      </c>
      <c r="C3388" s="44" t="s">
        <v>9859</v>
      </c>
      <c r="D3388" s="48" t="s">
        <v>3502</v>
      </c>
      <c r="E3388" s="44" t="s">
        <v>110</v>
      </c>
      <c r="F3388" s="45">
        <v>27.45</v>
      </c>
      <c r="G3388" s="45">
        <v>29.14</v>
      </c>
    </row>
    <row r="3389" spans="2:7">
      <c r="B3389" s="44">
        <v>101574</v>
      </c>
      <c r="C3389" s="44" t="s">
        <v>9859</v>
      </c>
      <c r="D3389" s="48" t="s">
        <v>3503</v>
      </c>
      <c r="E3389" s="44" t="s">
        <v>110</v>
      </c>
      <c r="F3389" s="45">
        <v>16.88</v>
      </c>
      <c r="G3389" s="45">
        <v>17.73</v>
      </c>
    </row>
    <row r="3390" spans="2:7">
      <c r="B3390" s="44">
        <v>101589</v>
      </c>
      <c r="C3390" s="44" t="s">
        <v>9859</v>
      </c>
      <c r="D3390" s="48" t="s">
        <v>3504</v>
      </c>
      <c r="E3390" s="44" t="s">
        <v>110</v>
      </c>
      <c r="F3390" s="45">
        <v>159.80000000000001</v>
      </c>
      <c r="G3390" s="45">
        <v>167.1</v>
      </c>
    </row>
    <row r="3391" spans="2:7">
      <c r="B3391" s="44">
        <v>101610</v>
      </c>
      <c r="C3391" s="44" t="s">
        <v>9859</v>
      </c>
      <c r="D3391" s="48" t="s">
        <v>3505</v>
      </c>
      <c r="E3391" s="44" t="s">
        <v>112</v>
      </c>
      <c r="F3391" s="45">
        <v>0</v>
      </c>
      <c r="G3391" s="45">
        <v>0</v>
      </c>
    </row>
    <row r="3392" spans="2:7">
      <c r="B3392" s="44">
        <v>101613</v>
      </c>
      <c r="C3392" s="44" t="s">
        <v>9859</v>
      </c>
      <c r="D3392" s="48" t="s">
        <v>3506</v>
      </c>
      <c r="E3392" s="44" t="s">
        <v>112</v>
      </c>
      <c r="F3392" s="45">
        <v>0</v>
      </c>
      <c r="G3392" s="45">
        <v>0</v>
      </c>
    </row>
    <row r="3393" spans="2:7">
      <c r="B3393" s="44">
        <v>101611</v>
      </c>
      <c r="C3393" s="44" t="s">
        <v>9859</v>
      </c>
      <c r="D3393" s="48" t="s">
        <v>3507</v>
      </c>
      <c r="E3393" s="44" t="s">
        <v>112</v>
      </c>
      <c r="F3393" s="45">
        <v>0</v>
      </c>
      <c r="G3393" s="45">
        <v>0</v>
      </c>
    </row>
    <row r="3394" spans="2:7">
      <c r="B3394" s="44">
        <v>101614</v>
      </c>
      <c r="C3394" s="44" t="s">
        <v>9859</v>
      </c>
      <c r="D3394" s="48" t="s">
        <v>3508</v>
      </c>
      <c r="E3394" s="44" t="s">
        <v>112</v>
      </c>
      <c r="F3394" s="45">
        <v>0</v>
      </c>
      <c r="G3394" s="45">
        <v>0</v>
      </c>
    </row>
    <row r="3395" spans="2:7">
      <c r="B3395" s="44">
        <v>101612</v>
      </c>
      <c r="C3395" s="44" t="s">
        <v>9859</v>
      </c>
      <c r="D3395" s="48" t="s">
        <v>3509</v>
      </c>
      <c r="E3395" s="44" t="s">
        <v>112</v>
      </c>
      <c r="F3395" s="45">
        <v>0</v>
      </c>
      <c r="G3395" s="45">
        <v>0</v>
      </c>
    </row>
    <row r="3396" spans="2:7">
      <c r="B3396" s="44">
        <v>101615</v>
      </c>
      <c r="C3396" s="44" t="s">
        <v>9859</v>
      </c>
      <c r="D3396" s="48" t="s">
        <v>3510</v>
      </c>
      <c r="E3396" s="44" t="s">
        <v>112</v>
      </c>
      <c r="F3396" s="45">
        <v>0</v>
      </c>
      <c r="G3396" s="45">
        <v>0</v>
      </c>
    </row>
    <row r="3397" spans="2:7">
      <c r="B3397" s="44">
        <v>101617</v>
      </c>
      <c r="C3397" s="44" t="s">
        <v>9859</v>
      </c>
      <c r="D3397" s="48" t="s">
        <v>3511</v>
      </c>
      <c r="E3397" s="44" t="s">
        <v>110</v>
      </c>
      <c r="F3397" s="45">
        <v>3.94</v>
      </c>
      <c r="G3397" s="45">
        <v>4.2699999999999996</v>
      </c>
    </row>
    <row r="3398" spans="2:7">
      <c r="B3398" s="44">
        <v>101620</v>
      </c>
      <c r="C3398" s="44" t="s">
        <v>9859</v>
      </c>
      <c r="D3398" s="48" t="s">
        <v>3512</v>
      </c>
      <c r="E3398" s="44" t="s">
        <v>198</v>
      </c>
      <c r="F3398" s="45">
        <v>219.7</v>
      </c>
      <c r="G3398" s="45">
        <v>230.22</v>
      </c>
    </row>
    <row r="3399" spans="2:7">
      <c r="B3399" s="44">
        <v>101625</v>
      </c>
      <c r="C3399" s="44" t="s">
        <v>9859</v>
      </c>
      <c r="D3399" s="48" t="s">
        <v>3513</v>
      </c>
      <c r="E3399" s="44" t="s">
        <v>198</v>
      </c>
      <c r="F3399" s="45">
        <v>162.61000000000001</v>
      </c>
      <c r="G3399" s="45">
        <v>167.12</v>
      </c>
    </row>
    <row r="3400" spans="2:7">
      <c r="B3400" s="44">
        <v>101621</v>
      </c>
      <c r="C3400" s="44" t="s">
        <v>9859</v>
      </c>
      <c r="D3400" s="48" t="s">
        <v>3514</v>
      </c>
      <c r="E3400" s="44" t="s">
        <v>198</v>
      </c>
      <c r="F3400" s="45">
        <v>260.62</v>
      </c>
      <c r="G3400" s="45">
        <v>274.11</v>
      </c>
    </row>
    <row r="3401" spans="2:7">
      <c r="B3401" s="44">
        <v>101624</v>
      </c>
      <c r="C3401" s="44" t="s">
        <v>9859</v>
      </c>
      <c r="D3401" s="48" t="s">
        <v>3515</v>
      </c>
      <c r="E3401" s="44" t="s">
        <v>198</v>
      </c>
      <c r="F3401" s="45">
        <v>187.07</v>
      </c>
      <c r="G3401" s="45">
        <v>192.83</v>
      </c>
    </row>
    <row r="3402" spans="2:7">
      <c r="B3402" s="44">
        <v>101616</v>
      </c>
      <c r="C3402" s="44" t="s">
        <v>9859</v>
      </c>
      <c r="D3402" s="48" t="s">
        <v>3516</v>
      </c>
      <c r="E3402" s="44" t="s">
        <v>110</v>
      </c>
      <c r="F3402" s="45">
        <v>7.98</v>
      </c>
      <c r="G3402" s="45">
        <v>8.65</v>
      </c>
    </row>
    <row r="3403" spans="2:7">
      <c r="B3403" s="44">
        <v>101618</v>
      </c>
      <c r="C3403" s="44" t="s">
        <v>9859</v>
      </c>
      <c r="D3403" s="48" t="s">
        <v>3517</v>
      </c>
      <c r="E3403" s="44" t="s">
        <v>198</v>
      </c>
      <c r="F3403" s="45">
        <v>251.82</v>
      </c>
      <c r="G3403" s="45">
        <v>265.02</v>
      </c>
    </row>
    <row r="3404" spans="2:7">
      <c r="B3404" s="44">
        <v>101622</v>
      </c>
      <c r="C3404" s="44" t="s">
        <v>9859</v>
      </c>
      <c r="D3404" s="48" t="s">
        <v>3518</v>
      </c>
      <c r="E3404" s="44" t="s">
        <v>198</v>
      </c>
      <c r="F3404" s="45">
        <v>211.11</v>
      </c>
      <c r="G3404" s="45">
        <v>218.81</v>
      </c>
    </row>
    <row r="3405" spans="2:7">
      <c r="B3405" s="44">
        <v>101619</v>
      </c>
      <c r="C3405" s="44" t="s">
        <v>9859</v>
      </c>
      <c r="D3405" s="48" t="s">
        <v>3519</v>
      </c>
      <c r="E3405" s="44" t="s">
        <v>198</v>
      </c>
      <c r="F3405" s="45">
        <v>292.75</v>
      </c>
      <c r="G3405" s="45">
        <v>308.92</v>
      </c>
    </row>
    <row r="3406" spans="2:7">
      <c r="B3406" s="44">
        <v>101623</v>
      </c>
      <c r="C3406" s="44" t="s">
        <v>9859</v>
      </c>
      <c r="D3406" s="48" t="s">
        <v>3520</v>
      </c>
      <c r="E3406" s="44" t="s">
        <v>198</v>
      </c>
      <c r="F3406" s="45">
        <v>242.55</v>
      </c>
      <c r="G3406" s="45">
        <v>251.95</v>
      </c>
    </row>
    <row r="3407" spans="2:7">
      <c r="B3407" s="44">
        <v>104482</v>
      </c>
      <c r="C3407" s="44" t="s">
        <v>9859</v>
      </c>
      <c r="D3407" s="48" t="s">
        <v>3521</v>
      </c>
      <c r="E3407" s="44" t="s">
        <v>2019</v>
      </c>
      <c r="F3407" s="45">
        <v>41.84</v>
      </c>
      <c r="G3407" s="45">
        <v>45.61</v>
      </c>
    </row>
    <row r="3408" spans="2:7">
      <c r="B3408" s="44">
        <v>104189</v>
      </c>
      <c r="C3408" s="44" t="s">
        <v>9859</v>
      </c>
      <c r="D3408" s="48" t="s">
        <v>3522</v>
      </c>
      <c r="E3408" s="44" t="s">
        <v>198</v>
      </c>
      <c r="F3408" s="45">
        <v>143.94</v>
      </c>
      <c r="G3408" s="45">
        <v>148.15</v>
      </c>
    </row>
    <row r="3409" spans="2:7">
      <c r="B3409" s="44">
        <v>104465</v>
      </c>
      <c r="C3409" s="44" t="s">
        <v>9859</v>
      </c>
      <c r="D3409" s="48" t="s">
        <v>3523</v>
      </c>
      <c r="E3409" s="44" t="s">
        <v>119</v>
      </c>
      <c r="F3409" s="45">
        <v>0</v>
      </c>
      <c r="G3409" s="45">
        <v>0</v>
      </c>
    </row>
    <row r="3410" spans="2:7">
      <c r="B3410" s="44">
        <v>104188</v>
      </c>
      <c r="C3410" s="44" t="s">
        <v>9859</v>
      </c>
      <c r="D3410" s="48" t="s">
        <v>3524</v>
      </c>
      <c r="E3410" s="44" t="s">
        <v>119</v>
      </c>
      <c r="F3410" s="45">
        <v>0</v>
      </c>
      <c r="G3410" s="45">
        <v>0</v>
      </c>
    </row>
    <row r="3411" spans="2:7">
      <c r="B3411" s="44">
        <v>104185</v>
      </c>
      <c r="C3411" s="44" t="s">
        <v>9859</v>
      </c>
      <c r="D3411" s="48" t="s">
        <v>3525</v>
      </c>
      <c r="E3411" s="44" t="s">
        <v>112</v>
      </c>
      <c r="F3411" s="45">
        <v>35.33</v>
      </c>
      <c r="G3411" s="45">
        <v>38.549999999999997</v>
      </c>
    </row>
    <row r="3412" spans="2:7">
      <c r="B3412" s="44">
        <v>104182</v>
      </c>
      <c r="C3412" s="44" t="s">
        <v>9859</v>
      </c>
      <c r="D3412" s="48" t="s">
        <v>3526</v>
      </c>
      <c r="E3412" s="44" t="s">
        <v>119</v>
      </c>
      <c r="F3412" s="45">
        <v>0</v>
      </c>
      <c r="G3412" s="45">
        <v>0</v>
      </c>
    </row>
    <row r="3413" spans="2:7">
      <c r="B3413" s="44">
        <v>104184</v>
      </c>
      <c r="C3413" s="44" t="s">
        <v>9859</v>
      </c>
      <c r="D3413" s="48" t="s">
        <v>3527</v>
      </c>
      <c r="E3413" s="44" t="s">
        <v>112</v>
      </c>
      <c r="F3413" s="45">
        <v>42.32</v>
      </c>
      <c r="G3413" s="45">
        <v>45.04</v>
      </c>
    </row>
    <row r="3414" spans="2:7">
      <c r="B3414" s="44">
        <v>104190</v>
      </c>
      <c r="C3414" s="44" t="s">
        <v>9859</v>
      </c>
      <c r="D3414" s="48" t="s">
        <v>3528</v>
      </c>
      <c r="E3414" s="44" t="s">
        <v>112</v>
      </c>
      <c r="F3414" s="45">
        <v>921.52</v>
      </c>
      <c r="G3414" s="45">
        <v>1002.86</v>
      </c>
    </row>
    <row r="3415" spans="2:7">
      <c r="B3415" s="44">
        <v>104463</v>
      </c>
      <c r="C3415" s="44" t="s">
        <v>9859</v>
      </c>
      <c r="D3415" s="48" t="s">
        <v>3529</v>
      </c>
      <c r="E3415" s="44" t="s">
        <v>112</v>
      </c>
      <c r="F3415" s="45">
        <v>0</v>
      </c>
      <c r="G3415" s="45">
        <v>0</v>
      </c>
    </row>
    <row r="3416" spans="2:7">
      <c r="B3416" s="44">
        <v>104464</v>
      </c>
      <c r="C3416" s="44" t="s">
        <v>9859</v>
      </c>
      <c r="D3416" s="48" t="s">
        <v>3530</v>
      </c>
      <c r="E3416" s="44" t="s">
        <v>112</v>
      </c>
      <c r="F3416" s="45">
        <v>0</v>
      </c>
      <c r="G3416" s="45">
        <v>0</v>
      </c>
    </row>
    <row r="3417" spans="2:7">
      <c r="B3417" s="44">
        <v>104183</v>
      </c>
      <c r="C3417" s="44" t="s">
        <v>9859</v>
      </c>
      <c r="D3417" s="48" t="s">
        <v>3531</v>
      </c>
      <c r="E3417" s="44" t="s">
        <v>119</v>
      </c>
      <c r="F3417" s="45">
        <v>251.54</v>
      </c>
      <c r="G3417" s="45">
        <v>253.98</v>
      </c>
    </row>
    <row r="3418" spans="2:7">
      <c r="B3418" s="44">
        <v>104187</v>
      </c>
      <c r="C3418" s="44" t="s">
        <v>9859</v>
      </c>
      <c r="D3418" s="48" t="s">
        <v>3532</v>
      </c>
      <c r="E3418" s="44" t="s">
        <v>119</v>
      </c>
      <c r="F3418" s="45">
        <v>1601.88</v>
      </c>
      <c r="G3418" s="45">
        <v>1606.55</v>
      </c>
    </row>
    <row r="3419" spans="2:7">
      <c r="B3419" s="44">
        <v>104186</v>
      </c>
      <c r="C3419" s="44" t="s">
        <v>9859</v>
      </c>
      <c r="D3419" s="48" t="s">
        <v>3533</v>
      </c>
      <c r="E3419" s="44" t="s">
        <v>119</v>
      </c>
      <c r="F3419" s="45">
        <v>290.55</v>
      </c>
      <c r="G3419" s="45">
        <v>295.87</v>
      </c>
    </row>
    <row r="3420" spans="2:7">
      <c r="B3420" s="44">
        <v>104180</v>
      </c>
      <c r="C3420" s="44" t="s">
        <v>9859</v>
      </c>
      <c r="D3420" s="48" t="s">
        <v>3534</v>
      </c>
      <c r="E3420" s="44" t="s">
        <v>119</v>
      </c>
      <c r="F3420" s="45">
        <v>0</v>
      </c>
      <c r="G3420" s="45">
        <v>0</v>
      </c>
    </row>
    <row r="3421" spans="2:7">
      <c r="B3421" s="44">
        <v>104181</v>
      </c>
      <c r="C3421" s="44" t="s">
        <v>9859</v>
      </c>
      <c r="D3421" s="48" t="s">
        <v>3535</v>
      </c>
      <c r="E3421" s="44" t="s">
        <v>119</v>
      </c>
      <c r="F3421" s="45">
        <v>0</v>
      </c>
      <c r="G3421" s="45">
        <v>0</v>
      </c>
    </row>
    <row r="3422" spans="2:7">
      <c r="B3422" s="44">
        <v>100674</v>
      </c>
      <c r="C3422" s="44" t="s">
        <v>9859</v>
      </c>
      <c r="D3422" s="48" t="s">
        <v>3536</v>
      </c>
      <c r="E3422" s="44" t="s">
        <v>110</v>
      </c>
      <c r="F3422" s="45">
        <v>756.43</v>
      </c>
      <c r="G3422" s="45">
        <v>759.38</v>
      </c>
    </row>
    <row r="3423" spans="2:7">
      <c r="B3423" s="44">
        <v>100664</v>
      </c>
      <c r="C3423" s="44" t="s">
        <v>9859</v>
      </c>
      <c r="D3423" s="48" t="s">
        <v>3537</v>
      </c>
      <c r="E3423" s="44" t="s">
        <v>110</v>
      </c>
      <c r="F3423" s="45">
        <v>0</v>
      </c>
      <c r="G3423" s="45">
        <v>0</v>
      </c>
    </row>
    <row r="3424" spans="2:7">
      <c r="B3424" s="44">
        <v>94589</v>
      </c>
      <c r="C3424" s="44" t="s">
        <v>9859</v>
      </c>
      <c r="D3424" s="48" t="s">
        <v>3538</v>
      </c>
      <c r="E3424" s="44" t="s">
        <v>119</v>
      </c>
      <c r="F3424" s="45">
        <v>22.64</v>
      </c>
      <c r="G3424" s="45">
        <v>23.88</v>
      </c>
    </row>
    <row r="3425" spans="2:7">
      <c r="B3425" s="44">
        <v>94590</v>
      </c>
      <c r="C3425" s="44" t="s">
        <v>9859</v>
      </c>
      <c r="D3425" s="48" t="s">
        <v>3539</v>
      </c>
      <c r="E3425" s="44" t="s">
        <v>119</v>
      </c>
      <c r="F3425" s="45">
        <v>30</v>
      </c>
      <c r="G3425" s="45">
        <v>31.53</v>
      </c>
    </row>
    <row r="3426" spans="2:7">
      <c r="B3426" s="44">
        <v>94587</v>
      </c>
      <c r="C3426" s="44" t="s">
        <v>9859</v>
      </c>
      <c r="D3426" s="48" t="s">
        <v>3540</v>
      </c>
      <c r="E3426" s="44" t="s">
        <v>119</v>
      </c>
      <c r="F3426" s="45">
        <v>70.34</v>
      </c>
      <c r="G3426" s="45">
        <v>73.12</v>
      </c>
    </row>
    <row r="3427" spans="2:7">
      <c r="B3427" s="44">
        <v>94588</v>
      </c>
      <c r="C3427" s="44" t="s">
        <v>9859</v>
      </c>
      <c r="D3427" s="48" t="s">
        <v>3541</v>
      </c>
      <c r="E3427" s="44" t="s">
        <v>119</v>
      </c>
      <c r="F3427" s="45">
        <v>82.85</v>
      </c>
      <c r="G3427" s="45">
        <v>86.37</v>
      </c>
    </row>
    <row r="3428" spans="2:7">
      <c r="B3428" s="44">
        <v>105812</v>
      </c>
      <c r="C3428" s="44" t="s">
        <v>9859</v>
      </c>
      <c r="D3428" s="48" t="s">
        <v>3542</v>
      </c>
      <c r="E3428" s="44" t="s">
        <v>119</v>
      </c>
      <c r="F3428" s="45">
        <v>30.86</v>
      </c>
      <c r="G3428" s="45">
        <v>31.13</v>
      </c>
    </row>
    <row r="3429" spans="2:7">
      <c r="B3429" s="44">
        <v>94571</v>
      </c>
      <c r="C3429" s="44" t="s">
        <v>9859</v>
      </c>
      <c r="D3429" s="48" t="s">
        <v>3543</v>
      </c>
      <c r="E3429" s="44" t="s">
        <v>110</v>
      </c>
      <c r="F3429" s="45">
        <v>0</v>
      </c>
      <c r="G3429" s="45">
        <v>0</v>
      </c>
    </row>
    <row r="3430" spans="2:7">
      <c r="B3430" s="44">
        <v>94570</v>
      </c>
      <c r="C3430" s="44" t="s">
        <v>9859</v>
      </c>
      <c r="D3430" s="48" t="s">
        <v>3544</v>
      </c>
      <c r="E3430" s="44" t="s">
        <v>110</v>
      </c>
      <c r="F3430" s="45">
        <v>347.54</v>
      </c>
      <c r="G3430" s="45">
        <v>348.78</v>
      </c>
    </row>
    <row r="3431" spans="2:7">
      <c r="B3431" s="44">
        <v>105811</v>
      </c>
      <c r="C3431" s="44" t="s">
        <v>9859</v>
      </c>
      <c r="D3431" s="48" t="s">
        <v>3545</v>
      </c>
      <c r="E3431" s="44" t="s">
        <v>110</v>
      </c>
      <c r="F3431" s="45">
        <v>0</v>
      </c>
      <c r="G3431" s="45">
        <v>0</v>
      </c>
    </row>
    <row r="3432" spans="2:7">
      <c r="B3432" s="44">
        <v>94572</v>
      </c>
      <c r="C3432" s="44" t="s">
        <v>9859</v>
      </c>
      <c r="D3432" s="48" t="s">
        <v>3546</v>
      </c>
      <c r="E3432" s="44" t="s">
        <v>110</v>
      </c>
      <c r="F3432" s="45">
        <v>497.53</v>
      </c>
      <c r="G3432" s="45">
        <v>499.38</v>
      </c>
    </row>
    <row r="3433" spans="2:7">
      <c r="B3433" s="44">
        <v>94573</v>
      </c>
      <c r="C3433" s="44" t="s">
        <v>9859</v>
      </c>
      <c r="D3433" s="48" t="s">
        <v>3547</v>
      </c>
      <c r="E3433" s="44" t="s">
        <v>110</v>
      </c>
      <c r="F3433" s="45">
        <v>386.96</v>
      </c>
      <c r="G3433" s="45">
        <v>388.2</v>
      </c>
    </row>
    <row r="3434" spans="2:7">
      <c r="B3434" s="44">
        <v>105809</v>
      </c>
      <c r="C3434" s="44" t="s">
        <v>9859</v>
      </c>
      <c r="D3434" s="48" t="s">
        <v>3548</v>
      </c>
      <c r="E3434" s="44" t="s">
        <v>110</v>
      </c>
      <c r="F3434" s="45">
        <v>0</v>
      </c>
      <c r="G3434" s="45">
        <v>0</v>
      </c>
    </row>
    <row r="3435" spans="2:7">
      <c r="B3435" s="44">
        <v>94569</v>
      </c>
      <c r="C3435" s="44" t="s">
        <v>9859</v>
      </c>
      <c r="D3435" s="48" t="s">
        <v>3549</v>
      </c>
      <c r="E3435" s="44" t="s">
        <v>110</v>
      </c>
      <c r="F3435" s="45">
        <v>660.19</v>
      </c>
      <c r="G3435" s="45">
        <v>664.22</v>
      </c>
    </row>
    <row r="3436" spans="2:7">
      <c r="B3436" s="44">
        <v>105810</v>
      </c>
      <c r="C3436" s="44" t="s">
        <v>9859</v>
      </c>
      <c r="D3436" s="48" t="s">
        <v>3550</v>
      </c>
      <c r="E3436" s="44" t="s">
        <v>110</v>
      </c>
      <c r="F3436" s="45">
        <v>0</v>
      </c>
      <c r="G3436" s="45">
        <v>0</v>
      </c>
    </row>
    <row r="3437" spans="2:7">
      <c r="B3437" s="44">
        <v>94561</v>
      </c>
      <c r="C3437" s="44" t="s">
        <v>9859</v>
      </c>
      <c r="D3437" s="48" t="s">
        <v>3551</v>
      </c>
      <c r="E3437" s="44" t="s">
        <v>110</v>
      </c>
      <c r="F3437" s="45">
        <v>0</v>
      </c>
      <c r="G3437" s="45">
        <v>0</v>
      </c>
    </row>
    <row r="3438" spans="2:7">
      <c r="B3438" s="44">
        <v>94562</v>
      </c>
      <c r="C3438" s="44" t="s">
        <v>9859</v>
      </c>
      <c r="D3438" s="48" t="s">
        <v>3552</v>
      </c>
      <c r="E3438" s="44" t="s">
        <v>110</v>
      </c>
      <c r="F3438" s="45">
        <v>636.66999999999996</v>
      </c>
      <c r="G3438" s="45">
        <v>642.29</v>
      </c>
    </row>
    <row r="3439" spans="2:7">
      <c r="B3439" s="44">
        <v>105813</v>
      </c>
      <c r="C3439" s="44" t="s">
        <v>9859</v>
      </c>
      <c r="D3439" s="48" t="s">
        <v>3553</v>
      </c>
      <c r="E3439" s="44" t="s">
        <v>110</v>
      </c>
      <c r="F3439" s="45">
        <v>1089.43</v>
      </c>
      <c r="G3439" s="45">
        <v>1110.08</v>
      </c>
    </row>
    <row r="3440" spans="2:7">
      <c r="B3440" s="44">
        <v>94559</v>
      </c>
      <c r="C3440" s="44" t="s">
        <v>9859</v>
      </c>
      <c r="D3440" s="48" t="s">
        <v>3554</v>
      </c>
      <c r="E3440" s="44" t="s">
        <v>110</v>
      </c>
      <c r="F3440" s="45">
        <v>766.28</v>
      </c>
      <c r="G3440" s="45">
        <v>786.99</v>
      </c>
    </row>
    <row r="3441" spans="2:7">
      <c r="B3441" s="44">
        <v>100668</v>
      </c>
      <c r="C3441" s="44" t="s">
        <v>9859</v>
      </c>
      <c r="D3441" s="48" t="s">
        <v>3555</v>
      </c>
      <c r="E3441" s="44" t="s">
        <v>110</v>
      </c>
      <c r="F3441" s="45">
        <v>1234.6300000000001</v>
      </c>
      <c r="G3441" s="45">
        <v>1251.4000000000001</v>
      </c>
    </row>
    <row r="3442" spans="2:7">
      <c r="B3442" s="44">
        <v>100670</v>
      </c>
      <c r="C3442" s="44" t="s">
        <v>9859</v>
      </c>
      <c r="D3442" s="48" t="s">
        <v>3556</v>
      </c>
      <c r="E3442" s="44" t="s">
        <v>110</v>
      </c>
      <c r="F3442" s="45">
        <v>896.68</v>
      </c>
      <c r="G3442" s="45">
        <v>903.05</v>
      </c>
    </row>
    <row r="3443" spans="2:7">
      <c r="B3443" s="44">
        <v>100665</v>
      </c>
      <c r="C3443" s="44" t="s">
        <v>9859</v>
      </c>
      <c r="D3443" s="48" t="s">
        <v>3557</v>
      </c>
      <c r="E3443" s="44" t="s">
        <v>110</v>
      </c>
      <c r="F3443" s="45">
        <v>760.5</v>
      </c>
      <c r="G3443" s="45">
        <v>767.8</v>
      </c>
    </row>
    <row r="3444" spans="2:7">
      <c r="B3444" s="44">
        <v>100924</v>
      </c>
      <c r="C3444" s="44" t="s">
        <v>9859</v>
      </c>
      <c r="D3444" s="48" t="s">
        <v>3558</v>
      </c>
      <c r="E3444" s="44" t="s">
        <v>110</v>
      </c>
      <c r="F3444" s="45">
        <v>0</v>
      </c>
      <c r="G3444" s="45">
        <v>0</v>
      </c>
    </row>
    <row r="3445" spans="2:7">
      <c r="B3445" s="44">
        <v>100671</v>
      </c>
      <c r="C3445" s="44" t="s">
        <v>9859</v>
      </c>
      <c r="D3445" s="48" t="s">
        <v>3559</v>
      </c>
      <c r="E3445" s="44" t="s">
        <v>110</v>
      </c>
      <c r="F3445" s="45">
        <v>1096.77</v>
      </c>
      <c r="G3445" s="45">
        <v>1103.1400000000001</v>
      </c>
    </row>
    <row r="3446" spans="2:7">
      <c r="B3446" s="44">
        <v>100667</v>
      </c>
      <c r="C3446" s="44" t="s">
        <v>9859</v>
      </c>
      <c r="D3446" s="48" t="s">
        <v>3560</v>
      </c>
      <c r="E3446" s="44" t="s">
        <v>110</v>
      </c>
      <c r="F3446" s="45">
        <v>957.48</v>
      </c>
      <c r="G3446" s="45">
        <v>964.78</v>
      </c>
    </row>
    <row r="3447" spans="2:7">
      <c r="B3447" s="44">
        <v>100669</v>
      </c>
      <c r="C3447" s="44" t="s">
        <v>9859</v>
      </c>
      <c r="D3447" s="48" t="s">
        <v>3561</v>
      </c>
      <c r="E3447" s="44" t="s">
        <v>110</v>
      </c>
      <c r="F3447" s="45">
        <v>934.92</v>
      </c>
      <c r="G3447" s="45">
        <v>951.69</v>
      </c>
    </row>
    <row r="3448" spans="2:7">
      <c r="B3448" s="44">
        <v>100672</v>
      </c>
      <c r="C3448" s="44" t="s">
        <v>9859</v>
      </c>
      <c r="D3448" s="48" t="s">
        <v>3562</v>
      </c>
      <c r="E3448" s="44" t="s">
        <v>110</v>
      </c>
      <c r="F3448" s="45">
        <v>731.46</v>
      </c>
      <c r="G3448" s="45">
        <v>737.83</v>
      </c>
    </row>
    <row r="3449" spans="2:7">
      <c r="B3449" s="44">
        <v>100666</v>
      </c>
      <c r="C3449" s="44" t="s">
        <v>9859</v>
      </c>
      <c r="D3449" s="48" t="s">
        <v>3563</v>
      </c>
      <c r="E3449" s="44" t="s">
        <v>110</v>
      </c>
      <c r="F3449" s="45">
        <v>621.16999999999996</v>
      </c>
      <c r="G3449" s="45">
        <v>628.47</v>
      </c>
    </row>
    <row r="3450" spans="2:7">
      <c r="B3450" s="44">
        <v>100663</v>
      </c>
      <c r="C3450" s="44" t="s">
        <v>9859</v>
      </c>
      <c r="D3450" s="48" t="s">
        <v>3564</v>
      </c>
      <c r="E3450" s="44" t="s">
        <v>110</v>
      </c>
      <c r="F3450" s="45">
        <v>0</v>
      </c>
      <c r="G3450" s="45">
        <v>0</v>
      </c>
    </row>
    <row r="3451" spans="2:7">
      <c r="B3451" s="44">
        <v>100662</v>
      </c>
      <c r="C3451" s="44" t="s">
        <v>9859</v>
      </c>
      <c r="D3451" s="48" t="s">
        <v>3565</v>
      </c>
      <c r="E3451" s="44" t="s">
        <v>110</v>
      </c>
      <c r="F3451" s="45">
        <v>0</v>
      </c>
      <c r="G3451" s="45">
        <v>0</v>
      </c>
    </row>
    <row r="3452" spans="2:7">
      <c r="B3452" s="44">
        <v>100661</v>
      </c>
      <c r="C3452" s="44" t="s">
        <v>9859</v>
      </c>
      <c r="D3452" s="48" t="s">
        <v>3566</v>
      </c>
      <c r="E3452" s="44" t="s">
        <v>110</v>
      </c>
      <c r="F3452" s="45">
        <v>0</v>
      </c>
      <c r="G3452" s="45">
        <v>0</v>
      </c>
    </row>
    <row r="3453" spans="2:7">
      <c r="B3453" s="44">
        <v>100659</v>
      </c>
      <c r="C3453" s="44" t="s">
        <v>9859</v>
      </c>
      <c r="D3453" s="48" t="s">
        <v>3567</v>
      </c>
      <c r="E3453" s="44" t="s">
        <v>119</v>
      </c>
      <c r="F3453" s="45">
        <v>15.06</v>
      </c>
      <c r="G3453" s="45">
        <v>15.33</v>
      </c>
    </row>
    <row r="3454" spans="2:7">
      <c r="B3454" s="44">
        <v>100660</v>
      </c>
      <c r="C3454" s="44" t="s">
        <v>9859</v>
      </c>
      <c r="D3454" s="48" t="s">
        <v>3568</v>
      </c>
      <c r="E3454" s="44" t="s">
        <v>119</v>
      </c>
      <c r="F3454" s="45">
        <v>10.28</v>
      </c>
      <c r="G3454" s="45">
        <v>10.55</v>
      </c>
    </row>
    <row r="3455" spans="2:7">
      <c r="B3455" s="44">
        <v>100711</v>
      </c>
      <c r="C3455" s="44" t="s">
        <v>9859</v>
      </c>
      <c r="D3455" s="48" t="s">
        <v>3569</v>
      </c>
      <c r="E3455" s="44" t="s">
        <v>119</v>
      </c>
      <c r="F3455" s="45">
        <v>0</v>
      </c>
      <c r="G3455" s="45">
        <v>0</v>
      </c>
    </row>
    <row r="3456" spans="2:7">
      <c r="B3456" s="44">
        <v>100676</v>
      </c>
      <c r="C3456" s="44" t="s">
        <v>9859</v>
      </c>
      <c r="D3456" s="48" t="s">
        <v>3570</v>
      </c>
      <c r="E3456" s="44" t="s">
        <v>112</v>
      </c>
      <c r="F3456" s="45">
        <v>247.08</v>
      </c>
      <c r="G3456" s="45">
        <v>255.7</v>
      </c>
    </row>
    <row r="3457" spans="2:7">
      <c r="B3457" s="44">
        <v>90806</v>
      </c>
      <c r="C3457" s="44" t="s">
        <v>9859</v>
      </c>
      <c r="D3457" s="48" t="s">
        <v>3571</v>
      </c>
      <c r="E3457" s="44" t="s">
        <v>112</v>
      </c>
      <c r="F3457" s="45">
        <v>516.22</v>
      </c>
      <c r="G3457" s="45">
        <v>535.08000000000004</v>
      </c>
    </row>
    <row r="3458" spans="2:7">
      <c r="B3458" s="44">
        <v>91292</v>
      </c>
      <c r="C3458" s="44" t="s">
        <v>9859</v>
      </c>
      <c r="D3458" s="48" t="s">
        <v>3572</v>
      </c>
      <c r="E3458" s="44" t="s">
        <v>112</v>
      </c>
      <c r="F3458" s="45">
        <v>410.14</v>
      </c>
      <c r="G3458" s="45">
        <v>429.05</v>
      </c>
    </row>
    <row r="3459" spans="2:7">
      <c r="B3459" s="44">
        <v>90801</v>
      </c>
      <c r="C3459" s="44" t="s">
        <v>9859</v>
      </c>
      <c r="D3459" s="48" t="s">
        <v>3573</v>
      </c>
      <c r="E3459" s="44" t="s">
        <v>112</v>
      </c>
      <c r="F3459" s="45">
        <v>407.91</v>
      </c>
      <c r="G3459" s="45">
        <v>418.72</v>
      </c>
    </row>
    <row r="3460" spans="2:7">
      <c r="B3460" s="44">
        <v>91287</v>
      </c>
      <c r="C3460" s="44" t="s">
        <v>9859</v>
      </c>
      <c r="D3460" s="48" t="s">
        <v>3574</v>
      </c>
      <c r="E3460" s="44" t="s">
        <v>112</v>
      </c>
      <c r="F3460" s="45">
        <v>301.83</v>
      </c>
      <c r="G3460" s="45">
        <v>312.69</v>
      </c>
    </row>
    <row r="3461" spans="2:7">
      <c r="B3461" s="44">
        <v>100706</v>
      </c>
      <c r="C3461" s="44" t="s">
        <v>9859</v>
      </c>
      <c r="D3461" s="48" t="s">
        <v>3575</v>
      </c>
      <c r="E3461" s="44" t="s">
        <v>112</v>
      </c>
      <c r="F3461" s="45">
        <v>82.81</v>
      </c>
      <c r="G3461" s="45">
        <v>87.5</v>
      </c>
    </row>
    <row r="3462" spans="2:7">
      <c r="B3462" s="44">
        <v>100709</v>
      </c>
      <c r="C3462" s="44" t="s">
        <v>9859</v>
      </c>
      <c r="D3462" s="48" t="s">
        <v>3576</v>
      </c>
      <c r="E3462" s="44" t="s">
        <v>112</v>
      </c>
      <c r="F3462" s="45">
        <v>63.58</v>
      </c>
      <c r="G3462" s="45">
        <v>67.209999999999994</v>
      </c>
    </row>
    <row r="3463" spans="2:7">
      <c r="B3463" s="44">
        <v>100710</v>
      </c>
      <c r="C3463" s="44" t="s">
        <v>9859</v>
      </c>
      <c r="D3463" s="48" t="s">
        <v>3577</v>
      </c>
      <c r="E3463" s="44" t="s">
        <v>112</v>
      </c>
      <c r="F3463" s="45">
        <v>167.5</v>
      </c>
      <c r="G3463" s="45">
        <v>172.34</v>
      </c>
    </row>
    <row r="3464" spans="2:7">
      <c r="B3464" s="44">
        <v>90830</v>
      </c>
      <c r="C3464" s="44" t="s">
        <v>9859</v>
      </c>
      <c r="D3464" s="48" t="s">
        <v>3578</v>
      </c>
      <c r="E3464" s="44" t="s">
        <v>112</v>
      </c>
      <c r="F3464" s="45">
        <v>206</v>
      </c>
      <c r="G3464" s="45">
        <v>209.98</v>
      </c>
    </row>
    <row r="3465" spans="2:7">
      <c r="B3465" s="44">
        <v>91304</v>
      </c>
      <c r="C3465" s="44" t="s">
        <v>9859</v>
      </c>
      <c r="D3465" s="48" t="s">
        <v>3579</v>
      </c>
      <c r="E3465" s="44" t="s">
        <v>112</v>
      </c>
      <c r="F3465" s="45">
        <v>127.23</v>
      </c>
      <c r="G3465" s="45">
        <v>131.21</v>
      </c>
    </row>
    <row r="3466" spans="2:7">
      <c r="B3466" s="44">
        <v>90831</v>
      </c>
      <c r="C3466" s="44" t="s">
        <v>9859</v>
      </c>
      <c r="D3466" s="48" t="s">
        <v>3580</v>
      </c>
      <c r="E3466" s="44" t="s">
        <v>112</v>
      </c>
      <c r="F3466" s="45">
        <v>180.11</v>
      </c>
      <c r="G3466" s="45">
        <v>183.15</v>
      </c>
    </row>
    <row r="3467" spans="2:7">
      <c r="B3467" s="44">
        <v>91305</v>
      </c>
      <c r="C3467" s="44" t="s">
        <v>9859</v>
      </c>
      <c r="D3467" s="48" t="s">
        <v>3581</v>
      </c>
      <c r="E3467" s="44" t="s">
        <v>112</v>
      </c>
      <c r="F3467" s="45">
        <v>125.92</v>
      </c>
      <c r="G3467" s="45">
        <v>128.96</v>
      </c>
    </row>
    <row r="3468" spans="2:7">
      <c r="B3468" s="44">
        <v>91306</v>
      </c>
      <c r="C3468" s="44" t="s">
        <v>9859</v>
      </c>
      <c r="D3468" s="48" t="s">
        <v>3582</v>
      </c>
      <c r="E3468" s="44" t="s">
        <v>112</v>
      </c>
      <c r="F3468" s="45">
        <v>180.11</v>
      </c>
      <c r="G3468" s="45">
        <v>183.15</v>
      </c>
    </row>
    <row r="3469" spans="2:7">
      <c r="B3469" s="44">
        <v>91307</v>
      </c>
      <c r="C3469" s="44" t="s">
        <v>9859</v>
      </c>
      <c r="D3469" s="48" t="s">
        <v>3583</v>
      </c>
      <c r="E3469" s="44" t="s">
        <v>112</v>
      </c>
      <c r="F3469" s="45">
        <v>107.64</v>
      </c>
      <c r="G3469" s="45">
        <v>110.68</v>
      </c>
    </row>
    <row r="3470" spans="2:7">
      <c r="B3470" s="44">
        <v>100707</v>
      </c>
      <c r="C3470" s="44" t="s">
        <v>9859</v>
      </c>
      <c r="D3470" s="48" t="s">
        <v>3584</v>
      </c>
      <c r="E3470" s="44" t="s">
        <v>112</v>
      </c>
      <c r="F3470" s="45">
        <v>156.53</v>
      </c>
      <c r="G3470" s="45">
        <v>160.99</v>
      </c>
    </row>
    <row r="3471" spans="2:7">
      <c r="B3471" s="44">
        <v>100708</v>
      </c>
      <c r="C3471" s="44" t="s">
        <v>9859</v>
      </c>
      <c r="D3471" s="48" t="s">
        <v>3585</v>
      </c>
      <c r="E3471" s="44" t="s">
        <v>112</v>
      </c>
      <c r="F3471" s="45">
        <v>194.28</v>
      </c>
      <c r="G3471" s="45">
        <v>199.23</v>
      </c>
    </row>
    <row r="3472" spans="2:7">
      <c r="B3472" s="44">
        <v>91328</v>
      </c>
      <c r="C3472" s="44" t="s">
        <v>9859</v>
      </c>
      <c r="D3472" s="48" t="s">
        <v>3586</v>
      </c>
      <c r="E3472" s="44" t="s">
        <v>112</v>
      </c>
      <c r="F3472" s="45">
        <v>1077.73</v>
      </c>
      <c r="G3472" s="45">
        <v>1104.25</v>
      </c>
    </row>
    <row r="3473" spans="2:7">
      <c r="B3473" s="44">
        <v>100687</v>
      </c>
      <c r="C3473" s="44" t="s">
        <v>9859</v>
      </c>
      <c r="D3473" s="48" t="s">
        <v>3587</v>
      </c>
      <c r="E3473" s="44" t="s">
        <v>112</v>
      </c>
      <c r="F3473" s="45">
        <v>1257.8399999999999</v>
      </c>
      <c r="G3473" s="45">
        <v>1287.4000000000001</v>
      </c>
    </row>
    <row r="3474" spans="2:7">
      <c r="B3474" s="44">
        <v>100681</v>
      </c>
      <c r="C3474" s="44" t="s">
        <v>9859</v>
      </c>
      <c r="D3474" s="48" t="s">
        <v>3588</v>
      </c>
      <c r="E3474" s="44" t="s">
        <v>112</v>
      </c>
      <c r="F3474" s="45">
        <v>1288.58</v>
      </c>
      <c r="G3474" s="45">
        <v>1318.73</v>
      </c>
    </row>
    <row r="3475" spans="2:7">
      <c r="B3475" s="44">
        <v>91330</v>
      </c>
      <c r="C3475" s="44" t="s">
        <v>9859</v>
      </c>
      <c r="D3475" s="48" t="s">
        <v>3589</v>
      </c>
      <c r="E3475" s="44" t="s">
        <v>112</v>
      </c>
      <c r="F3475" s="45">
        <v>1108.47</v>
      </c>
      <c r="G3475" s="45">
        <v>1135.58</v>
      </c>
    </row>
    <row r="3476" spans="2:7">
      <c r="B3476" s="44">
        <v>100689</v>
      </c>
      <c r="C3476" s="44" t="s">
        <v>9859</v>
      </c>
      <c r="D3476" s="48" t="s">
        <v>3590</v>
      </c>
      <c r="E3476" s="44" t="s">
        <v>112</v>
      </c>
      <c r="F3476" s="45">
        <v>1358.53</v>
      </c>
      <c r="G3476" s="45">
        <v>1390.19</v>
      </c>
    </row>
    <row r="3477" spans="2:7">
      <c r="B3477" s="44">
        <v>91332</v>
      </c>
      <c r="C3477" s="44" t="s">
        <v>9859</v>
      </c>
      <c r="D3477" s="48" t="s">
        <v>3591</v>
      </c>
      <c r="E3477" s="44" t="s">
        <v>112</v>
      </c>
      <c r="F3477" s="45">
        <v>1152.53</v>
      </c>
      <c r="G3477" s="45">
        <v>1180.21</v>
      </c>
    </row>
    <row r="3478" spans="2:7">
      <c r="B3478" s="44">
        <v>100688</v>
      </c>
      <c r="C3478" s="44" t="s">
        <v>9859</v>
      </c>
      <c r="D3478" s="48" t="s">
        <v>3592</v>
      </c>
      <c r="E3478" s="44" t="s">
        <v>112</v>
      </c>
      <c r="F3478" s="45">
        <v>1051.68</v>
      </c>
      <c r="G3478" s="45">
        <v>1081.3</v>
      </c>
    </row>
    <row r="3479" spans="2:7">
      <c r="B3479" s="44">
        <v>91329</v>
      </c>
      <c r="C3479" s="44" t="s">
        <v>9859</v>
      </c>
      <c r="D3479" s="48" t="s">
        <v>3593</v>
      </c>
      <c r="E3479" s="44" t="s">
        <v>112</v>
      </c>
      <c r="F3479" s="45">
        <v>925.76</v>
      </c>
      <c r="G3479" s="45">
        <v>952.34</v>
      </c>
    </row>
    <row r="3480" spans="2:7">
      <c r="B3480" s="44">
        <v>100682</v>
      </c>
      <c r="C3480" s="44" t="s">
        <v>9859</v>
      </c>
      <c r="D3480" s="48" t="s">
        <v>3594</v>
      </c>
      <c r="E3480" s="44" t="s">
        <v>112</v>
      </c>
      <c r="F3480" s="45">
        <v>1063.19</v>
      </c>
      <c r="G3480" s="45">
        <v>1093.3900000000001</v>
      </c>
    </row>
    <row r="3481" spans="2:7">
      <c r="B3481" s="44">
        <v>91331</v>
      </c>
      <c r="C3481" s="44" t="s">
        <v>9859</v>
      </c>
      <c r="D3481" s="48" t="s">
        <v>3595</v>
      </c>
      <c r="E3481" s="44" t="s">
        <v>112</v>
      </c>
      <c r="F3481" s="45">
        <v>955.55</v>
      </c>
      <c r="G3481" s="45">
        <v>982.71</v>
      </c>
    </row>
    <row r="3482" spans="2:7">
      <c r="B3482" s="44">
        <v>100690</v>
      </c>
      <c r="C3482" s="44" t="s">
        <v>9859</v>
      </c>
      <c r="D3482" s="48" t="s">
        <v>3596</v>
      </c>
      <c r="E3482" s="44" t="s">
        <v>112</v>
      </c>
      <c r="F3482" s="45">
        <v>1125.8800000000001</v>
      </c>
      <c r="G3482" s="45">
        <v>1157.5899999999999</v>
      </c>
    </row>
    <row r="3483" spans="2:7">
      <c r="B3483" s="44">
        <v>91333</v>
      </c>
      <c r="C3483" s="44" t="s">
        <v>9859</v>
      </c>
      <c r="D3483" s="48" t="s">
        <v>3597</v>
      </c>
      <c r="E3483" s="44" t="s">
        <v>112</v>
      </c>
      <c r="F3483" s="45">
        <v>998.65</v>
      </c>
      <c r="G3483" s="45">
        <v>1026.3800000000001</v>
      </c>
    </row>
    <row r="3484" spans="2:7">
      <c r="B3484" s="44">
        <v>90841</v>
      </c>
      <c r="C3484" s="44" t="s">
        <v>9859</v>
      </c>
      <c r="D3484" s="48" t="s">
        <v>3598</v>
      </c>
      <c r="E3484" s="44" t="s">
        <v>112</v>
      </c>
      <c r="F3484" s="45">
        <v>1235.02</v>
      </c>
      <c r="G3484" s="45">
        <v>1264.58</v>
      </c>
    </row>
    <row r="3485" spans="2:7">
      <c r="B3485" s="44">
        <v>90847</v>
      </c>
      <c r="C3485" s="44" t="s">
        <v>9859</v>
      </c>
      <c r="D3485" s="48" t="s">
        <v>3599</v>
      </c>
      <c r="E3485" s="44" t="s">
        <v>112</v>
      </c>
      <c r="F3485" s="45">
        <v>1054.9100000000001</v>
      </c>
      <c r="G3485" s="45">
        <v>1081.43</v>
      </c>
    </row>
    <row r="3486" spans="2:7">
      <c r="B3486" s="44">
        <v>90842</v>
      </c>
      <c r="C3486" s="44" t="s">
        <v>9859</v>
      </c>
      <c r="D3486" s="48" t="s">
        <v>3600</v>
      </c>
      <c r="E3486" s="44" t="s">
        <v>112</v>
      </c>
      <c r="F3486" s="45">
        <v>1246.18</v>
      </c>
      <c r="G3486" s="45">
        <v>1276.33</v>
      </c>
    </row>
    <row r="3487" spans="2:7">
      <c r="B3487" s="44">
        <v>90848</v>
      </c>
      <c r="C3487" s="44" t="s">
        <v>9859</v>
      </c>
      <c r="D3487" s="48" t="s">
        <v>3601</v>
      </c>
      <c r="E3487" s="44" t="s">
        <v>112</v>
      </c>
      <c r="F3487" s="45">
        <v>1066.07</v>
      </c>
      <c r="G3487" s="45">
        <v>1093.18</v>
      </c>
    </row>
    <row r="3488" spans="2:7">
      <c r="B3488" s="44">
        <v>90843</v>
      </c>
      <c r="C3488" s="44" t="s">
        <v>9859</v>
      </c>
      <c r="D3488" s="48" t="s">
        <v>3602</v>
      </c>
      <c r="E3488" s="44" t="s">
        <v>112</v>
      </c>
      <c r="F3488" s="45">
        <v>1301.82</v>
      </c>
      <c r="G3488" s="45">
        <v>1333.48</v>
      </c>
    </row>
    <row r="3489" spans="2:7">
      <c r="B3489" s="44">
        <v>90849</v>
      </c>
      <c r="C3489" s="44" t="s">
        <v>9859</v>
      </c>
      <c r="D3489" s="48" t="s">
        <v>3603</v>
      </c>
      <c r="E3489" s="44" t="s">
        <v>112</v>
      </c>
      <c r="F3489" s="45">
        <v>1095.82</v>
      </c>
      <c r="G3489" s="45">
        <v>1123.5</v>
      </c>
    </row>
    <row r="3490" spans="2:7">
      <c r="B3490" s="44">
        <v>90844</v>
      </c>
      <c r="C3490" s="44" t="s">
        <v>9859</v>
      </c>
      <c r="D3490" s="48" t="s">
        <v>3604</v>
      </c>
      <c r="E3490" s="44" t="s">
        <v>112</v>
      </c>
      <c r="F3490" s="45">
        <v>1392.65</v>
      </c>
      <c r="G3490" s="45">
        <v>1424.88</v>
      </c>
    </row>
    <row r="3491" spans="2:7">
      <c r="B3491" s="44">
        <v>90850</v>
      </c>
      <c r="C3491" s="44" t="s">
        <v>9859</v>
      </c>
      <c r="D3491" s="48" t="s">
        <v>3605</v>
      </c>
      <c r="E3491" s="44" t="s">
        <v>112</v>
      </c>
      <c r="F3491" s="45">
        <v>1186.6500000000001</v>
      </c>
      <c r="G3491" s="45">
        <v>1214.9000000000001</v>
      </c>
    </row>
    <row r="3492" spans="2:7">
      <c r="B3492" s="44">
        <v>91312</v>
      </c>
      <c r="C3492" s="44" t="s">
        <v>9859</v>
      </c>
      <c r="D3492" s="48" t="s">
        <v>3606</v>
      </c>
      <c r="E3492" s="44" t="s">
        <v>112</v>
      </c>
      <c r="F3492" s="45">
        <v>1028.8599999999999</v>
      </c>
      <c r="G3492" s="45">
        <v>1058.48</v>
      </c>
    </row>
    <row r="3493" spans="2:7">
      <c r="B3493" s="44">
        <v>91318</v>
      </c>
      <c r="C3493" s="44" t="s">
        <v>9859</v>
      </c>
      <c r="D3493" s="48" t="s">
        <v>3607</v>
      </c>
      <c r="E3493" s="44" t="s">
        <v>112</v>
      </c>
      <c r="F3493" s="45">
        <v>902.94</v>
      </c>
      <c r="G3493" s="45">
        <v>929.52</v>
      </c>
    </row>
    <row r="3494" spans="2:7">
      <c r="B3494" s="44">
        <v>91313</v>
      </c>
      <c r="C3494" s="44" t="s">
        <v>9859</v>
      </c>
      <c r="D3494" s="48" t="s">
        <v>3608</v>
      </c>
      <c r="E3494" s="44" t="s">
        <v>112</v>
      </c>
      <c r="F3494" s="45">
        <v>1020.79</v>
      </c>
      <c r="G3494" s="45">
        <v>1050.99</v>
      </c>
    </row>
    <row r="3495" spans="2:7">
      <c r="B3495" s="44">
        <v>91319</v>
      </c>
      <c r="C3495" s="44" t="s">
        <v>9859</v>
      </c>
      <c r="D3495" s="48" t="s">
        <v>3609</v>
      </c>
      <c r="E3495" s="44" t="s">
        <v>112</v>
      </c>
      <c r="F3495" s="45">
        <v>913.15</v>
      </c>
      <c r="G3495" s="45">
        <v>940.31</v>
      </c>
    </row>
    <row r="3496" spans="2:7">
      <c r="B3496" s="44">
        <v>91314</v>
      </c>
      <c r="C3496" s="44" t="s">
        <v>9859</v>
      </c>
      <c r="D3496" s="48" t="s">
        <v>3610</v>
      </c>
      <c r="E3496" s="44" t="s">
        <v>112</v>
      </c>
      <c r="F3496" s="45">
        <v>1069.17</v>
      </c>
      <c r="G3496" s="45">
        <v>1100.8800000000001</v>
      </c>
    </row>
    <row r="3497" spans="2:7">
      <c r="B3497" s="44">
        <v>91320</v>
      </c>
      <c r="C3497" s="44" t="s">
        <v>9859</v>
      </c>
      <c r="D3497" s="48" t="s">
        <v>3611</v>
      </c>
      <c r="E3497" s="44" t="s">
        <v>112</v>
      </c>
      <c r="F3497" s="45">
        <v>941.94</v>
      </c>
      <c r="G3497" s="45">
        <v>969.67</v>
      </c>
    </row>
    <row r="3498" spans="2:7">
      <c r="B3498" s="44">
        <v>91315</v>
      </c>
      <c r="C3498" s="44" t="s">
        <v>9859</v>
      </c>
      <c r="D3498" s="48" t="s">
        <v>3612</v>
      </c>
      <c r="E3498" s="44" t="s">
        <v>112</v>
      </c>
      <c r="F3498" s="45">
        <v>1159.04</v>
      </c>
      <c r="G3498" s="45">
        <v>1191.33</v>
      </c>
    </row>
    <row r="3499" spans="2:7">
      <c r="B3499" s="44">
        <v>91321</v>
      </c>
      <c r="C3499" s="44" t="s">
        <v>9859</v>
      </c>
      <c r="D3499" s="48" t="s">
        <v>3613</v>
      </c>
      <c r="E3499" s="44" t="s">
        <v>112</v>
      </c>
      <c r="F3499" s="45">
        <v>1031.81</v>
      </c>
      <c r="G3499" s="45">
        <v>1060.1199999999999</v>
      </c>
    </row>
    <row r="3500" spans="2:7">
      <c r="B3500" s="44">
        <v>90845</v>
      </c>
      <c r="C3500" s="44" t="s">
        <v>9859</v>
      </c>
      <c r="D3500" s="48" t="s">
        <v>3614</v>
      </c>
      <c r="E3500" s="44" t="s">
        <v>112</v>
      </c>
      <c r="F3500" s="45">
        <v>1593.55</v>
      </c>
      <c r="G3500" s="45">
        <v>1627.59</v>
      </c>
    </row>
    <row r="3501" spans="2:7">
      <c r="B3501" s="44">
        <v>90851</v>
      </c>
      <c r="C3501" s="44" t="s">
        <v>9859</v>
      </c>
      <c r="D3501" s="48" t="s">
        <v>3615</v>
      </c>
      <c r="E3501" s="44" t="s">
        <v>112</v>
      </c>
      <c r="F3501" s="45">
        <v>1387.55</v>
      </c>
      <c r="G3501" s="45">
        <v>1417.61</v>
      </c>
    </row>
    <row r="3502" spans="2:7">
      <c r="B3502" s="44">
        <v>90846</v>
      </c>
      <c r="C3502" s="44" t="s">
        <v>9859</v>
      </c>
      <c r="D3502" s="48" t="s">
        <v>3616</v>
      </c>
      <c r="E3502" s="44" t="s">
        <v>112</v>
      </c>
      <c r="F3502" s="45">
        <v>1673.72</v>
      </c>
      <c r="G3502" s="45">
        <v>1708.53</v>
      </c>
    </row>
    <row r="3503" spans="2:7">
      <c r="B3503" s="44">
        <v>90852</v>
      </c>
      <c r="C3503" s="44" t="s">
        <v>9859</v>
      </c>
      <c r="D3503" s="48" t="s">
        <v>3617</v>
      </c>
      <c r="E3503" s="44" t="s">
        <v>112</v>
      </c>
      <c r="F3503" s="45">
        <v>1467.72</v>
      </c>
      <c r="G3503" s="45">
        <v>1498.55</v>
      </c>
    </row>
    <row r="3504" spans="2:7">
      <c r="B3504" s="44">
        <v>91316</v>
      </c>
      <c r="C3504" s="44" t="s">
        <v>9859</v>
      </c>
      <c r="D3504" s="48" t="s">
        <v>3618</v>
      </c>
      <c r="E3504" s="44" t="s">
        <v>112</v>
      </c>
      <c r="F3504" s="45">
        <v>1360.9</v>
      </c>
      <c r="G3504" s="45">
        <v>1394.99</v>
      </c>
    </row>
    <row r="3505" spans="2:7">
      <c r="B3505" s="44">
        <v>91322</v>
      </c>
      <c r="C3505" s="44" t="s">
        <v>9859</v>
      </c>
      <c r="D3505" s="48" t="s">
        <v>3619</v>
      </c>
      <c r="E3505" s="44" t="s">
        <v>112</v>
      </c>
      <c r="F3505" s="45">
        <v>1233.67</v>
      </c>
      <c r="G3505" s="45">
        <v>1263.78</v>
      </c>
    </row>
    <row r="3506" spans="2:7">
      <c r="B3506" s="44">
        <v>91317</v>
      </c>
      <c r="C3506" s="44" t="s">
        <v>9859</v>
      </c>
      <c r="D3506" s="48" t="s">
        <v>3620</v>
      </c>
      <c r="E3506" s="44" t="s">
        <v>112</v>
      </c>
      <c r="F3506" s="45">
        <v>1440.11</v>
      </c>
      <c r="G3506" s="45">
        <v>1474.98</v>
      </c>
    </row>
    <row r="3507" spans="2:7">
      <c r="B3507" s="44">
        <v>91323</v>
      </c>
      <c r="C3507" s="44" t="s">
        <v>9859</v>
      </c>
      <c r="D3507" s="48" t="s">
        <v>3621</v>
      </c>
      <c r="E3507" s="44" t="s">
        <v>112</v>
      </c>
      <c r="F3507" s="45">
        <v>1312.88</v>
      </c>
      <c r="G3507" s="45">
        <v>1343.77</v>
      </c>
    </row>
    <row r="3508" spans="2:7">
      <c r="B3508" s="44">
        <v>100678</v>
      </c>
      <c r="C3508" s="44" t="s">
        <v>9859</v>
      </c>
      <c r="D3508" s="48" t="s">
        <v>3622</v>
      </c>
      <c r="E3508" s="44" t="s">
        <v>112</v>
      </c>
      <c r="F3508" s="45">
        <v>1247.25</v>
      </c>
      <c r="G3508" s="45">
        <v>1276.81</v>
      </c>
    </row>
    <row r="3509" spans="2:7">
      <c r="B3509" s="44">
        <v>91013</v>
      </c>
      <c r="C3509" s="44" t="s">
        <v>9859</v>
      </c>
      <c r="D3509" s="48" t="s">
        <v>3623</v>
      </c>
      <c r="E3509" s="44" t="s">
        <v>112</v>
      </c>
      <c r="F3509" s="45">
        <v>1067.1400000000001</v>
      </c>
      <c r="G3509" s="45">
        <v>1093.6600000000001</v>
      </c>
    </row>
    <row r="3510" spans="2:7">
      <c r="B3510" s="44">
        <v>100680</v>
      </c>
      <c r="C3510" s="44" t="s">
        <v>9859</v>
      </c>
      <c r="D3510" s="48" t="s">
        <v>3624</v>
      </c>
      <c r="E3510" s="44" t="s">
        <v>112</v>
      </c>
      <c r="F3510" s="45">
        <v>1258.99</v>
      </c>
      <c r="G3510" s="45">
        <v>1289.1400000000001</v>
      </c>
    </row>
    <row r="3511" spans="2:7">
      <c r="B3511" s="44">
        <v>91014</v>
      </c>
      <c r="C3511" s="44" t="s">
        <v>9859</v>
      </c>
      <c r="D3511" s="48" t="s">
        <v>3625</v>
      </c>
      <c r="E3511" s="44" t="s">
        <v>112</v>
      </c>
      <c r="F3511" s="45">
        <v>1078.8800000000001</v>
      </c>
      <c r="G3511" s="45">
        <v>1105.99</v>
      </c>
    </row>
    <row r="3512" spans="2:7">
      <c r="B3512" s="44">
        <v>100683</v>
      </c>
      <c r="C3512" s="44" t="s">
        <v>9859</v>
      </c>
      <c r="D3512" s="48" t="s">
        <v>3626</v>
      </c>
      <c r="E3512" s="44" t="s">
        <v>112</v>
      </c>
      <c r="F3512" s="45">
        <v>1351.47</v>
      </c>
      <c r="G3512" s="45">
        <v>1383.13</v>
      </c>
    </row>
    <row r="3513" spans="2:7">
      <c r="B3513" s="44">
        <v>91015</v>
      </c>
      <c r="C3513" s="44" t="s">
        <v>9859</v>
      </c>
      <c r="D3513" s="48" t="s">
        <v>3627</v>
      </c>
      <c r="E3513" s="44" t="s">
        <v>112</v>
      </c>
      <c r="F3513" s="45">
        <v>1145.47</v>
      </c>
      <c r="G3513" s="45">
        <v>1173.1500000000001</v>
      </c>
    </row>
    <row r="3514" spans="2:7">
      <c r="B3514" s="44">
        <v>100685</v>
      </c>
      <c r="C3514" s="44" t="s">
        <v>9859</v>
      </c>
      <c r="D3514" s="48" t="s">
        <v>3628</v>
      </c>
      <c r="E3514" s="44" t="s">
        <v>112</v>
      </c>
      <c r="F3514" s="45">
        <v>1403.49</v>
      </c>
      <c r="G3514" s="45">
        <v>1435.72</v>
      </c>
    </row>
    <row r="3515" spans="2:7">
      <c r="B3515" s="44">
        <v>91016</v>
      </c>
      <c r="C3515" s="44" t="s">
        <v>9859</v>
      </c>
      <c r="D3515" s="48" t="s">
        <v>3629</v>
      </c>
      <c r="E3515" s="44" t="s">
        <v>112</v>
      </c>
      <c r="F3515" s="45">
        <v>1197.49</v>
      </c>
      <c r="G3515" s="45">
        <v>1225.74</v>
      </c>
    </row>
    <row r="3516" spans="2:7">
      <c r="B3516" s="44">
        <v>100679</v>
      </c>
      <c r="C3516" s="44" t="s">
        <v>9859</v>
      </c>
      <c r="D3516" s="48" t="s">
        <v>3630</v>
      </c>
      <c r="E3516" s="44" t="s">
        <v>112</v>
      </c>
      <c r="F3516" s="45">
        <v>1041.0899999999999</v>
      </c>
      <c r="G3516" s="45">
        <v>1070.71</v>
      </c>
    </row>
    <row r="3517" spans="2:7">
      <c r="B3517" s="44">
        <v>91324</v>
      </c>
      <c r="C3517" s="44" t="s">
        <v>9859</v>
      </c>
      <c r="D3517" s="48" t="s">
        <v>3631</v>
      </c>
      <c r="E3517" s="44" t="s">
        <v>112</v>
      </c>
      <c r="F3517" s="45">
        <v>915.17</v>
      </c>
      <c r="G3517" s="45">
        <v>941.75</v>
      </c>
    </row>
    <row r="3518" spans="2:7">
      <c r="B3518" s="44">
        <v>100712</v>
      </c>
      <c r="C3518" s="44" t="s">
        <v>9859</v>
      </c>
      <c r="D3518" s="48" t="s">
        <v>3632</v>
      </c>
      <c r="E3518" s="44" t="s">
        <v>112</v>
      </c>
      <c r="F3518" s="45">
        <v>1033.5999999999999</v>
      </c>
      <c r="G3518" s="45">
        <v>1063.8</v>
      </c>
    </row>
    <row r="3519" spans="2:7">
      <c r="B3519" s="44">
        <v>91325</v>
      </c>
      <c r="C3519" s="44" t="s">
        <v>9859</v>
      </c>
      <c r="D3519" s="48" t="s">
        <v>3633</v>
      </c>
      <c r="E3519" s="44" t="s">
        <v>112</v>
      </c>
      <c r="F3519" s="45">
        <v>925.96</v>
      </c>
      <c r="G3519" s="45">
        <v>953.12</v>
      </c>
    </row>
    <row r="3520" spans="2:7">
      <c r="B3520" s="44">
        <v>100684</v>
      </c>
      <c r="C3520" s="44" t="s">
        <v>9859</v>
      </c>
      <c r="D3520" s="48" t="s">
        <v>3634</v>
      </c>
      <c r="E3520" s="44" t="s">
        <v>112</v>
      </c>
      <c r="F3520" s="45">
        <v>1118.82</v>
      </c>
      <c r="G3520" s="45">
        <v>1150.53</v>
      </c>
    </row>
    <row r="3521" spans="2:7">
      <c r="B3521" s="44">
        <v>91326</v>
      </c>
      <c r="C3521" s="44" t="s">
        <v>9859</v>
      </c>
      <c r="D3521" s="48" t="s">
        <v>3635</v>
      </c>
      <c r="E3521" s="44" t="s">
        <v>112</v>
      </c>
      <c r="F3521" s="45">
        <v>991.59</v>
      </c>
      <c r="G3521" s="45">
        <v>1019.32</v>
      </c>
    </row>
    <row r="3522" spans="2:7">
      <c r="B3522" s="44">
        <v>91327</v>
      </c>
      <c r="C3522" s="44" t="s">
        <v>9859</v>
      </c>
      <c r="D3522" s="48" t="s">
        <v>3636</v>
      </c>
      <c r="E3522" s="44" t="s">
        <v>112</v>
      </c>
      <c r="F3522" s="45">
        <v>1042.6500000000001</v>
      </c>
      <c r="G3522" s="45">
        <v>1070.96</v>
      </c>
    </row>
    <row r="3523" spans="2:7">
      <c r="B3523" s="44">
        <v>100686</v>
      </c>
      <c r="C3523" s="44" t="s">
        <v>9859</v>
      </c>
      <c r="D3523" s="48" t="s">
        <v>3637</v>
      </c>
      <c r="E3523" s="44" t="s">
        <v>112</v>
      </c>
      <c r="F3523" s="45">
        <v>1169.8800000000001</v>
      </c>
      <c r="G3523" s="45">
        <v>1202.17</v>
      </c>
    </row>
    <row r="3524" spans="2:7">
      <c r="B3524" s="44">
        <v>100693</v>
      </c>
      <c r="C3524" s="44" t="s">
        <v>9859</v>
      </c>
      <c r="D3524" s="48" t="s">
        <v>3638</v>
      </c>
      <c r="E3524" s="44" t="s">
        <v>112</v>
      </c>
      <c r="F3524" s="45">
        <v>2182.2800000000002</v>
      </c>
      <c r="G3524" s="45">
        <v>2216.3200000000002</v>
      </c>
    </row>
    <row r="3525" spans="2:7">
      <c r="B3525" s="44">
        <v>91336</v>
      </c>
      <c r="C3525" s="44" t="s">
        <v>9859</v>
      </c>
      <c r="D3525" s="48" t="s">
        <v>3639</v>
      </c>
      <c r="E3525" s="44" t="s">
        <v>112</v>
      </c>
      <c r="F3525" s="45">
        <v>1976.28</v>
      </c>
      <c r="G3525" s="45">
        <v>2006.34</v>
      </c>
    </row>
    <row r="3526" spans="2:7">
      <c r="B3526" s="44">
        <v>100694</v>
      </c>
      <c r="C3526" s="44" t="s">
        <v>9859</v>
      </c>
      <c r="D3526" s="48" t="s">
        <v>3640</v>
      </c>
      <c r="E3526" s="44" t="s">
        <v>112</v>
      </c>
      <c r="F3526" s="45">
        <v>1949.63</v>
      </c>
      <c r="G3526" s="45">
        <v>1983.72</v>
      </c>
    </row>
    <row r="3527" spans="2:7">
      <c r="B3527" s="44">
        <v>91337</v>
      </c>
      <c r="C3527" s="44" t="s">
        <v>9859</v>
      </c>
      <c r="D3527" s="48" t="s">
        <v>3641</v>
      </c>
      <c r="E3527" s="44" t="s">
        <v>112</v>
      </c>
      <c r="F3527" s="45">
        <v>1822.4</v>
      </c>
      <c r="G3527" s="45">
        <v>1852.51</v>
      </c>
    </row>
    <row r="3528" spans="2:7">
      <c r="B3528" s="44">
        <v>100691</v>
      </c>
      <c r="C3528" s="44" t="s">
        <v>9859</v>
      </c>
      <c r="D3528" s="48" t="s">
        <v>3642</v>
      </c>
      <c r="E3528" s="44" t="s">
        <v>112</v>
      </c>
      <c r="F3528" s="45">
        <v>1819.8</v>
      </c>
      <c r="G3528" s="45">
        <v>1851.46</v>
      </c>
    </row>
    <row r="3529" spans="2:7">
      <c r="B3529" s="44">
        <v>100692</v>
      </c>
      <c r="C3529" s="44" t="s">
        <v>9859</v>
      </c>
      <c r="D3529" s="48" t="s">
        <v>3643</v>
      </c>
      <c r="E3529" s="44" t="s">
        <v>112</v>
      </c>
      <c r="F3529" s="45">
        <v>1587.15</v>
      </c>
      <c r="G3529" s="45">
        <v>1618.86</v>
      </c>
    </row>
    <row r="3530" spans="2:7">
      <c r="B3530" s="44">
        <v>91334</v>
      </c>
      <c r="C3530" s="44" t="s">
        <v>9859</v>
      </c>
      <c r="D3530" s="48" t="s">
        <v>3644</v>
      </c>
      <c r="E3530" s="44" t="s">
        <v>112</v>
      </c>
      <c r="F3530" s="45">
        <v>1613.8</v>
      </c>
      <c r="G3530" s="45">
        <v>1641.48</v>
      </c>
    </row>
    <row r="3531" spans="2:7">
      <c r="B3531" s="44">
        <v>91335</v>
      </c>
      <c r="C3531" s="44" t="s">
        <v>9859</v>
      </c>
      <c r="D3531" s="48" t="s">
        <v>3645</v>
      </c>
      <c r="E3531" s="44" t="s">
        <v>112</v>
      </c>
      <c r="F3531" s="45">
        <v>1459.92</v>
      </c>
      <c r="G3531" s="45">
        <v>1487.65</v>
      </c>
    </row>
    <row r="3532" spans="2:7">
      <c r="B3532" s="44">
        <v>90788</v>
      </c>
      <c r="C3532" s="44" t="s">
        <v>9859</v>
      </c>
      <c r="D3532" s="48" t="s">
        <v>3646</v>
      </c>
      <c r="E3532" s="44" t="s">
        <v>112</v>
      </c>
      <c r="F3532" s="45">
        <v>899.08</v>
      </c>
      <c r="G3532" s="45">
        <v>900.91</v>
      </c>
    </row>
    <row r="3533" spans="2:7">
      <c r="B3533" s="44">
        <v>90789</v>
      </c>
      <c r="C3533" s="44" t="s">
        <v>9859</v>
      </c>
      <c r="D3533" s="48" t="s">
        <v>3647</v>
      </c>
      <c r="E3533" s="44" t="s">
        <v>112</v>
      </c>
      <c r="F3533" s="45">
        <v>901.33</v>
      </c>
      <c r="G3533" s="45">
        <v>903.34</v>
      </c>
    </row>
    <row r="3534" spans="2:7">
      <c r="B3534" s="44">
        <v>90790</v>
      </c>
      <c r="C3534" s="44" t="s">
        <v>9859</v>
      </c>
      <c r="D3534" s="48" t="s">
        <v>3648</v>
      </c>
      <c r="E3534" s="44" t="s">
        <v>112</v>
      </c>
      <c r="F3534" s="45">
        <v>929.96</v>
      </c>
      <c r="G3534" s="45">
        <v>932.17</v>
      </c>
    </row>
    <row r="3535" spans="2:7">
      <c r="B3535" s="44">
        <v>100675</v>
      </c>
      <c r="C3535" s="44" t="s">
        <v>9859</v>
      </c>
      <c r="D3535" s="48" t="s">
        <v>3649</v>
      </c>
      <c r="E3535" s="44" t="s">
        <v>112</v>
      </c>
      <c r="F3535" s="45">
        <v>1022.42</v>
      </c>
      <c r="G3535" s="45">
        <v>1025.1199999999999</v>
      </c>
    </row>
    <row r="3536" spans="2:7">
      <c r="B3536" s="44">
        <v>90794</v>
      </c>
      <c r="C3536" s="44" t="s">
        <v>9859</v>
      </c>
      <c r="D3536" s="48" t="s">
        <v>3650</v>
      </c>
      <c r="E3536" s="44" t="s">
        <v>112</v>
      </c>
      <c r="F3536" s="45">
        <v>787.05</v>
      </c>
      <c r="G3536" s="45">
        <v>794.54</v>
      </c>
    </row>
    <row r="3537" spans="2:7">
      <c r="B3537" s="44">
        <v>90795</v>
      </c>
      <c r="C3537" s="44" t="s">
        <v>9859</v>
      </c>
      <c r="D3537" s="48" t="s">
        <v>3651</v>
      </c>
      <c r="E3537" s="44" t="s">
        <v>112</v>
      </c>
      <c r="F3537" s="45">
        <v>796.3</v>
      </c>
      <c r="G3537" s="45">
        <v>804.55</v>
      </c>
    </row>
    <row r="3538" spans="2:7">
      <c r="B3538" s="44">
        <v>90796</v>
      </c>
      <c r="C3538" s="44" t="s">
        <v>9859</v>
      </c>
      <c r="D3538" s="48" t="s">
        <v>3652</v>
      </c>
      <c r="E3538" s="44" t="s">
        <v>112</v>
      </c>
      <c r="F3538" s="45">
        <v>805.54</v>
      </c>
      <c r="G3538" s="45">
        <v>814.57</v>
      </c>
    </row>
    <row r="3539" spans="2:7">
      <c r="B3539" s="44">
        <v>90797</v>
      </c>
      <c r="C3539" s="44" t="s">
        <v>9859</v>
      </c>
      <c r="D3539" s="48" t="s">
        <v>3653</v>
      </c>
      <c r="E3539" s="44" t="s">
        <v>112</v>
      </c>
      <c r="F3539" s="45">
        <v>814.77</v>
      </c>
      <c r="G3539" s="45">
        <v>824.58</v>
      </c>
    </row>
    <row r="3540" spans="2:7">
      <c r="B3540" s="44">
        <v>90791</v>
      </c>
      <c r="C3540" s="44" t="s">
        <v>9859</v>
      </c>
      <c r="D3540" s="48" t="s">
        <v>3654</v>
      </c>
      <c r="E3540" s="44" t="s">
        <v>112</v>
      </c>
      <c r="F3540" s="45">
        <v>1091.2</v>
      </c>
      <c r="G3540" s="45">
        <v>1094.17</v>
      </c>
    </row>
    <row r="3541" spans="2:7">
      <c r="B3541" s="44">
        <v>90793</v>
      </c>
      <c r="C3541" s="44" t="s">
        <v>9859</v>
      </c>
      <c r="D3541" s="48" t="s">
        <v>3655</v>
      </c>
      <c r="E3541" s="44" t="s">
        <v>112</v>
      </c>
      <c r="F3541" s="45">
        <v>1149.58</v>
      </c>
      <c r="G3541" s="45">
        <v>1153.26</v>
      </c>
    </row>
    <row r="3542" spans="2:7">
      <c r="B3542" s="44">
        <v>90798</v>
      </c>
      <c r="C3542" s="44" t="s">
        <v>9859</v>
      </c>
      <c r="D3542" s="48" t="s">
        <v>3656</v>
      </c>
      <c r="E3542" s="44" t="s">
        <v>112</v>
      </c>
      <c r="F3542" s="45">
        <v>1174.82</v>
      </c>
      <c r="G3542" s="45">
        <v>1184.99</v>
      </c>
    </row>
    <row r="3543" spans="2:7">
      <c r="B3543" s="44">
        <v>90799</v>
      </c>
      <c r="C3543" s="44" t="s">
        <v>9859</v>
      </c>
      <c r="D3543" s="48" t="s">
        <v>3657</v>
      </c>
      <c r="E3543" s="44" t="s">
        <v>112</v>
      </c>
      <c r="F3543" s="45">
        <v>1213.51</v>
      </c>
      <c r="G3543" s="45">
        <v>1224.57</v>
      </c>
    </row>
    <row r="3544" spans="2:7">
      <c r="B3544" s="44">
        <v>100704</v>
      </c>
      <c r="C3544" s="44" t="s">
        <v>9859</v>
      </c>
      <c r="D3544" s="48" t="s">
        <v>3658</v>
      </c>
      <c r="E3544" s="44" t="s">
        <v>112</v>
      </c>
      <c r="F3544" s="45">
        <v>73.97</v>
      </c>
      <c r="G3544" s="45">
        <v>76.08</v>
      </c>
    </row>
    <row r="3545" spans="2:7">
      <c r="B3545" s="44">
        <v>90838</v>
      </c>
      <c r="C3545" s="44" t="s">
        <v>9859</v>
      </c>
      <c r="D3545" s="48" t="s">
        <v>3659</v>
      </c>
      <c r="E3545" s="44" t="s">
        <v>112</v>
      </c>
      <c r="F3545" s="45">
        <v>1858.1</v>
      </c>
      <c r="G3545" s="45">
        <v>1872.72</v>
      </c>
    </row>
    <row r="3546" spans="2:7">
      <c r="B3546" s="44">
        <v>91338</v>
      </c>
      <c r="C3546" s="44" t="s">
        <v>9859</v>
      </c>
      <c r="D3546" s="48" t="s">
        <v>3660</v>
      </c>
      <c r="E3546" s="44" t="s">
        <v>110</v>
      </c>
      <c r="F3546" s="45">
        <v>895.52</v>
      </c>
      <c r="G3546" s="45">
        <v>896.93</v>
      </c>
    </row>
    <row r="3547" spans="2:7">
      <c r="B3547" s="44">
        <v>94805</v>
      </c>
      <c r="C3547" s="44" t="s">
        <v>9859</v>
      </c>
      <c r="D3547" s="48" t="s">
        <v>3661</v>
      </c>
      <c r="E3547" s="44" t="s">
        <v>112</v>
      </c>
      <c r="F3547" s="45">
        <v>897.44</v>
      </c>
      <c r="G3547" s="45">
        <v>900.04</v>
      </c>
    </row>
    <row r="3548" spans="2:7">
      <c r="B3548" s="44">
        <v>100702</v>
      </c>
      <c r="C3548" s="44" t="s">
        <v>9859</v>
      </c>
      <c r="D3548" s="48" t="s">
        <v>3662</v>
      </c>
      <c r="E3548" s="44" t="s">
        <v>110</v>
      </c>
      <c r="F3548" s="45">
        <v>499.07</v>
      </c>
      <c r="G3548" s="45">
        <v>500.19</v>
      </c>
    </row>
    <row r="3549" spans="2:7">
      <c r="B3549" s="44">
        <v>100701</v>
      </c>
      <c r="C3549" s="44" t="s">
        <v>9859</v>
      </c>
      <c r="D3549" s="48" t="s">
        <v>3663</v>
      </c>
      <c r="E3549" s="44" t="s">
        <v>110</v>
      </c>
      <c r="F3549" s="45">
        <v>735.64</v>
      </c>
      <c r="G3549" s="45">
        <v>737.71</v>
      </c>
    </row>
    <row r="3550" spans="2:7">
      <c r="B3550" s="44">
        <v>100700</v>
      </c>
      <c r="C3550" s="44" t="s">
        <v>9859</v>
      </c>
      <c r="D3550" s="48" t="s">
        <v>3664</v>
      </c>
      <c r="E3550" s="44" t="s">
        <v>112</v>
      </c>
      <c r="F3550" s="45">
        <v>1009.39</v>
      </c>
      <c r="G3550" s="45">
        <v>1029.1199999999999</v>
      </c>
    </row>
    <row r="3551" spans="2:7">
      <c r="B3551" s="44">
        <v>91295</v>
      </c>
      <c r="C3551" s="44" t="s">
        <v>9859</v>
      </c>
      <c r="D3551" s="48" t="s">
        <v>3665</v>
      </c>
      <c r="E3551" s="44" t="s">
        <v>112</v>
      </c>
      <c r="F3551" s="45">
        <v>416.94</v>
      </c>
      <c r="G3551" s="45">
        <v>422.01</v>
      </c>
    </row>
    <row r="3552" spans="2:7">
      <c r="B3552" s="44">
        <v>91296</v>
      </c>
      <c r="C3552" s="44" t="s">
        <v>9859</v>
      </c>
      <c r="D3552" s="48" t="s">
        <v>3666</v>
      </c>
      <c r="E3552" s="44" t="s">
        <v>112</v>
      </c>
      <c r="F3552" s="45">
        <v>444.67</v>
      </c>
      <c r="G3552" s="45">
        <v>450.27</v>
      </c>
    </row>
    <row r="3553" spans="2:7">
      <c r="B3553" s="44">
        <v>91297</v>
      </c>
      <c r="C3553" s="44" t="s">
        <v>9859</v>
      </c>
      <c r="D3553" s="48" t="s">
        <v>3667</v>
      </c>
      <c r="E3553" s="44" t="s">
        <v>112</v>
      </c>
      <c r="F3553" s="45">
        <v>485.71</v>
      </c>
      <c r="G3553" s="45">
        <v>491.83</v>
      </c>
    </row>
    <row r="3554" spans="2:7">
      <c r="B3554" s="44">
        <v>90820</v>
      </c>
      <c r="C3554" s="44" t="s">
        <v>9859</v>
      </c>
      <c r="D3554" s="48" t="s">
        <v>3668</v>
      </c>
      <c r="E3554" s="44" t="s">
        <v>112</v>
      </c>
      <c r="F3554" s="45">
        <v>394.12</v>
      </c>
      <c r="G3554" s="45">
        <v>399.19</v>
      </c>
    </row>
    <row r="3555" spans="2:7">
      <c r="B3555" s="44">
        <v>90821</v>
      </c>
      <c r="C3555" s="44" t="s">
        <v>9859</v>
      </c>
      <c r="D3555" s="48" t="s">
        <v>3669</v>
      </c>
      <c r="E3555" s="44" t="s">
        <v>112</v>
      </c>
      <c r="F3555" s="45">
        <v>402.27</v>
      </c>
      <c r="G3555" s="45">
        <v>407.87</v>
      </c>
    </row>
    <row r="3556" spans="2:7">
      <c r="B3556" s="44">
        <v>90822</v>
      </c>
      <c r="C3556" s="44" t="s">
        <v>9859</v>
      </c>
      <c r="D3556" s="48" t="s">
        <v>3670</v>
      </c>
      <c r="E3556" s="44" t="s">
        <v>112</v>
      </c>
      <c r="F3556" s="45">
        <v>429</v>
      </c>
      <c r="G3556" s="45">
        <v>435.12</v>
      </c>
    </row>
    <row r="3557" spans="2:7">
      <c r="B3557" s="44">
        <v>90823</v>
      </c>
      <c r="C3557" s="44" t="s">
        <v>9859</v>
      </c>
      <c r="D3557" s="48" t="s">
        <v>3671</v>
      </c>
      <c r="E3557" s="44" t="s">
        <v>112</v>
      </c>
      <c r="F3557" s="45">
        <v>516.82000000000005</v>
      </c>
      <c r="G3557" s="45">
        <v>523.46</v>
      </c>
    </row>
    <row r="3558" spans="2:7">
      <c r="B3558" s="44">
        <v>90824</v>
      </c>
      <c r="C3558" s="44" t="s">
        <v>9859</v>
      </c>
      <c r="D3558" s="48" t="s">
        <v>3672</v>
      </c>
      <c r="E3558" s="44" t="s">
        <v>112</v>
      </c>
      <c r="F3558" s="45">
        <v>720.73</v>
      </c>
      <c r="G3558" s="45">
        <v>729.23</v>
      </c>
    </row>
    <row r="3559" spans="2:7">
      <c r="B3559" s="44">
        <v>91009</v>
      </c>
      <c r="C3559" s="44" t="s">
        <v>9859</v>
      </c>
      <c r="D3559" s="48" t="s">
        <v>3673</v>
      </c>
      <c r="E3559" s="44" t="s">
        <v>112</v>
      </c>
      <c r="F3559" s="45">
        <v>406.35</v>
      </c>
      <c r="G3559" s="45">
        <v>411.42</v>
      </c>
    </row>
    <row r="3560" spans="2:7">
      <c r="B3560" s="44">
        <v>91010</v>
      </c>
      <c r="C3560" s="44" t="s">
        <v>9859</v>
      </c>
      <c r="D3560" s="48" t="s">
        <v>3674</v>
      </c>
      <c r="E3560" s="44" t="s">
        <v>112</v>
      </c>
      <c r="F3560" s="45">
        <v>415.08</v>
      </c>
      <c r="G3560" s="45">
        <v>420.68</v>
      </c>
    </row>
    <row r="3561" spans="2:7">
      <c r="B3561" s="44">
        <v>91011</v>
      </c>
      <c r="C3561" s="44" t="s">
        <v>9859</v>
      </c>
      <c r="D3561" s="48" t="s">
        <v>3675</v>
      </c>
      <c r="E3561" s="44" t="s">
        <v>112</v>
      </c>
      <c r="F3561" s="45">
        <v>478.65</v>
      </c>
      <c r="G3561" s="45">
        <v>484.77</v>
      </c>
    </row>
    <row r="3562" spans="2:7">
      <c r="B3562" s="44">
        <v>91012</v>
      </c>
      <c r="C3562" s="44" t="s">
        <v>9859</v>
      </c>
      <c r="D3562" s="48" t="s">
        <v>3676</v>
      </c>
      <c r="E3562" s="44" t="s">
        <v>112</v>
      </c>
      <c r="F3562" s="45">
        <v>527.66</v>
      </c>
      <c r="G3562" s="45">
        <v>534.29999999999995</v>
      </c>
    </row>
    <row r="3563" spans="2:7">
      <c r="B3563" s="44">
        <v>91298</v>
      </c>
      <c r="C3563" s="44" t="s">
        <v>9859</v>
      </c>
      <c r="D3563" s="48" t="s">
        <v>3677</v>
      </c>
      <c r="E3563" s="44" t="s">
        <v>112</v>
      </c>
      <c r="F3563" s="45">
        <v>946.98</v>
      </c>
      <c r="G3563" s="45">
        <v>953.1</v>
      </c>
    </row>
    <row r="3564" spans="2:7">
      <c r="B3564" s="44">
        <v>90825</v>
      </c>
      <c r="C3564" s="44" t="s">
        <v>9859</v>
      </c>
      <c r="D3564" s="48" t="s">
        <v>3678</v>
      </c>
      <c r="E3564" s="44" t="s">
        <v>112</v>
      </c>
      <c r="F3564" s="45">
        <v>797.89</v>
      </c>
      <c r="G3564" s="45">
        <v>807.11</v>
      </c>
    </row>
    <row r="3565" spans="2:7">
      <c r="B3565" s="44">
        <v>91299</v>
      </c>
      <c r="C3565" s="44" t="s">
        <v>9859</v>
      </c>
      <c r="D3565" s="48" t="s">
        <v>3679</v>
      </c>
      <c r="E3565" s="44" t="s">
        <v>112</v>
      </c>
      <c r="F3565" s="45">
        <v>1309.46</v>
      </c>
      <c r="G3565" s="45">
        <v>1317.96</v>
      </c>
    </row>
    <row r="3566" spans="2:7">
      <c r="B3566" s="44">
        <v>91341</v>
      </c>
      <c r="C3566" s="44" t="s">
        <v>9859</v>
      </c>
      <c r="D3566" s="48" t="s">
        <v>3680</v>
      </c>
      <c r="E3566" s="44" t="s">
        <v>110</v>
      </c>
      <c r="F3566" s="45">
        <v>694.44</v>
      </c>
      <c r="G3566" s="45">
        <v>695.97</v>
      </c>
    </row>
    <row r="3567" spans="2:7">
      <c r="B3567" s="44">
        <v>94806</v>
      </c>
      <c r="C3567" s="44" t="s">
        <v>9859</v>
      </c>
      <c r="D3567" s="48" t="s">
        <v>3681</v>
      </c>
      <c r="E3567" s="44" t="s">
        <v>112</v>
      </c>
      <c r="F3567" s="45">
        <v>850.82</v>
      </c>
      <c r="G3567" s="45">
        <v>854.48</v>
      </c>
    </row>
    <row r="3568" spans="2:7">
      <c r="B3568" s="44">
        <v>94807</v>
      </c>
      <c r="C3568" s="44" t="s">
        <v>9859</v>
      </c>
      <c r="D3568" s="48" t="s">
        <v>3682</v>
      </c>
      <c r="E3568" s="44" t="s">
        <v>112</v>
      </c>
      <c r="F3568" s="45">
        <v>774.79</v>
      </c>
      <c r="G3568" s="45">
        <v>778.64</v>
      </c>
    </row>
    <row r="3569" spans="2:7">
      <c r="B3569" s="44">
        <v>100703</v>
      </c>
      <c r="C3569" s="44" t="s">
        <v>9859</v>
      </c>
      <c r="D3569" s="48" t="s">
        <v>3683</v>
      </c>
      <c r="E3569" s="44" t="s">
        <v>112</v>
      </c>
      <c r="F3569" s="45">
        <v>35.76</v>
      </c>
      <c r="G3569" s="45">
        <v>37.07</v>
      </c>
    </row>
    <row r="3570" spans="2:7">
      <c r="B3570" s="44">
        <v>100695</v>
      </c>
      <c r="C3570" s="44" t="s">
        <v>9859</v>
      </c>
      <c r="D3570" s="48" t="s">
        <v>3684</v>
      </c>
      <c r="E3570" s="44" t="s">
        <v>112</v>
      </c>
      <c r="F3570" s="45">
        <v>76.08</v>
      </c>
      <c r="G3570" s="45">
        <v>82.38</v>
      </c>
    </row>
    <row r="3571" spans="2:7">
      <c r="B3571" s="44">
        <v>100696</v>
      </c>
      <c r="C3571" s="44" t="s">
        <v>9859</v>
      </c>
      <c r="D3571" s="48" t="s">
        <v>3685</v>
      </c>
      <c r="E3571" s="44" t="s">
        <v>112</v>
      </c>
      <c r="F3571" s="45">
        <v>84.66</v>
      </c>
      <c r="G3571" s="45">
        <v>91.68</v>
      </c>
    </row>
    <row r="3572" spans="2:7">
      <c r="B3572" s="44">
        <v>100697</v>
      </c>
      <c r="C3572" s="44" t="s">
        <v>9859</v>
      </c>
      <c r="D3572" s="48" t="s">
        <v>3686</v>
      </c>
      <c r="E3572" s="44" t="s">
        <v>112</v>
      </c>
      <c r="F3572" s="45">
        <v>93.3</v>
      </c>
      <c r="G3572" s="45">
        <v>101.06</v>
      </c>
    </row>
    <row r="3573" spans="2:7">
      <c r="B3573" s="44">
        <v>100698</v>
      </c>
      <c r="C3573" s="44" t="s">
        <v>9859</v>
      </c>
      <c r="D3573" s="48" t="s">
        <v>3687</v>
      </c>
      <c r="E3573" s="44" t="s">
        <v>112</v>
      </c>
      <c r="F3573" s="45">
        <v>101.92</v>
      </c>
      <c r="G3573" s="45">
        <v>110.39</v>
      </c>
    </row>
    <row r="3574" spans="2:7">
      <c r="B3574" s="44">
        <v>100699</v>
      </c>
      <c r="C3574" s="44" t="s">
        <v>9859</v>
      </c>
      <c r="D3574" s="48" t="s">
        <v>3688</v>
      </c>
      <c r="E3574" s="44" t="s">
        <v>112</v>
      </c>
      <c r="F3574" s="45">
        <v>121.23</v>
      </c>
      <c r="G3574" s="45">
        <v>131.36000000000001</v>
      </c>
    </row>
    <row r="3575" spans="2:7">
      <c r="B3575" s="44">
        <v>100705</v>
      </c>
      <c r="C3575" s="44" t="s">
        <v>9859</v>
      </c>
      <c r="D3575" s="48" t="s">
        <v>3689</v>
      </c>
      <c r="E3575" s="44" t="s">
        <v>112</v>
      </c>
      <c r="F3575" s="45">
        <v>88.42</v>
      </c>
      <c r="G3575" s="45">
        <v>92.04</v>
      </c>
    </row>
    <row r="3576" spans="2:7">
      <c r="B3576" s="44">
        <v>101173</v>
      </c>
      <c r="C3576" s="44" t="s">
        <v>9859</v>
      </c>
      <c r="D3576" s="48" t="s">
        <v>3690</v>
      </c>
      <c r="E3576" s="44" t="s">
        <v>119</v>
      </c>
      <c r="F3576" s="45">
        <v>62.8</v>
      </c>
      <c r="G3576" s="45">
        <v>66.099999999999994</v>
      </c>
    </row>
    <row r="3577" spans="2:7">
      <c r="B3577" s="44">
        <v>101174</v>
      </c>
      <c r="C3577" s="44" t="s">
        <v>9859</v>
      </c>
      <c r="D3577" s="48" t="s">
        <v>3691</v>
      </c>
      <c r="E3577" s="44" t="s">
        <v>119</v>
      </c>
      <c r="F3577" s="45">
        <v>90.41</v>
      </c>
      <c r="G3577" s="45">
        <v>95.51</v>
      </c>
    </row>
    <row r="3578" spans="2:7">
      <c r="B3578" s="44">
        <v>101175</v>
      </c>
      <c r="C3578" s="44" t="s">
        <v>9859</v>
      </c>
      <c r="D3578" s="48" t="s">
        <v>3692</v>
      </c>
      <c r="E3578" s="44" t="s">
        <v>119</v>
      </c>
      <c r="F3578" s="45">
        <v>123.31</v>
      </c>
      <c r="G3578" s="45">
        <v>130.22999999999999</v>
      </c>
    </row>
    <row r="3579" spans="2:7">
      <c r="B3579" s="44">
        <v>101176</v>
      </c>
      <c r="C3579" s="44" t="s">
        <v>9859</v>
      </c>
      <c r="D3579" s="48" t="s">
        <v>3693</v>
      </c>
      <c r="E3579" s="44" t="s">
        <v>119</v>
      </c>
      <c r="F3579" s="45">
        <v>148.22999999999999</v>
      </c>
      <c r="G3579" s="45">
        <v>155.82</v>
      </c>
    </row>
    <row r="3580" spans="2:7">
      <c r="B3580" s="44">
        <v>101183</v>
      </c>
      <c r="C3580" s="44" t="s">
        <v>9859</v>
      </c>
      <c r="D3580" s="48" t="s">
        <v>3694</v>
      </c>
      <c r="E3580" s="44" t="s">
        <v>119</v>
      </c>
      <c r="F3580" s="45">
        <v>0</v>
      </c>
      <c r="G3580" s="45">
        <v>0</v>
      </c>
    </row>
    <row r="3581" spans="2:7">
      <c r="B3581" s="44">
        <v>101184</v>
      </c>
      <c r="C3581" s="44" t="s">
        <v>9859</v>
      </c>
      <c r="D3581" s="48" t="s">
        <v>3695</v>
      </c>
      <c r="E3581" s="44" t="s">
        <v>119</v>
      </c>
      <c r="F3581" s="45">
        <v>0</v>
      </c>
      <c r="G3581" s="45">
        <v>0</v>
      </c>
    </row>
    <row r="3582" spans="2:7">
      <c r="B3582" s="44">
        <v>101182</v>
      </c>
      <c r="C3582" s="44" t="s">
        <v>9859</v>
      </c>
      <c r="D3582" s="48" t="s">
        <v>3696</v>
      </c>
      <c r="E3582" s="44" t="s">
        <v>119</v>
      </c>
      <c r="F3582" s="45">
        <v>0</v>
      </c>
      <c r="G3582" s="45">
        <v>0</v>
      </c>
    </row>
    <row r="3583" spans="2:7">
      <c r="B3583" s="44">
        <v>101185</v>
      </c>
      <c r="C3583" s="44" t="s">
        <v>9859</v>
      </c>
      <c r="D3583" s="48" t="s">
        <v>3697</v>
      </c>
      <c r="E3583" s="44" t="s">
        <v>119</v>
      </c>
      <c r="F3583" s="45">
        <v>0</v>
      </c>
      <c r="G3583" s="45">
        <v>0</v>
      </c>
    </row>
    <row r="3584" spans="2:7">
      <c r="B3584" s="44">
        <v>101186</v>
      </c>
      <c r="C3584" s="44" t="s">
        <v>9859</v>
      </c>
      <c r="D3584" s="48" t="s">
        <v>3698</v>
      </c>
      <c r="E3584" s="44" t="s">
        <v>119</v>
      </c>
      <c r="F3584" s="45">
        <v>0</v>
      </c>
      <c r="G3584" s="45">
        <v>0</v>
      </c>
    </row>
    <row r="3585" spans="2:7">
      <c r="B3585" s="44">
        <v>101187</v>
      </c>
      <c r="C3585" s="44" t="s">
        <v>9859</v>
      </c>
      <c r="D3585" s="48" t="s">
        <v>3699</v>
      </c>
      <c r="E3585" s="44" t="s">
        <v>119</v>
      </c>
      <c r="F3585" s="45">
        <v>0</v>
      </c>
      <c r="G3585" s="45">
        <v>0</v>
      </c>
    </row>
    <row r="3586" spans="2:7">
      <c r="B3586" s="44">
        <v>101177</v>
      </c>
      <c r="C3586" s="44" t="s">
        <v>9859</v>
      </c>
      <c r="D3586" s="48" t="s">
        <v>3700</v>
      </c>
      <c r="E3586" s="44" t="s">
        <v>119</v>
      </c>
      <c r="F3586" s="45">
        <v>0</v>
      </c>
      <c r="G3586" s="45">
        <v>0</v>
      </c>
    </row>
    <row r="3587" spans="2:7">
      <c r="B3587" s="44">
        <v>101178</v>
      </c>
      <c r="C3587" s="44" t="s">
        <v>9859</v>
      </c>
      <c r="D3587" s="48" t="s">
        <v>3701</v>
      </c>
      <c r="E3587" s="44" t="s">
        <v>119</v>
      </c>
      <c r="F3587" s="45">
        <v>0</v>
      </c>
      <c r="G3587" s="45">
        <v>0</v>
      </c>
    </row>
    <row r="3588" spans="2:7">
      <c r="B3588" s="44">
        <v>101180</v>
      </c>
      <c r="C3588" s="44" t="s">
        <v>9859</v>
      </c>
      <c r="D3588" s="48" t="s">
        <v>3702</v>
      </c>
      <c r="E3588" s="44" t="s">
        <v>119</v>
      </c>
      <c r="F3588" s="45">
        <v>0</v>
      </c>
      <c r="G3588" s="45">
        <v>0</v>
      </c>
    </row>
    <row r="3589" spans="2:7">
      <c r="B3589" s="44">
        <v>101179</v>
      </c>
      <c r="C3589" s="44" t="s">
        <v>9859</v>
      </c>
      <c r="D3589" s="48" t="s">
        <v>3703</v>
      </c>
      <c r="E3589" s="44" t="s">
        <v>119</v>
      </c>
      <c r="F3589" s="45">
        <v>0</v>
      </c>
      <c r="G3589" s="45">
        <v>0</v>
      </c>
    </row>
    <row r="3590" spans="2:7">
      <c r="B3590" s="44">
        <v>101181</v>
      </c>
      <c r="C3590" s="44" t="s">
        <v>9859</v>
      </c>
      <c r="D3590" s="48" t="s">
        <v>3704</v>
      </c>
      <c r="E3590" s="44" t="s">
        <v>119</v>
      </c>
      <c r="F3590" s="45">
        <v>0</v>
      </c>
      <c r="G3590" s="45">
        <v>0</v>
      </c>
    </row>
    <row r="3591" spans="2:7">
      <c r="B3591" s="44">
        <v>100899</v>
      </c>
      <c r="C3591" s="44" t="s">
        <v>9859</v>
      </c>
      <c r="D3591" s="48" t="s">
        <v>3705</v>
      </c>
      <c r="E3591" s="44" t="s">
        <v>119</v>
      </c>
      <c r="F3591" s="45">
        <v>91.19</v>
      </c>
      <c r="G3591" s="45">
        <v>94.8</v>
      </c>
    </row>
    <row r="3592" spans="2:7">
      <c r="B3592" s="44">
        <v>100896</v>
      </c>
      <c r="C3592" s="44" t="s">
        <v>9859</v>
      </c>
      <c r="D3592" s="48" t="s">
        <v>3706</v>
      </c>
      <c r="E3592" s="44" t="s">
        <v>119</v>
      </c>
      <c r="F3592" s="45">
        <v>58.46</v>
      </c>
      <c r="G3592" s="45">
        <v>59.37</v>
      </c>
    </row>
    <row r="3593" spans="2:7">
      <c r="B3593" s="44">
        <v>100897</v>
      </c>
      <c r="C3593" s="44" t="s">
        <v>9859</v>
      </c>
      <c r="D3593" s="48" t="s">
        <v>3707</v>
      </c>
      <c r="E3593" s="44" t="s">
        <v>119</v>
      </c>
      <c r="F3593" s="45">
        <v>110.77</v>
      </c>
      <c r="G3593" s="45">
        <v>111.9</v>
      </c>
    </row>
    <row r="3594" spans="2:7">
      <c r="B3594" s="44">
        <v>100900</v>
      </c>
      <c r="C3594" s="44" t="s">
        <v>9859</v>
      </c>
      <c r="D3594" s="48" t="s">
        <v>3708</v>
      </c>
      <c r="E3594" s="44" t="s">
        <v>119</v>
      </c>
      <c r="F3594" s="45">
        <v>241.34</v>
      </c>
      <c r="G3594" s="45">
        <v>243.24</v>
      </c>
    </row>
    <row r="3595" spans="2:7">
      <c r="B3595" s="44">
        <v>100898</v>
      </c>
      <c r="C3595" s="44" t="s">
        <v>9859</v>
      </c>
      <c r="D3595" s="48" t="s">
        <v>3709</v>
      </c>
      <c r="E3595" s="44" t="s">
        <v>119</v>
      </c>
      <c r="F3595" s="45">
        <v>208.97</v>
      </c>
      <c r="G3595" s="45">
        <v>210.38</v>
      </c>
    </row>
    <row r="3596" spans="2:7">
      <c r="B3596" s="44">
        <v>100892</v>
      </c>
      <c r="C3596" s="44" t="s">
        <v>9859</v>
      </c>
      <c r="D3596" s="48" t="s">
        <v>3710</v>
      </c>
      <c r="E3596" s="44" t="s">
        <v>377</v>
      </c>
      <c r="F3596" s="45">
        <v>12.71</v>
      </c>
      <c r="G3596" s="45">
        <v>12.81</v>
      </c>
    </row>
    <row r="3597" spans="2:7">
      <c r="B3597" s="44">
        <v>100893</v>
      </c>
      <c r="C3597" s="44" t="s">
        <v>9859</v>
      </c>
      <c r="D3597" s="48" t="s">
        <v>3711</v>
      </c>
      <c r="E3597" s="44" t="s">
        <v>377</v>
      </c>
      <c r="F3597" s="45">
        <v>12.48</v>
      </c>
      <c r="G3597" s="45">
        <v>12.56</v>
      </c>
    </row>
    <row r="3598" spans="2:7">
      <c r="B3598" s="44">
        <v>100894</v>
      </c>
      <c r="C3598" s="44" t="s">
        <v>9859</v>
      </c>
      <c r="D3598" s="48" t="s">
        <v>3712</v>
      </c>
      <c r="E3598" s="44" t="s">
        <v>377</v>
      </c>
      <c r="F3598" s="45">
        <v>12.36</v>
      </c>
      <c r="G3598" s="45">
        <v>12.42</v>
      </c>
    </row>
    <row r="3599" spans="2:7">
      <c r="B3599" s="44">
        <v>100889</v>
      </c>
      <c r="C3599" s="44" t="s">
        <v>9859</v>
      </c>
      <c r="D3599" s="48" t="s">
        <v>3713</v>
      </c>
      <c r="E3599" s="44" t="s">
        <v>377</v>
      </c>
      <c r="F3599" s="45">
        <v>12.14</v>
      </c>
      <c r="G3599" s="45">
        <v>12.2</v>
      </c>
    </row>
    <row r="3600" spans="2:7">
      <c r="B3600" s="44">
        <v>100891</v>
      </c>
      <c r="C3600" s="44" t="s">
        <v>9859</v>
      </c>
      <c r="D3600" s="48" t="s">
        <v>3714</v>
      </c>
      <c r="E3600" s="44" t="s">
        <v>377</v>
      </c>
      <c r="F3600" s="45">
        <v>0</v>
      </c>
      <c r="G3600" s="45">
        <v>0</v>
      </c>
    </row>
    <row r="3601" spans="2:7">
      <c r="B3601" s="44">
        <v>100890</v>
      </c>
      <c r="C3601" s="44" t="s">
        <v>9859</v>
      </c>
      <c r="D3601" s="48" t="s">
        <v>3715</v>
      </c>
      <c r="E3601" s="44" t="s">
        <v>377</v>
      </c>
      <c r="F3601" s="45">
        <v>11.95</v>
      </c>
      <c r="G3601" s="45">
        <v>12</v>
      </c>
    </row>
    <row r="3602" spans="2:7">
      <c r="B3602" s="44">
        <v>100658</v>
      </c>
      <c r="C3602" s="44" t="s">
        <v>9859</v>
      </c>
      <c r="D3602" s="48" t="s">
        <v>3716</v>
      </c>
      <c r="E3602" s="44" t="s">
        <v>119</v>
      </c>
      <c r="F3602" s="45">
        <v>375.5</v>
      </c>
      <c r="G3602" s="45">
        <v>378.1</v>
      </c>
    </row>
    <row r="3603" spans="2:7">
      <c r="B3603" s="44">
        <v>100657</v>
      </c>
      <c r="C3603" s="44" t="s">
        <v>9859</v>
      </c>
      <c r="D3603" s="48" t="s">
        <v>3717</v>
      </c>
      <c r="E3603" s="44" t="s">
        <v>119</v>
      </c>
      <c r="F3603" s="45">
        <v>163.75</v>
      </c>
      <c r="G3603" s="45">
        <v>165.67</v>
      </c>
    </row>
    <row r="3604" spans="2:7">
      <c r="B3604" s="44">
        <v>100656</v>
      </c>
      <c r="C3604" s="44" t="s">
        <v>9859</v>
      </c>
      <c r="D3604" s="48" t="s">
        <v>3718</v>
      </c>
      <c r="E3604" s="44" t="s">
        <v>119</v>
      </c>
      <c r="F3604" s="45">
        <v>127.19</v>
      </c>
      <c r="G3604" s="45">
        <v>129.02000000000001</v>
      </c>
    </row>
    <row r="3605" spans="2:7">
      <c r="B3605" s="44">
        <v>102649</v>
      </c>
      <c r="C3605" s="44" t="s">
        <v>9859</v>
      </c>
      <c r="D3605" s="48" t="s">
        <v>3719</v>
      </c>
      <c r="E3605" s="44" t="s">
        <v>119</v>
      </c>
      <c r="F3605" s="45">
        <v>0</v>
      </c>
      <c r="G3605" s="45">
        <v>0</v>
      </c>
    </row>
    <row r="3606" spans="2:7">
      <c r="B3606" s="44">
        <v>102645</v>
      </c>
      <c r="C3606" s="44" t="s">
        <v>9859</v>
      </c>
      <c r="D3606" s="48" t="s">
        <v>3720</v>
      </c>
      <c r="E3606" s="44" t="s">
        <v>119</v>
      </c>
      <c r="F3606" s="45">
        <v>0</v>
      </c>
      <c r="G3606" s="45">
        <v>0</v>
      </c>
    </row>
    <row r="3607" spans="2:7">
      <c r="B3607" s="44">
        <v>102650</v>
      </c>
      <c r="C3607" s="44" t="s">
        <v>9859</v>
      </c>
      <c r="D3607" s="48" t="s">
        <v>3721</v>
      </c>
      <c r="E3607" s="44" t="s">
        <v>119</v>
      </c>
      <c r="F3607" s="45">
        <v>0</v>
      </c>
      <c r="G3607" s="45">
        <v>0</v>
      </c>
    </row>
    <row r="3608" spans="2:7">
      <c r="B3608" s="44">
        <v>102646</v>
      </c>
      <c r="C3608" s="44" t="s">
        <v>9859</v>
      </c>
      <c r="D3608" s="48" t="s">
        <v>3722</v>
      </c>
      <c r="E3608" s="44" t="s">
        <v>119</v>
      </c>
      <c r="F3608" s="45">
        <v>0</v>
      </c>
      <c r="G3608" s="45">
        <v>0</v>
      </c>
    </row>
    <row r="3609" spans="2:7">
      <c r="B3609" s="44">
        <v>102651</v>
      </c>
      <c r="C3609" s="44" t="s">
        <v>9859</v>
      </c>
      <c r="D3609" s="48" t="s">
        <v>3723</v>
      </c>
      <c r="E3609" s="44" t="s">
        <v>119</v>
      </c>
      <c r="F3609" s="45">
        <v>0</v>
      </c>
      <c r="G3609" s="45">
        <v>0</v>
      </c>
    </row>
    <row r="3610" spans="2:7">
      <c r="B3610" s="44">
        <v>102647</v>
      </c>
      <c r="C3610" s="44" t="s">
        <v>9859</v>
      </c>
      <c r="D3610" s="48" t="s">
        <v>3724</v>
      </c>
      <c r="E3610" s="44" t="s">
        <v>119</v>
      </c>
      <c r="F3610" s="45">
        <v>0</v>
      </c>
      <c r="G3610" s="45">
        <v>0</v>
      </c>
    </row>
    <row r="3611" spans="2:7">
      <c r="B3611" s="44">
        <v>102652</v>
      </c>
      <c r="C3611" s="44" t="s">
        <v>9859</v>
      </c>
      <c r="D3611" s="48" t="s">
        <v>3725</v>
      </c>
      <c r="E3611" s="44" t="s">
        <v>119</v>
      </c>
      <c r="F3611" s="45">
        <v>0</v>
      </c>
      <c r="G3611" s="45">
        <v>0</v>
      </c>
    </row>
    <row r="3612" spans="2:7">
      <c r="B3612" s="44">
        <v>102648</v>
      </c>
      <c r="C3612" s="44" t="s">
        <v>9859</v>
      </c>
      <c r="D3612" s="48" t="s">
        <v>3726</v>
      </c>
      <c r="E3612" s="44" t="s">
        <v>119</v>
      </c>
      <c r="F3612" s="45">
        <v>0</v>
      </c>
      <c r="G3612" s="45">
        <v>0</v>
      </c>
    </row>
    <row r="3613" spans="2:7">
      <c r="B3613" s="44">
        <v>100651</v>
      </c>
      <c r="C3613" s="44" t="s">
        <v>9859</v>
      </c>
      <c r="D3613" s="48" t="s">
        <v>3727</v>
      </c>
      <c r="E3613" s="44" t="s">
        <v>119</v>
      </c>
      <c r="F3613" s="45">
        <v>132.35</v>
      </c>
      <c r="G3613" s="45">
        <v>134.04</v>
      </c>
    </row>
    <row r="3614" spans="2:7">
      <c r="B3614" s="44">
        <v>100652</v>
      </c>
      <c r="C3614" s="44" t="s">
        <v>9859</v>
      </c>
      <c r="D3614" s="48" t="s">
        <v>3728</v>
      </c>
      <c r="E3614" s="44" t="s">
        <v>119</v>
      </c>
      <c r="F3614" s="45">
        <v>245.1</v>
      </c>
      <c r="G3614" s="45">
        <v>247.29</v>
      </c>
    </row>
    <row r="3615" spans="2:7">
      <c r="B3615" s="44">
        <v>100653</v>
      </c>
      <c r="C3615" s="44" t="s">
        <v>9859</v>
      </c>
      <c r="D3615" s="48" t="s">
        <v>3729</v>
      </c>
      <c r="E3615" s="44" t="s">
        <v>119</v>
      </c>
      <c r="F3615" s="45">
        <v>399.79</v>
      </c>
      <c r="G3615" s="45">
        <v>402.53</v>
      </c>
    </row>
    <row r="3616" spans="2:7">
      <c r="B3616" s="44">
        <v>100654</v>
      </c>
      <c r="C3616" s="44" t="s">
        <v>9859</v>
      </c>
      <c r="D3616" s="48" t="s">
        <v>3730</v>
      </c>
      <c r="E3616" s="44" t="s">
        <v>119</v>
      </c>
      <c r="F3616" s="45">
        <v>526.96</v>
      </c>
      <c r="G3616" s="45">
        <v>530.15</v>
      </c>
    </row>
    <row r="3617" spans="2:7">
      <c r="B3617" s="44">
        <v>100655</v>
      </c>
      <c r="C3617" s="44" t="s">
        <v>9859</v>
      </c>
      <c r="D3617" s="48" t="s">
        <v>3731</v>
      </c>
      <c r="E3617" s="44" t="s">
        <v>119</v>
      </c>
      <c r="F3617" s="45">
        <v>610.41</v>
      </c>
      <c r="G3617" s="45">
        <v>613.14</v>
      </c>
    </row>
    <row r="3618" spans="2:7">
      <c r="B3618" s="44">
        <v>100364</v>
      </c>
      <c r="C3618" s="44" t="s">
        <v>9859</v>
      </c>
      <c r="D3618" s="48" t="s">
        <v>3732</v>
      </c>
      <c r="E3618" s="44" t="s">
        <v>112</v>
      </c>
      <c r="F3618" s="45">
        <v>3576.31</v>
      </c>
      <c r="G3618" s="45">
        <v>3690.87</v>
      </c>
    </row>
    <row r="3619" spans="2:7">
      <c r="B3619" s="44">
        <v>100374</v>
      </c>
      <c r="C3619" s="44" t="s">
        <v>9859</v>
      </c>
      <c r="D3619" s="48" t="s">
        <v>3733</v>
      </c>
      <c r="E3619" s="44" t="s">
        <v>112</v>
      </c>
      <c r="F3619" s="45">
        <v>3324.89</v>
      </c>
      <c r="G3619" s="45">
        <v>3439.45</v>
      </c>
    </row>
    <row r="3620" spans="2:7">
      <c r="B3620" s="44">
        <v>100365</v>
      </c>
      <c r="C3620" s="44" t="s">
        <v>9859</v>
      </c>
      <c r="D3620" s="48" t="s">
        <v>3734</v>
      </c>
      <c r="E3620" s="44" t="s">
        <v>112</v>
      </c>
      <c r="F3620" s="45">
        <v>4137.25</v>
      </c>
      <c r="G3620" s="45">
        <v>4277.24</v>
      </c>
    </row>
    <row r="3621" spans="2:7">
      <c r="B3621" s="44">
        <v>100375</v>
      </c>
      <c r="C3621" s="44" t="s">
        <v>9859</v>
      </c>
      <c r="D3621" s="48" t="s">
        <v>3735</v>
      </c>
      <c r="E3621" s="44" t="s">
        <v>112</v>
      </c>
      <c r="F3621" s="45">
        <v>3760.43</v>
      </c>
      <c r="G3621" s="45">
        <v>3900.42</v>
      </c>
    </row>
    <row r="3622" spans="2:7">
      <c r="B3622" s="44">
        <v>100366</v>
      </c>
      <c r="C3622" s="44" t="s">
        <v>9859</v>
      </c>
      <c r="D3622" s="48" t="s">
        <v>3736</v>
      </c>
      <c r="E3622" s="44" t="s">
        <v>112</v>
      </c>
      <c r="F3622" s="45">
        <v>4425.95</v>
      </c>
      <c r="G3622" s="45">
        <v>4565.9399999999996</v>
      </c>
    </row>
    <row r="3623" spans="2:7">
      <c r="B3623" s="44">
        <v>100376</v>
      </c>
      <c r="C3623" s="44" t="s">
        <v>9859</v>
      </c>
      <c r="D3623" s="48" t="s">
        <v>3737</v>
      </c>
      <c r="E3623" s="44" t="s">
        <v>112</v>
      </c>
      <c r="F3623" s="45">
        <v>3674.16</v>
      </c>
      <c r="G3623" s="45">
        <v>3814.15</v>
      </c>
    </row>
    <row r="3624" spans="2:7">
      <c r="B3624" s="44">
        <v>100357</v>
      </c>
      <c r="C3624" s="44" t="s">
        <v>9859</v>
      </c>
      <c r="D3624" s="48" t="s">
        <v>3738</v>
      </c>
      <c r="E3624" s="44" t="s">
        <v>112</v>
      </c>
      <c r="F3624" s="45">
        <v>1265.29</v>
      </c>
      <c r="G3624" s="45">
        <v>1304.98</v>
      </c>
    </row>
    <row r="3625" spans="2:7">
      <c r="B3625" s="44">
        <v>100367</v>
      </c>
      <c r="C3625" s="44" t="s">
        <v>9859</v>
      </c>
      <c r="D3625" s="48" t="s">
        <v>3739</v>
      </c>
      <c r="E3625" s="44" t="s">
        <v>112</v>
      </c>
      <c r="F3625" s="45">
        <v>1230.8800000000001</v>
      </c>
      <c r="G3625" s="45">
        <v>1270.57</v>
      </c>
    </row>
    <row r="3626" spans="2:7">
      <c r="B3626" s="44">
        <v>100358</v>
      </c>
      <c r="C3626" s="44" t="s">
        <v>9859</v>
      </c>
      <c r="D3626" s="48" t="s">
        <v>3740</v>
      </c>
      <c r="E3626" s="44" t="s">
        <v>112</v>
      </c>
      <c r="F3626" s="45">
        <v>1725.11</v>
      </c>
      <c r="G3626" s="45">
        <v>1790.24</v>
      </c>
    </row>
    <row r="3627" spans="2:7">
      <c r="B3627" s="44">
        <v>100368</v>
      </c>
      <c r="C3627" s="44" t="s">
        <v>9859</v>
      </c>
      <c r="D3627" s="48" t="s">
        <v>3741</v>
      </c>
      <c r="E3627" s="44" t="s">
        <v>112</v>
      </c>
      <c r="F3627" s="45">
        <v>1682.65</v>
      </c>
      <c r="G3627" s="45">
        <v>1747.78</v>
      </c>
    </row>
    <row r="3628" spans="2:7">
      <c r="B3628" s="44">
        <v>100359</v>
      </c>
      <c r="C3628" s="44" t="s">
        <v>9859</v>
      </c>
      <c r="D3628" s="48" t="s">
        <v>3742</v>
      </c>
      <c r="E3628" s="44" t="s">
        <v>112</v>
      </c>
      <c r="F3628" s="45">
        <v>1812.51</v>
      </c>
      <c r="G3628" s="45">
        <v>1877.64</v>
      </c>
    </row>
    <row r="3629" spans="2:7">
      <c r="B3629" s="44">
        <v>100369</v>
      </c>
      <c r="C3629" s="44" t="s">
        <v>9859</v>
      </c>
      <c r="D3629" s="48" t="s">
        <v>3743</v>
      </c>
      <c r="E3629" s="44" t="s">
        <v>112</v>
      </c>
      <c r="F3629" s="45">
        <v>1770.06</v>
      </c>
      <c r="G3629" s="45">
        <v>1835.19</v>
      </c>
    </row>
    <row r="3630" spans="2:7">
      <c r="B3630" s="44">
        <v>100360</v>
      </c>
      <c r="C3630" s="44" t="s">
        <v>9859</v>
      </c>
      <c r="D3630" s="48" t="s">
        <v>3744</v>
      </c>
      <c r="E3630" s="44" t="s">
        <v>112</v>
      </c>
      <c r="F3630" s="45">
        <v>2011.79</v>
      </c>
      <c r="G3630" s="45">
        <v>2083.71</v>
      </c>
    </row>
    <row r="3631" spans="2:7">
      <c r="B3631" s="44">
        <v>100370</v>
      </c>
      <c r="C3631" s="44" t="s">
        <v>9859</v>
      </c>
      <c r="D3631" s="48" t="s">
        <v>3745</v>
      </c>
      <c r="E3631" s="44" t="s">
        <v>112</v>
      </c>
      <c r="F3631" s="45">
        <v>2100.84</v>
      </c>
      <c r="G3631" s="45">
        <v>2172.7600000000002</v>
      </c>
    </row>
    <row r="3632" spans="2:7">
      <c r="B3632" s="44">
        <v>100361</v>
      </c>
      <c r="C3632" s="44" t="s">
        <v>9859</v>
      </c>
      <c r="D3632" s="48" t="s">
        <v>3746</v>
      </c>
      <c r="E3632" s="44" t="s">
        <v>112</v>
      </c>
      <c r="F3632" s="45">
        <v>2509.77</v>
      </c>
      <c r="G3632" s="45">
        <v>2607.15</v>
      </c>
    </row>
    <row r="3633" spans="2:7">
      <c r="B3633" s="44">
        <v>100371</v>
      </c>
      <c r="C3633" s="44" t="s">
        <v>9859</v>
      </c>
      <c r="D3633" s="48" t="s">
        <v>3747</v>
      </c>
      <c r="E3633" s="44" t="s">
        <v>112</v>
      </c>
      <c r="F3633" s="45">
        <v>2396.56</v>
      </c>
      <c r="G3633" s="45">
        <v>2493.94</v>
      </c>
    </row>
    <row r="3634" spans="2:7">
      <c r="B3634" s="44">
        <v>100362</v>
      </c>
      <c r="C3634" s="44" t="s">
        <v>9859</v>
      </c>
      <c r="D3634" s="48" t="s">
        <v>3748</v>
      </c>
      <c r="E3634" s="44" t="s">
        <v>112</v>
      </c>
      <c r="F3634" s="45">
        <v>3177.68</v>
      </c>
      <c r="G3634" s="45">
        <v>3281.64</v>
      </c>
    </row>
    <row r="3635" spans="2:7">
      <c r="B3635" s="44">
        <v>100372</v>
      </c>
      <c r="C3635" s="44" t="s">
        <v>9859</v>
      </c>
      <c r="D3635" s="48" t="s">
        <v>3749</v>
      </c>
      <c r="E3635" s="44" t="s">
        <v>112</v>
      </c>
      <c r="F3635" s="45">
        <v>2983.71</v>
      </c>
      <c r="G3635" s="45">
        <v>3087.67</v>
      </c>
    </row>
    <row r="3636" spans="2:7">
      <c r="B3636" s="44">
        <v>100363</v>
      </c>
      <c r="C3636" s="44" t="s">
        <v>9859</v>
      </c>
      <c r="D3636" s="48" t="s">
        <v>3750</v>
      </c>
      <c r="E3636" s="44" t="s">
        <v>112</v>
      </c>
      <c r="F3636" s="45">
        <v>3282.19</v>
      </c>
      <c r="G3636" s="45">
        <v>3386.15</v>
      </c>
    </row>
    <row r="3637" spans="2:7">
      <c r="B3637" s="44">
        <v>100373</v>
      </c>
      <c r="C3637" s="44" t="s">
        <v>9859</v>
      </c>
      <c r="D3637" s="48" t="s">
        <v>3751</v>
      </c>
      <c r="E3637" s="44" t="s">
        <v>112</v>
      </c>
      <c r="F3637" s="45">
        <v>3089.85</v>
      </c>
      <c r="G3637" s="45">
        <v>3193.81</v>
      </c>
    </row>
    <row r="3638" spans="2:7">
      <c r="B3638" s="44">
        <v>100381</v>
      </c>
      <c r="C3638" s="44" t="s">
        <v>9859</v>
      </c>
      <c r="D3638" s="48" t="s">
        <v>3752</v>
      </c>
      <c r="E3638" s="44" t="s">
        <v>110</v>
      </c>
      <c r="F3638" s="45">
        <v>66.8</v>
      </c>
      <c r="G3638" s="45">
        <v>69.650000000000006</v>
      </c>
    </row>
    <row r="3639" spans="2:7">
      <c r="B3639" s="44">
        <v>100380</v>
      </c>
      <c r="C3639" s="44" t="s">
        <v>9859</v>
      </c>
      <c r="D3639" s="48" t="s">
        <v>3753</v>
      </c>
      <c r="E3639" s="44" t="s">
        <v>110</v>
      </c>
      <c r="F3639" s="45">
        <v>58.94</v>
      </c>
      <c r="G3639" s="45">
        <v>61.21</v>
      </c>
    </row>
    <row r="3640" spans="2:7">
      <c r="B3640" s="44">
        <v>100379</v>
      </c>
      <c r="C3640" s="44" t="s">
        <v>9859</v>
      </c>
      <c r="D3640" s="48" t="s">
        <v>3754</v>
      </c>
      <c r="E3640" s="44" t="s">
        <v>110</v>
      </c>
      <c r="F3640" s="45">
        <v>44.17</v>
      </c>
      <c r="G3640" s="45">
        <v>45.62</v>
      </c>
    </row>
    <row r="3641" spans="2:7">
      <c r="B3641" s="44">
        <v>100384</v>
      </c>
      <c r="C3641" s="44" t="s">
        <v>9859</v>
      </c>
      <c r="D3641" s="48" t="s">
        <v>3755</v>
      </c>
      <c r="E3641" s="44" t="s">
        <v>110</v>
      </c>
      <c r="F3641" s="45">
        <v>31.73</v>
      </c>
      <c r="G3641" s="45">
        <v>32.54</v>
      </c>
    </row>
    <row r="3642" spans="2:7">
      <c r="B3642" s="44">
        <v>100383</v>
      </c>
      <c r="C3642" s="44" t="s">
        <v>9859</v>
      </c>
      <c r="D3642" s="48" t="s">
        <v>3756</v>
      </c>
      <c r="E3642" s="44" t="s">
        <v>110</v>
      </c>
      <c r="F3642" s="45">
        <v>29.84</v>
      </c>
      <c r="G3642" s="45">
        <v>30.46</v>
      </c>
    </row>
    <row r="3643" spans="2:7">
      <c r="B3643" s="44">
        <v>100382</v>
      </c>
      <c r="C3643" s="44" t="s">
        <v>9859</v>
      </c>
      <c r="D3643" s="48" t="s">
        <v>3757</v>
      </c>
      <c r="E3643" s="44" t="s">
        <v>110</v>
      </c>
      <c r="F3643" s="45">
        <v>27.67</v>
      </c>
      <c r="G3643" s="45">
        <v>28.23</v>
      </c>
    </row>
    <row r="3644" spans="2:7">
      <c r="B3644" s="44">
        <v>100387</v>
      </c>
      <c r="C3644" s="44" t="s">
        <v>9859</v>
      </c>
      <c r="D3644" s="48" t="s">
        <v>3758</v>
      </c>
      <c r="E3644" s="44" t="s">
        <v>110</v>
      </c>
      <c r="F3644" s="45">
        <v>63.32</v>
      </c>
      <c r="G3644" s="45">
        <v>65.400000000000006</v>
      </c>
    </row>
    <row r="3645" spans="2:7">
      <c r="B3645" s="44">
        <v>100386</v>
      </c>
      <c r="C3645" s="44" t="s">
        <v>9859</v>
      </c>
      <c r="D3645" s="48" t="s">
        <v>3759</v>
      </c>
      <c r="E3645" s="44" t="s">
        <v>110</v>
      </c>
      <c r="F3645" s="45">
        <v>50.9</v>
      </c>
      <c r="G3645" s="45">
        <v>52.49</v>
      </c>
    </row>
    <row r="3646" spans="2:7">
      <c r="B3646" s="44">
        <v>100385</v>
      </c>
      <c r="C3646" s="44" t="s">
        <v>9859</v>
      </c>
      <c r="D3646" s="48" t="s">
        <v>3760</v>
      </c>
      <c r="E3646" s="44" t="s">
        <v>110</v>
      </c>
      <c r="F3646" s="45">
        <v>39.340000000000003</v>
      </c>
      <c r="G3646" s="45">
        <v>40.42</v>
      </c>
    </row>
    <row r="3647" spans="2:7">
      <c r="B3647" s="44">
        <v>100377</v>
      </c>
      <c r="C3647" s="44" t="s">
        <v>9859</v>
      </c>
      <c r="D3647" s="48" t="s">
        <v>3761</v>
      </c>
      <c r="E3647" s="44" t="s">
        <v>377</v>
      </c>
      <c r="F3647" s="45">
        <v>12</v>
      </c>
      <c r="G3647" s="45">
        <v>12.2</v>
      </c>
    </row>
    <row r="3648" spans="2:7">
      <c r="B3648" s="44">
        <v>100378</v>
      </c>
      <c r="C3648" s="44" t="s">
        <v>9859</v>
      </c>
      <c r="D3648" s="48" t="s">
        <v>3762</v>
      </c>
      <c r="E3648" s="44" t="s">
        <v>377</v>
      </c>
      <c r="F3648" s="45">
        <v>11.13</v>
      </c>
      <c r="G3648" s="45">
        <v>11.32</v>
      </c>
    </row>
    <row r="3649" spans="2:7">
      <c r="B3649" s="44">
        <v>92596</v>
      </c>
      <c r="C3649" s="44" t="s">
        <v>9859</v>
      </c>
      <c r="D3649" s="48" t="s">
        <v>3763</v>
      </c>
      <c r="E3649" s="44" t="s">
        <v>112</v>
      </c>
      <c r="F3649" s="45">
        <v>1973.5</v>
      </c>
      <c r="G3649" s="45">
        <v>2012.5</v>
      </c>
    </row>
    <row r="3650" spans="2:7">
      <c r="B3650" s="44">
        <v>92616</v>
      </c>
      <c r="C3650" s="44" t="s">
        <v>9859</v>
      </c>
      <c r="D3650" s="48" t="s">
        <v>3764</v>
      </c>
      <c r="E3650" s="44" t="s">
        <v>112</v>
      </c>
      <c r="F3650" s="45">
        <v>1885.44</v>
      </c>
      <c r="G3650" s="45">
        <v>1924.44</v>
      </c>
    </row>
    <row r="3651" spans="2:7">
      <c r="B3651" s="44">
        <v>92598</v>
      </c>
      <c r="C3651" s="44" t="s">
        <v>9859</v>
      </c>
      <c r="D3651" s="48" t="s">
        <v>3765</v>
      </c>
      <c r="E3651" s="44" t="s">
        <v>112</v>
      </c>
      <c r="F3651" s="45">
        <v>2089.5500000000002</v>
      </c>
      <c r="G3651" s="45">
        <v>2128.5500000000002</v>
      </c>
    </row>
    <row r="3652" spans="2:7">
      <c r="B3652" s="44">
        <v>92618</v>
      </c>
      <c r="C3652" s="44" t="s">
        <v>9859</v>
      </c>
      <c r="D3652" s="48" t="s">
        <v>3766</v>
      </c>
      <c r="E3652" s="44" t="s">
        <v>112</v>
      </c>
      <c r="F3652" s="45">
        <v>2001.49</v>
      </c>
      <c r="G3652" s="45">
        <v>2040.49</v>
      </c>
    </row>
    <row r="3653" spans="2:7">
      <c r="B3653" s="44">
        <v>92600</v>
      </c>
      <c r="C3653" s="44" t="s">
        <v>9859</v>
      </c>
      <c r="D3653" s="48" t="s">
        <v>3767</v>
      </c>
      <c r="E3653" s="44" t="s">
        <v>112</v>
      </c>
      <c r="F3653" s="45">
        <v>2234.96</v>
      </c>
      <c r="G3653" s="45">
        <v>2273.96</v>
      </c>
    </row>
    <row r="3654" spans="2:7">
      <c r="B3654" s="44">
        <v>92620</v>
      </c>
      <c r="C3654" s="44" t="s">
        <v>9859</v>
      </c>
      <c r="D3654" s="48" t="s">
        <v>3768</v>
      </c>
      <c r="E3654" s="44" t="s">
        <v>112</v>
      </c>
      <c r="F3654" s="45">
        <v>2117.54</v>
      </c>
      <c r="G3654" s="45">
        <v>2156.54</v>
      </c>
    </row>
    <row r="3655" spans="2:7">
      <c r="B3655" s="44">
        <v>92582</v>
      </c>
      <c r="C3655" s="44" t="s">
        <v>9859</v>
      </c>
      <c r="D3655" s="48" t="s">
        <v>3769</v>
      </c>
      <c r="E3655" s="44" t="s">
        <v>112</v>
      </c>
      <c r="F3655" s="45">
        <v>734.56</v>
      </c>
      <c r="G3655" s="45">
        <v>750.71</v>
      </c>
    </row>
    <row r="3656" spans="2:7">
      <c r="B3656" s="44">
        <v>92602</v>
      </c>
      <c r="C3656" s="44" t="s">
        <v>9859</v>
      </c>
      <c r="D3656" s="48" t="s">
        <v>3770</v>
      </c>
      <c r="E3656" s="44" t="s">
        <v>112</v>
      </c>
      <c r="F3656" s="45">
        <v>734.56</v>
      </c>
      <c r="G3656" s="45">
        <v>750.71</v>
      </c>
    </row>
    <row r="3657" spans="2:7">
      <c r="B3657" s="44">
        <v>92584</v>
      </c>
      <c r="C3657" s="44" t="s">
        <v>9859</v>
      </c>
      <c r="D3657" s="48" t="s">
        <v>3771</v>
      </c>
      <c r="E3657" s="44" t="s">
        <v>112</v>
      </c>
      <c r="F3657" s="45">
        <v>850.62</v>
      </c>
      <c r="G3657" s="45">
        <v>866.77</v>
      </c>
    </row>
    <row r="3658" spans="2:7">
      <c r="B3658" s="44">
        <v>92604</v>
      </c>
      <c r="C3658" s="44" t="s">
        <v>9859</v>
      </c>
      <c r="D3658" s="48" t="s">
        <v>3772</v>
      </c>
      <c r="E3658" s="44" t="s">
        <v>112</v>
      </c>
      <c r="F3658" s="45">
        <v>821.26</v>
      </c>
      <c r="G3658" s="45">
        <v>837.41</v>
      </c>
    </row>
    <row r="3659" spans="2:7">
      <c r="B3659" s="44">
        <v>92586</v>
      </c>
      <c r="C3659" s="44" t="s">
        <v>9859</v>
      </c>
      <c r="D3659" s="48" t="s">
        <v>3773</v>
      </c>
      <c r="E3659" s="44" t="s">
        <v>112</v>
      </c>
      <c r="F3659" s="45">
        <v>966.67</v>
      </c>
      <c r="G3659" s="45">
        <v>982.82</v>
      </c>
    </row>
    <row r="3660" spans="2:7">
      <c r="B3660" s="44">
        <v>92606</v>
      </c>
      <c r="C3660" s="44" t="s">
        <v>9859</v>
      </c>
      <c r="D3660" s="48" t="s">
        <v>3774</v>
      </c>
      <c r="E3660" s="44" t="s">
        <v>112</v>
      </c>
      <c r="F3660" s="45">
        <v>937.32</v>
      </c>
      <c r="G3660" s="45">
        <v>953.47</v>
      </c>
    </row>
    <row r="3661" spans="2:7">
      <c r="B3661" s="44">
        <v>92588</v>
      </c>
      <c r="C3661" s="44" t="s">
        <v>9859</v>
      </c>
      <c r="D3661" s="48" t="s">
        <v>3775</v>
      </c>
      <c r="E3661" s="44" t="s">
        <v>112</v>
      </c>
      <c r="F3661" s="45">
        <v>1233.5</v>
      </c>
      <c r="G3661" s="45">
        <v>1257.1099999999999</v>
      </c>
    </row>
    <row r="3662" spans="2:7">
      <c r="B3662" s="44">
        <v>92608</v>
      </c>
      <c r="C3662" s="44" t="s">
        <v>9859</v>
      </c>
      <c r="D3662" s="48" t="s">
        <v>3776</v>
      </c>
      <c r="E3662" s="44" t="s">
        <v>112</v>
      </c>
      <c r="F3662" s="45">
        <v>1174.79</v>
      </c>
      <c r="G3662" s="45">
        <v>1198.4000000000001</v>
      </c>
    </row>
    <row r="3663" spans="2:7">
      <c r="B3663" s="44">
        <v>92590</v>
      </c>
      <c r="C3663" s="44" t="s">
        <v>9859</v>
      </c>
      <c r="D3663" s="48" t="s">
        <v>3777</v>
      </c>
      <c r="E3663" s="44" t="s">
        <v>112</v>
      </c>
      <c r="F3663" s="45">
        <v>1349.55</v>
      </c>
      <c r="G3663" s="45">
        <v>1373.16</v>
      </c>
    </row>
    <row r="3664" spans="2:7">
      <c r="B3664" s="44">
        <v>92610</v>
      </c>
      <c r="C3664" s="44" t="s">
        <v>9859</v>
      </c>
      <c r="D3664" s="48" t="s">
        <v>3778</v>
      </c>
      <c r="E3664" s="44" t="s">
        <v>112</v>
      </c>
      <c r="F3664" s="45">
        <v>1290.8499999999999</v>
      </c>
      <c r="G3664" s="45">
        <v>1314.46</v>
      </c>
    </row>
    <row r="3665" spans="2:7">
      <c r="B3665" s="44">
        <v>92592</v>
      </c>
      <c r="C3665" s="44" t="s">
        <v>9859</v>
      </c>
      <c r="D3665" s="48" t="s">
        <v>3779</v>
      </c>
      <c r="E3665" s="44" t="s">
        <v>112</v>
      </c>
      <c r="F3665" s="45">
        <v>1522.38</v>
      </c>
      <c r="G3665" s="45">
        <v>1550.95</v>
      </c>
    </row>
    <row r="3666" spans="2:7">
      <c r="B3666" s="44">
        <v>92612</v>
      </c>
      <c r="C3666" s="44" t="s">
        <v>9859</v>
      </c>
      <c r="D3666" s="48" t="s">
        <v>3780</v>
      </c>
      <c r="E3666" s="44" t="s">
        <v>112</v>
      </c>
      <c r="F3666" s="45">
        <v>1463.67</v>
      </c>
      <c r="G3666" s="45">
        <v>1492.24</v>
      </c>
    </row>
    <row r="3667" spans="2:7">
      <c r="B3667" s="44">
        <v>92594</v>
      </c>
      <c r="C3667" s="44" t="s">
        <v>9859</v>
      </c>
      <c r="D3667" s="48" t="s">
        <v>3781</v>
      </c>
      <c r="E3667" s="44" t="s">
        <v>112</v>
      </c>
      <c r="F3667" s="45">
        <v>1761.21</v>
      </c>
      <c r="G3667" s="45">
        <v>1792.18</v>
      </c>
    </row>
    <row r="3668" spans="2:7">
      <c r="B3668" s="44">
        <v>92614</v>
      </c>
      <c r="C3668" s="44" t="s">
        <v>9859</v>
      </c>
      <c r="D3668" s="48" t="s">
        <v>3782</v>
      </c>
      <c r="E3668" s="44" t="s">
        <v>112</v>
      </c>
      <c r="F3668" s="45">
        <v>1643.8</v>
      </c>
      <c r="G3668" s="45">
        <v>1674.77</v>
      </c>
    </row>
    <row r="3669" spans="2:7">
      <c r="B3669" s="44">
        <v>92552</v>
      </c>
      <c r="C3669" s="44" t="s">
        <v>9859</v>
      </c>
      <c r="D3669" s="48" t="s">
        <v>3783</v>
      </c>
      <c r="E3669" s="44" t="s">
        <v>112</v>
      </c>
      <c r="F3669" s="45">
        <v>3006.75</v>
      </c>
      <c r="G3669" s="45">
        <v>3108.58</v>
      </c>
    </row>
    <row r="3670" spans="2:7">
      <c r="B3670" s="44">
        <v>92562</v>
      </c>
      <c r="C3670" s="44" t="s">
        <v>9859</v>
      </c>
      <c r="D3670" s="48" t="s">
        <v>3784</v>
      </c>
      <c r="E3670" s="44" t="s">
        <v>112</v>
      </c>
      <c r="F3670" s="45">
        <v>2934.15</v>
      </c>
      <c r="G3670" s="45">
        <v>3035.98</v>
      </c>
    </row>
    <row r="3671" spans="2:7">
      <c r="B3671" s="44">
        <v>92553</v>
      </c>
      <c r="C3671" s="44" t="s">
        <v>9859</v>
      </c>
      <c r="D3671" s="48" t="s">
        <v>3785</v>
      </c>
      <c r="E3671" s="44" t="s">
        <v>112</v>
      </c>
      <c r="F3671" s="45">
        <v>3468.09</v>
      </c>
      <c r="G3671" s="45">
        <v>3595.38</v>
      </c>
    </row>
    <row r="3672" spans="2:7">
      <c r="B3672" s="44">
        <v>92563</v>
      </c>
      <c r="C3672" s="44" t="s">
        <v>9859</v>
      </c>
      <c r="D3672" s="48" t="s">
        <v>3786</v>
      </c>
      <c r="E3672" s="44" t="s">
        <v>112</v>
      </c>
      <c r="F3672" s="45">
        <v>3383.19</v>
      </c>
      <c r="G3672" s="45">
        <v>3510.48</v>
      </c>
    </row>
    <row r="3673" spans="2:7">
      <c r="B3673" s="44">
        <v>92554</v>
      </c>
      <c r="C3673" s="44" t="s">
        <v>9859</v>
      </c>
      <c r="D3673" s="48" t="s">
        <v>3787</v>
      </c>
      <c r="E3673" s="44" t="s">
        <v>112</v>
      </c>
      <c r="F3673" s="45">
        <v>3594.18</v>
      </c>
      <c r="G3673" s="45">
        <v>3721.47</v>
      </c>
    </row>
    <row r="3674" spans="2:7">
      <c r="B3674" s="44">
        <v>92564</v>
      </c>
      <c r="C3674" s="44" t="s">
        <v>9859</v>
      </c>
      <c r="D3674" s="48" t="s">
        <v>3788</v>
      </c>
      <c r="E3674" s="44" t="s">
        <v>112</v>
      </c>
      <c r="F3674" s="45">
        <v>3490.19</v>
      </c>
      <c r="G3674" s="45">
        <v>3617.48</v>
      </c>
    </row>
    <row r="3675" spans="2:7">
      <c r="B3675" s="44">
        <v>92545</v>
      </c>
      <c r="C3675" s="44" t="s">
        <v>9859</v>
      </c>
      <c r="D3675" s="48" t="s">
        <v>3789</v>
      </c>
      <c r="E3675" s="44" t="s">
        <v>112</v>
      </c>
      <c r="F3675" s="45">
        <v>1215.22</v>
      </c>
      <c r="G3675" s="45">
        <v>1254.9100000000001</v>
      </c>
    </row>
    <row r="3676" spans="2:7">
      <c r="B3676" s="44">
        <v>92555</v>
      </c>
      <c r="C3676" s="44" t="s">
        <v>9859</v>
      </c>
      <c r="D3676" s="48" t="s">
        <v>3790</v>
      </c>
      <c r="E3676" s="44" t="s">
        <v>112</v>
      </c>
      <c r="F3676" s="45">
        <v>1198.02</v>
      </c>
      <c r="G3676" s="45">
        <v>1237.71</v>
      </c>
    </row>
    <row r="3677" spans="2:7">
      <c r="B3677" s="44">
        <v>92546</v>
      </c>
      <c r="C3677" s="44" t="s">
        <v>9859</v>
      </c>
      <c r="D3677" s="48" t="s">
        <v>3791</v>
      </c>
      <c r="E3677" s="44" t="s">
        <v>112</v>
      </c>
      <c r="F3677" s="45">
        <v>1499.32</v>
      </c>
      <c r="G3677" s="45">
        <v>1551.75</v>
      </c>
    </row>
    <row r="3678" spans="2:7">
      <c r="B3678" s="44">
        <v>92556</v>
      </c>
      <c r="C3678" s="44" t="s">
        <v>9859</v>
      </c>
      <c r="D3678" s="48" t="s">
        <v>3792</v>
      </c>
      <c r="E3678" s="44" t="s">
        <v>112</v>
      </c>
      <c r="F3678" s="45">
        <v>1469.18</v>
      </c>
      <c r="G3678" s="45">
        <v>1521.61</v>
      </c>
    </row>
    <row r="3679" spans="2:7">
      <c r="B3679" s="44">
        <v>92547</v>
      </c>
      <c r="C3679" s="44" t="s">
        <v>9859</v>
      </c>
      <c r="D3679" s="48" t="s">
        <v>3793</v>
      </c>
      <c r="E3679" s="44" t="s">
        <v>112</v>
      </c>
      <c r="F3679" s="45">
        <v>1584.23</v>
      </c>
      <c r="G3679" s="45">
        <v>1636.66</v>
      </c>
    </row>
    <row r="3680" spans="2:7">
      <c r="B3680" s="44">
        <v>92557</v>
      </c>
      <c r="C3680" s="44" t="s">
        <v>9859</v>
      </c>
      <c r="D3680" s="48" t="s">
        <v>3794</v>
      </c>
      <c r="E3680" s="44" t="s">
        <v>112</v>
      </c>
      <c r="F3680" s="45">
        <v>1554.08</v>
      </c>
      <c r="G3680" s="45">
        <v>1606.51</v>
      </c>
    </row>
    <row r="3681" spans="2:7">
      <c r="B3681" s="44">
        <v>92548</v>
      </c>
      <c r="C3681" s="44" t="s">
        <v>9859</v>
      </c>
      <c r="D3681" s="48" t="s">
        <v>3795</v>
      </c>
      <c r="E3681" s="44" t="s">
        <v>112</v>
      </c>
      <c r="F3681" s="45">
        <v>1764.98</v>
      </c>
      <c r="G3681" s="45">
        <v>1824.2</v>
      </c>
    </row>
    <row r="3682" spans="2:7">
      <c r="B3682" s="44">
        <v>92558</v>
      </c>
      <c r="C3682" s="44" t="s">
        <v>9859</v>
      </c>
      <c r="D3682" s="48" t="s">
        <v>3796</v>
      </c>
      <c r="E3682" s="44" t="s">
        <v>112</v>
      </c>
      <c r="F3682" s="45">
        <v>1747.77</v>
      </c>
      <c r="G3682" s="45">
        <v>1806.99</v>
      </c>
    </row>
    <row r="3683" spans="2:7">
      <c r="B3683" s="44">
        <v>92549</v>
      </c>
      <c r="C3683" s="44" t="s">
        <v>9859</v>
      </c>
      <c r="D3683" s="48" t="s">
        <v>3797</v>
      </c>
      <c r="E3683" s="44" t="s">
        <v>112</v>
      </c>
      <c r="F3683" s="45">
        <v>2218.02</v>
      </c>
      <c r="G3683" s="45">
        <v>2302.67</v>
      </c>
    </row>
    <row r="3684" spans="2:7">
      <c r="B3684" s="44">
        <v>92559</v>
      </c>
      <c r="C3684" s="44" t="s">
        <v>9859</v>
      </c>
      <c r="D3684" s="48" t="s">
        <v>3798</v>
      </c>
      <c r="E3684" s="44" t="s">
        <v>112</v>
      </c>
      <c r="F3684" s="45">
        <v>2185.98</v>
      </c>
      <c r="G3684" s="45">
        <v>2270.63</v>
      </c>
    </row>
    <row r="3685" spans="2:7">
      <c r="B3685" s="44">
        <v>92550</v>
      </c>
      <c r="C3685" s="44" t="s">
        <v>9859</v>
      </c>
      <c r="D3685" s="48" t="s">
        <v>3799</v>
      </c>
      <c r="E3685" s="44" t="s">
        <v>112</v>
      </c>
      <c r="F3685" s="45">
        <v>2647.22</v>
      </c>
      <c r="G3685" s="45">
        <v>2738.45</v>
      </c>
    </row>
    <row r="3686" spans="2:7">
      <c r="B3686" s="44">
        <v>92560</v>
      </c>
      <c r="C3686" s="44" t="s">
        <v>9859</v>
      </c>
      <c r="D3686" s="48" t="s">
        <v>3800</v>
      </c>
      <c r="E3686" s="44" t="s">
        <v>112</v>
      </c>
      <c r="F3686" s="45">
        <v>2603.58</v>
      </c>
      <c r="G3686" s="45">
        <v>2694.81</v>
      </c>
    </row>
    <row r="3687" spans="2:7">
      <c r="B3687" s="44">
        <v>92551</v>
      </c>
      <c r="C3687" s="44" t="s">
        <v>9859</v>
      </c>
      <c r="D3687" s="48" t="s">
        <v>3801</v>
      </c>
      <c r="E3687" s="44" t="s">
        <v>112</v>
      </c>
      <c r="F3687" s="45">
        <v>2757.01</v>
      </c>
      <c r="G3687" s="45">
        <v>2848.24</v>
      </c>
    </row>
    <row r="3688" spans="2:7">
      <c r="B3688" s="44">
        <v>92561</v>
      </c>
      <c r="C3688" s="44" t="s">
        <v>9859</v>
      </c>
      <c r="D3688" s="48" t="s">
        <v>3802</v>
      </c>
      <c r="E3688" s="44" t="s">
        <v>112</v>
      </c>
      <c r="F3688" s="45">
        <v>2714.55</v>
      </c>
      <c r="G3688" s="45">
        <v>2805.78</v>
      </c>
    </row>
    <row r="3689" spans="2:7">
      <c r="B3689" s="44">
        <v>92262</v>
      </c>
      <c r="C3689" s="44" t="s">
        <v>9859</v>
      </c>
      <c r="D3689" s="48" t="s">
        <v>3803</v>
      </c>
      <c r="E3689" s="44" t="s">
        <v>112</v>
      </c>
      <c r="F3689" s="45">
        <v>826.68</v>
      </c>
      <c r="G3689" s="45">
        <v>864.9</v>
      </c>
    </row>
    <row r="3690" spans="2:7">
      <c r="B3690" s="44">
        <v>92259</v>
      </c>
      <c r="C3690" s="44" t="s">
        <v>9859</v>
      </c>
      <c r="D3690" s="48" t="s">
        <v>3804</v>
      </c>
      <c r="E3690" s="44" t="s">
        <v>112</v>
      </c>
      <c r="F3690" s="45">
        <v>549.07000000000005</v>
      </c>
      <c r="G3690" s="45">
        <v>563.32000000000005</v>
      </c>
    </row>
    <row r="3691" spans="2:7">
      <c r="B3691" s="44">
        <v>92260</v>
      </c>
      <c r="C3691" s="44" t="s">
        <v>9859</v>
      </c>
      <c r="D3691" s="48" t="s">
        <v>3805</v>
      </c>
      <c r="E3691" s="44" t="s">
        <v>112</v>
      </c>
      <c r="F3691" s="45">
        <v>627.71</v>
      </c>
      <c r="G3691" s="45">
        <v>648.75</v>
      </c>
    </row>
    <row r="3692" spans="2:7">
      <c r="B3692" s="44">
        <v>92261</v>
      </c>
      <c r="C3692" s="44" t="s">
        <v>9859</v>
      </c>
      <c r="D3692" s="48" t="s">
        <v>3806</v>
      </c>
      <c r="E3692" s="44" t="s">
        <v>112</v>
      </c>
      <c r="F3692" s="45">
        <v>703.94</v>
      </c>
      <c r="G3692" s="45">
        <v>731.56</v>
      </c>
    </row>
    <row r="3693" spans="2:7">
      <c r="B3693" s="44">
        <v>92258</v>
      </c>
      <c r="C3693" s="44" t="s">
        <v>9859</v>
      </c>
      <c r="D3693" s="48" t="s">
        <v>3807</v>
      </c>
      <c r="E3693" s="44" t="s">
        <v>112</v>
      </c>
      <c r="F3693" s="45">
        <v>422.45</v>
      </c>
      <c r="G3693" s="45">
        <v>451.87</v>
      </c>
    </row>
    <row r="3694" spans="2:7">
      <c r="B3694" s="44">
        <v>92255</v>
      </c>
      <c r="C3694" s="44" t="s">
        <v>9859</v>
      </c>
      <c r="D3694" s="48" t="s">
        <v>3808</v>
      </c>
      <c r="E3694" s="44" t="s">
        <v>112</v>
      </c>
      <c r="F3694" s="45">
        <v>217.05</v>
      </c>
      <c r="G3694" s="45">
        <v>228.42</v>
      </c>
    </row>
    <row r="3695" spans="2:7">
      <c r="B3695" s="44">
        <v>92256</v>
      </c>
      <c r="C3695" s="44" t="s">
        <v>9859</v>
      </c>
      <c r="D3695" s="48" t="s">
        <v>3809</v>
      </c>
      <c r="E3695" s="44" t="s">
        <v>112</v>
      </c>
      <c r="F3695" s="45">
        <v>274.41000000000003</v>
      </c>
      <c r="G3695" s="45">
        <v>290.83999999999997</v>
      </c>
    </row>
    <row r="3696" spans="2:7">
      <c r="B3696" s="44">
        <v>92257</v>
      </c>
      <c r="C3696" s="44" t="s">
        <v>9859</v>
      </c>
      <c r="D3696" s="48" t="s">
        <v>3810</v>
      </c>
      <c r="E3696" s="44" t="s">
        <v>112</v>
      </c>
      <c r="F3696" s="45">
        <v>331.18</v>
      </c>
      <c r="G3696" s="45">
        <v>352.57</v>
      </c>
    </row>
    <row r="3697" spans="2:7">
      <c r="B3697" s="44">
        <v>100393</v>
      </c>
      <c r="C3697" s="44" t="s">
        <v>9859</v>
      </c>
      <c r="D3697" s="48" t="s">
        <v>3811</v>
      </c>
      <c r="E3697" s="44" t="s">
        <v>110</v>
      </c>
      <c r="F3697" s="45">
        <v>24.36</v>
      </c>
      <c r="G3697" s="45">
        <v>25.76</v>
      </c>
    </row>
    <row r="3698" spans="2:7">
      <c r="B3698" s="44">
        <v>100389</v>
      </c>
      <c r="C3698" s="44" t="s">
        <v>9859</v>
      </c>
      <c r="D3698" s="48" t="s">
        <v>3812</v>
      </c>
      <c r="E3698" s="44" t="s">
        <v>110</v>
      </c>
      <c r="F3698" s="45">
        <v>21.22</v>
      </c>
      <c r="G3698" s="45">
        <v>22.45</v>
      </c>
    </row>
    <row r="3699" spans="2:7">
      <c r="B3699" s="44">
        <v>100395</v>
      </c>
      <c r="C3699" s="44" t="s">
        <v>9859</v>
      </c>
      <c r="D3699" s="48" t="s">
        <v>3813</v>
      </c>
      <c r="E3699" s="44" t="s">
        <v>110</v>
      </c>
      <c r="F3699" s="45">
        <v>29.04</v>
      </c>
      <c r="G3699" s="45">
        <v>30.82</v>
      </c>
    </row>
    <row r="3700" spans="2:7">
      <c r="B3700" s="44">
        <v>100391</v>
      </c>
      <c r="C3700" s="44" t="s">
        <v>9859</v>
      </c>
      <c r="D3700" s="48" t="s">
        <v>3814</v>
      </c>
      <c r="E3700" s="44" t="s">
        <v>110</v>
      </c>
      <c r="F3700" s="45">
        <v>24.27</v>
      </c>
      <c r="G3700" s="45">
        <v>25.76</v>
      </c>
    </row>
    <row r="3701" spans="2:7">
      <c r="B3701" s="44">
        <v>100392</v>
      </c>
      <c r="C3701" s="44" t="s">
        <v>9859</v>
      </c>
      <c r="D3701" s="48" t="s">
        <v>3815</v>
      </c>
      <c r="E3701" s="44" t="s">
        <v>110</v>
      </c>
      <c r="F3701" s="45">
        <v>19.07</v>
      </c>
      <c r="G3701" s="45">
        <v>20</v>
      </c>
    </row>
    <row r="3702" spans="2:7">
      <c r="B3702" s="44">
        <v>100388</v>
      </c>
      <c r="C3702" s="44" t="s">
        <v>9859</v>
      </c>
      <c r="D3702" s="48" t="s">
        <v>3816</v>
      </c>
      <c r="E3702" s="44" t="s">
        <v>110</v>
      </c>
      <c r="F3702" s="45">
        <v>24.31</v>
      </c>
      <c r="G3702" s="45">
        <v>25.49</v>
      </c>
    </row>
    <row r="3703" spans="2:7">
      <c r="B3703" s="44">
        <v>100394</v>
      </c>
      <c r="C3703" s="44" t="s">
        <v>9859</v>
      </c>
      <c r="D3703" s="48" t="s">
        <v>3817</v>
      </c>
      <c r="E3703" s="44" t="s">
        <v>110</v>
      </c>
      <c r="F3703" s="45">
        <v>22.73</v>
      </c>
      <c r="G3703" s="45">
        <v>23.95</v>
      </c>
    </row>
    <row r="3704" spans="2:7">
      <c r="B3704" s="44">
        <v>100390</v>
      </c>
      <c r="C3704" s="44" t="s">
        <v>9859</v>
      </c>
      <c r="D3704" s="48" t="s">
        <v>3818</v>
      </c>
      <c r="E3704" s="44" t="s">
        <v>110</v>
      </c>
      <c r="F3704" s="45">
        <v>28.98</v>
      </c>
      <c r="G3704" s="45">
        <v>30.56</v>
      </c>
    </row>
    <row r="3705" spans="2:7">
      <c r="B3705" s="44">
        <v>92575</v>
      </c>
      <c r="C3705" s="44" t="s">
        <v>9859</v>
      </c>
      <c r="D3705" s="48" t="s">
        <v>3819</v>
      </c>
      <c r="E3705" s="44" t="s">
        <v>110</v>
      </c>
      <c r="F3705" s="45">
        <v>64.260000000000005</v>
      </c>
      <c r="G3705" s="45">
        <v>64.91</v>
      </c>
    </row>
    <row r="3706" spans="2:7">
      <c r="B3706" s="44">
        <v>92569</v>
      </c>
      <c r="C3706" s="44" t="s">
        <v>9859</v>
      </c>
      <c r="D3706" s="48" t="s">
        <v>3820</v>
      </c>
      <c r="E3706" s="44" t="s">
        <v>110</v>
      </c>
      <c r="F3706" s="45">
        <v>70.08</v>
      </c>
      <c r="G3706" s="45">
        <v>70.73</v>
      </c>
    </row>
    <row r="3707" spans="2:7">
      <c r="B3707" s="44">
        <v>92578</v>
      </c>
      <c r="C3707" s="44" t="s">
        <v>9859</v>
      </c>
      <c r="D3707" s="48" t="s">
        <v>3821</v>
      </c>
      <c r="E3707" s="44" t="s">
        <v>110</v>
      </c>
      <c r="F3707" s="45">
        <v>70.52</v>
      </c>
      <c r="G3707" s="45">
        <v>71.66</v>
      </c>
    </row>
    <row r="3708" spans="2:7">
      <c r="B3708" s="44">
        <v>92572</v>
      </c>
      <c r="C3708" s="44" t="s">
        <v>9859</v>
      </c>
      <c r="D3708" s="48" t="s">
        <v>3822</v>
      </c>
      <c r="E3708" s="44" t="s">
        <v>110</v>
      </c>
      <c r="F3708" s="45">
        <v>81.900000000000006</v>
      </c>
      <c r="G3708" s="45">
        <v>83.1</v>
      </c>
    </row>
    <row r="3709" spans="2:7">
      <c r="B3709" s="44">
        <v>92576</v>
      </c>
      <c r="C3709" s="44" t="s">
        <v>9859</v>
      </c>
      <c r="D3709" s="48" t="s">
        <v>3823</v>
      </c>
      <c r="E3709" s="44" t="s">
        <v>110</v>
      </c>
      <c r="F3709" s="45">
        <v>34.92</v>
      </c>
      <c r="G3709" s="45">
        <v>35.17</v>
      </c>
    </row>
    <row r="3710" spans="2:7">
      <c r="B3710" s="44">
        <v>92570</v>
      </c>
      <c r="C3710" s="44" t="s">
        <v>9859</v>
      </c>
      <c r="D3710" s="48" t="s">
        <v>3824</v>
      </c>
      <c r="E3710" s="44" t="s">
        <v>110</v>
      </c>
      <c r="F3710" s="45">
        <v>44.23</v>
      </c>
      <c r="G3710" s="45">
        <v>44.54</v>
      </c>
    </row>
    <row r="3711" spans="2:7">
      <c r="B3711" s="44">
        <v>92579</v>
      </c>
      <c r="C3711" s="44" t="s">
        <v>9859</v>
      </c>
      <c r="D3711" s="48" t="s">
        <v>3825</v>
      </c>
      <c r="E3711" s="44" t="s">
        <v>110</v>
      </c>
      <c r="F3711" s="45">
        <v>38.64</v>
      </c>
      <c r="G3711" s="45">
        <v>39.19</v>
      </c>
    </row>
    <row r="3712" spans="2:7">
      <c r="B3712" s="44">
        <v>92573</v>
      </c>
      <c r="C3712" s="44" t="s">
        <v>9859</v>
      </c>
      <c r="D3712" s="48" t="s">
        <v>3826</v>
      </c>
      <c r="E3712" s="44" t="s">
        <v>110</v>
      </c>
      <c r="F3712" s="45">
        <v>48.89</v>
      </c>
      <c r="G3712" s="45">
        <v>49.59</v>
      </c>
    </row>
    <row r="3713" spans="2:7">
      <c r="B3713" s="44">
        <v>92574</v>
      </c>
      <c r="C3713" s="44" t="s">
        <v>9859</v>
      </c>
      <c r="D3713" s="48" t="s">
        <v>3827</v>
      </c>
      <c r="E3713" s="44" t="s">
        <v>110</v>
      </c>
      <c r="F3713" s="45">
        <v>128.97</v>
      </c>
      <c r="G3713" s="45">
        <v>130.6</v>
      </c>
    </row>
    <row r="3714" spans="2:7">
      <c r="B3714" s="44">
        <v>92568</v>
      </c>
      <c r="C3714" s="44" t="s">
        <v>9859</v>
      </c>
      <c r="D3714" s="48" t="s">
        <v>3828</v>
      </c>
      <c r="E3714" s="44" t="s">
        <v>110</v>
      </c>
      <c r="F3714" s="45">
        <v>126.5</v>
      </c>
      <c r="G3714" s="45">
        <v>128.01</v>
      </c>
    </row>
    <row r="3715" spans="2:7">
      <c r="B3715" s="44">
        <v>92577</v>
      </c>
      <c r="C3715" s="44" t="s">
        <v>9859</v>
      </c>
      <c r="D3715" s="48" t="s">
        <v>3829</v>
      </c>
      <c r="E3715" s="44" t="s">
        <v>110</v>
      </c>
      <c r="F3715" s="45">
        <v>140.12</v>
      </c>
      <c r="G3715" s="45">
        <v>142.62</v>
      </c>
    </row>
    <row r="3716" spans="2:7">
      <c r="B3716" s="44">
        <v>92571</v>
      </c>
      <c r="C3716" s="44" t="s">
        <v>9859</v>
      </c>
      <c r="D3716" s="48" t="s">
        <v>3830</v>
      </c>
      <c r="E3716" s="44" t="s">
        <v>110</v>
      </c>
      <c r="F3716" s="45">
        <v>137.29</v>
      </c>
      <c r="G3716" s="45">
        <v>139.66</v>
      </c>
    </row>
    <row r="3717" spans="2:7">
      <c r="B3717" s="44">
        <v>92581</v>
      </c>
      <c r="C3717" s="44" t="s">
        <v>9859</v>
      </c>
      <c r="D3717" s="48" t="s">
        <v>3831</v>
      </c>
      <c r="E3717" s="44" t="s">
        <v>110</v>
      </c>
      <c r="F3717" s="45">
        <v>50.72</v>
      </c>
      <c r="G3717" s="45">
        <v>51.54</v>
      </c>
    </row>
    <row r="3718" spans="2:7">
      <c r="B3718" s="44">
        <v>104314</v>
      </c>
      <c r="C3718" s="44" t="s">
        <v>9859</v>
      </c>
      <c r="D3718" s="48" t="s">
        <v>3832</v>
      </c>
      <c r="E3718" s="44" t="s">
        <v>377</v>
      </c>
      <c r="F3718" s="45">
        <v>11.3</v>
      </c>
      <c r="G3718" s="45">
        <v>11.5</v>
      </c>
    </row>
    <row r="3719" spans="2:7">
      <c r="B3719" s="44">
        <v>92580</v>
      </c>
      <c r="C3719" s="44" t="s">
        <v>9859</v>
      </c>
      <c r="D3719" s="48" t="s">
        <v>3833</v>
      </c>
      <c r="E3719" s="44" t="s">
        <v>110</v>
      </c>
      <c r="F3719" s="45">
        <v>49.01</v>
      </c>
      <c r="G3719" s="45">
        <v>49.89</v>
      </c>
    </row>
    <row r="3720" spans="2:7">
      <c r="B3720" s="44">
        <v>92541</v>
      </c>
      <c r="C3720" s="44" t="s">
        <v>9859</v>
      </c>
      <c r="D3720" s="48" t="s">
        <v>3834</v>
      </c>
      <c r="E3720" s="44" t="s">
        <v>110</v>
      </c>
      <c r="F3720" s="45">
        <v>101.4</v>
      </c>
      <c r="G3720" s="45">
        <v>103.85</v>
      </c>
    </row>
    <row r="3721" spans="2:7">
      <c r="B3721" s="44">
        <v>92539</v>
      </c>
      <c r="C3721" s="44" t="s">
        <v>9859</v>
      </c>
      <c r="D3721" s="48" t="s">
        <v>3835</v>
      </c>
      <c r="E3721" s="44" t="s">
        <v>110</v>
      </c>
      <c r="F3721" s="45">
        <v>94.04</v>
      </c>
      <c r="G3721" s="45">
        <v>96.41</v>
      </c>
    </row>
    <row r="3722" spans="2:7">
      <c r="B3722" s="44">
        <v>92542</v>
      </c>
      <c r="C3722" s="44" t="s">
        <v>9859</v>
      </c>
      <c r="D3722" s="48" t="s">
        <v>3836</v>
      </c>
      <c r="E3722" s="44" t="s">
        <v>110</v>
      </c>
      <c r="F3722" s="45">
        <v>123.46</v>
      </c>
      <c r="G3722" s="45">
        <v>126.91</v>
      </c>
    </row>
    <row r="3723" spans="2:7">
      <c r="B3723" s="44">
        <v>92540</v>
      </c>
      <c r="C3723" s="44" t="s">
        <v>9859</v>
      </c>
      <c r="D3723" s="48" t="s">
        <v>3837</v>
      </c>
      <c r="E3723" s="44" t="s">
        <v>110</v>
      </c>
      <c r="F3723" s="45">
        <v>105.82</v>
      </c>
      <c r="G3723" s="45">
        <v>109.16</v>
      </c>
    </row>
    <row r="3724" spans="2:7">
      <c r="B3724" s="44">
        <v>92544</v>
      </c>
      <c r="C3724" s="44" t="s">
        <v>9859</v>
      </c>
      <c r="D3724" s="48" t="s">
        <v>3838</v>
      </c>
      <c r="E3724" s="44" t="s">
        <v>110</v>
      </c>
      <c r="F3724" s="45">
        <v>22.55</v>
      </c>
      <c r="G3724" s="45">
        <v>22.97</v>
      </c>
    </row>
    <row r="3725" spans="2:7">
      <c r="B3725" s="44">
        <v>92543</v>
      </c>
      <c r="C3725" s="44" t="s">
        <v>9859</v>
      </c>
      <c r="D3725" s="48" t="s">
        <v>3839</v>
      </c>
      <c r="E3725" s="44" t="s">
        <v>110</v>
      </c>
      <c r="F3725" s="45">
        <v>28.29</v>
      </c>
      <c r="G3725" s="45">
        <v>28.81</v>
      </c>
    </row>
    <row r="3726" spans="2:7">
      <c r="B3726" s="44">
        <v>97725</v>
      </c>
      <c r="C3726" s="44" t="s">
        <v>9859</v>
      </c>
      <c r="D3726" s="48" t="s">
        <v>3840</v>
      </c>
      <c r="E3726" s="44" t="s">
        <v>198</v>
      </c>
      <c r="F3726" s="45">
        <v>0</v>
      </c>
      <c r="G3726" s="45">
        <v>0</v>
      </c>
    </row>
    <row r="3727" spans="2:7">
      <c r="B3727" s="44">
        <v>97721</v>
      </c>
      <c r="C3727" s="44" t="s">
        <v>9859</v>
      </c>
      <c r="D3727" s="48" t="s">
        <v>3841</v>
      </c>
      <c r="E3727" s="44" t="s">
        <v>198</v>
      </c>
      <c r="F3727" s="45">
        <v>0</v>
      </c>
      <c r="G3727" s="45">
        <v>0</v>
      </c>
    </row>
    <row r="3728" spans="2:7">
      <c r="B3728" s="44">
        <v>97722</v>
      </c>
      <c r="C3728" s="44" t="s">
        <v>9859</v>
      </c>
      <c r="D3728" s="48" t="s">
        <v>3842</v>
      </c>
      <c r="E3728" s="44" t="s">
        <v>198</v>
      </c>
      <c r="F3728" s="45">
        <v>0</v>
      </c>
      <c r="G3728" s="45">
        <v>0</v>
      </c>
    </row>
    <row r="3729" spans="2:7">
      <c r="B3729" s="44">
        <v>97724</v>
      </c>
      <c r="C3729" s="44" t="s">
        <v>9859</v>
      </c>
      <c r="D3729" s="48" t="s">
        <v>3843</v>
      </c>
      <c r="E3729" s="44" t="s">
        <v>198</v>
      </c>
      <c r="F3729" s="45">
        <v>0</v>
      </c>
      <c r="G3729" s="45">
        <v>0</v>
      </c>
    </row>
    <row r="3730" spans="2:7">
      <c r="B3730" s="44">
        <v>97719</v>
      </c>
      <c r="C3730" s="44" t="s">
        <v>9859</v>
      </c>
      <c r="D3730" s="48" t="s">
        <v>3844</v>
      </c>
      <c r="E3730" s="44" t="s">
        <v>198</v>
      </c>
      <c r="F3730" s="45">
        <v>0</v>
      </c>
      <c r="G3730" s="45">
        <v>0</v>
      </c>
    </row>
    <row r="3731" spans="2:7">
      <c r="B3731" s="44">
        <v>97723</v>
      </c>
      <c r="C3731" s="44" t="s">
        <v>9859</v>
      </c>
      <c r="D3731" s="48" t="s">
        <v>3845</v>
      </c>
      <c r="E3731" s="44" t="s">
        <v>198</v>
      </c>
      <c r="F3731" s="45">
        <v>0</v>
      </c>
      <c r="G3731" s="45">
        <v>0</v>
      </c>
    </row>
    <row r="3732" spans="2:7">
      <c r="B3732" s="44">
        <v>104946</v>
      </c>
      <c r="C3732" s="44" t="s">
        <v>9859</v>
      </c>
      <c r="D3732" s="48" t="s">
        <v>3846</v>
      </c>
      <c r="E3732" s="44" t="s">
        <v>198</v>
      </c>
      <c r="F3732" s="45">
        <v>0</v>
      </c>
      <c r="G3732" s="45">
        <v>0</v>
      </c>
    </row>
    <row r="3733" spans="2:7">
      <c r="B3733" s="44">
        <v>104944</v>
      </c>
      <c r="C3733" s="44" t="s">
        <v>9859</v>
      </c>
      <c r="D3733" s="48" t="s">
        <v>3847</v>
      </c>
      <c r="E3733" s="44" t="s">
        <v>198</v>
      </c>
      <c r="F3733" s="45">
        <v>0</v>
      </c>
      <c r="G3733" s="45">
        <v>0</v>
      </c>
    </row>
    <row r="3734" spans="2:7">
      <c r="B3734" s="44">
        <v>104945</v>
      </c>
      <c r="C3734" s="44" t="s">
        <v>9859</v>
      </c>
      <c r="D3734" s="48" t="s">
        <v>3848</v>
      </c>
      <c r="E3734" s="44" t="s">
        <v>198</v>
      </c>
      <c r="F3734" s="45">
        <v>0</v>
      </c>
      <c r="G3734" s="45">
        <v>0</v>
      </c>
    </row>
    <row r="3735" spans="2:7">
      <c r="B3735" s="44">
        <v>97720</v>
      </c>
      <c r="C3735" s="44" t="s">
        <v>9859</v>
      </c>
      <c r="D3735" s="48" t="s">
        <v>3849</v>
      </c>
      <c r="E3735" s="44" t="s">
        <v>198</v>
      </c>
      <c r="F3735" s="45">
        <v>0</v>
      </c>
      <c r="G3735" s="45">
        <v>0</v>
      </c>
    </row>
    <row r="3736" spans="2:7">
      <c r="B3736" s="44">
        <v>97740</v>
      </c>
      <c r="C3736" s="44" t="s">
        <v>9859</v>
      </c>
      <c r="D3736" s="48" t="s">
        <v>3850</v>
      </c>
      <c r="E3736" s="44" t="s">
        <v>198</v>
      </c>
      <c r="F3736" s="45">
        <v>2004.27</v>
      </c>
      <c r="G3736" s="45">
        <v>2083.4699999999998</v>
      </c>
    </row>
    <row r="3737" spans="2:7">
      <c r="B3737" s="44">
        <v>97738</v>
      </c>
      <c r="C3737" s="44" t="s">
        <v>9859</v>
      </c>
      <c r="D3737" s="48" t="s">
        <v>3851</v>
      </c>
      <c r="E3737" s="44" t="s">
        <v>198</v>
      </c>
      <c r="F3737" s="45">
        <v>4261.82</v>
      </c>
      <c r="G3737" s="45">
        <v>4520.29</v>
      </c>
    </row>
    <row r="3738" spans="2:7">
      <c r="B3738" s="44">
        <v>97739</v>
      </c>
      <c r="C3738" s="44" t="s">
        <v>9859</v>
      </c>
      <c r="D3738" s="48" t="s">
        <v>3852</v>
      </c>
      <c r="E3738" s="44" t="s">
        <v>198</v>
      </c>
      <c r="F3738" s="45">
        <v>3018.21</v>
      </c>
      <c r="G3738" s="45">
        <v>3186.1</v>
      </c>
    </row>
    <row r="3739" spans="2:7">
      <c r="B3739" s="44">
        <v>97736</v>
      </c>
      <c r="C3739" s="44" t="s">
        <v>9859</v>
      </c>
      <c r="D3739" s="48" t="s">
        <v>3853</v>
      </c>
      <c r="E3739" s="44" t="s">
        <v>198</v>
      </c>
      <c r="F3739" s="45">
        <v>1457.49</v>
      </c>
      <c r="G3739" s="45">
        <v>1517.39</v>
      </c>
    </row>
    <row r="3740" spans="2:7">
      <c r="B3740" s="44">
        <v>97734</v>
      </c>
      <c r="C3740" s="44" t="s">
        <v>9859</v>
      </c>
      <c r="D3740" s="48" t="s">
        <v>3854</v>
      </c>
      <c r="E3740" s="44" t="s">
        <v>198</v>
      </c>
      <c r="F3740" s="45">
        <v>3263.16</v>
      </c>
      <c r="G3740" s="45">
        <v>3475.49</v>
      </c>
    </row>
    <row r="3741" spans="2:7">
      <c r="B3741" s="44">
        <v>97735</v>
      </c>
      <c r="C3741" s="44" t="s">
        <v>9859</v>
      </c>
      <c r="D3741" s="48" t="s">
        <v>3855</v>
      </c>
      <c r="E3741" s="44" t="s">
        <v>198</v>
      </c>
      <c r="F3741" s="45">
        <v>2610.86</v>
      </c>
      <c r="G3741" s="45">
        <v>2769.2</v>
      </c>
    </row>
    <row r="3742" spans="2:7">
      <c r="B3742" s="44">
        <v>97737</v>
      </c>
      <c r="C3742" s="44" t="s">
        <v>9859</v>
      </c>
      <c r="D3742" s="48" t="s">
        <v>3856</v>
      </c>
      <c r="E3742" s="44" t="s">
        <v>198</v>
      </c>
      <c r="F3742" s="45">
        <v>3340.47</v>
      </c>
      <c r="G3742" s="45">
        <v>3529.42</v>
      </c>
    </row>
    <row r="3743" spans="2:7">
      <c r="B3743" s="44">
        <v>97733</v>
      </c>
      <c r="C3743" s="44" t="s">
        <v>9859</v>
      </c>
      <c r="D3743" s="48" t="s">
        <v>3857</v>
      </c>
      <c r="E3743" s="44" t="s">
        <v>198</v>
      </c>
      <c r="F3743" s="45">
        <v>3695.56</v>
      </c>
      <c r="G3743" s="45">
        <v>3933.02</v>
      </c>
    </row>
    <row r="3744" spans="2:7">
      <c r="B3744" s="44">
        <v>98616</v>
      </c>
      <c r="C3744" s="44" t="s">
        <v>9859</v>
      </c>
      <c r="D3744" s="48" t="s">
        <v>3858</v>
      </c>
      <c r="E3744" s="44" t="s">
        <v>110</v>
      </c>
      <c r="F3744" s="45">
        <v>233.77</v>
      </c>
      <c r="G3744" s="45">
        <v>237.67</v>
      </c>
    </row>
    <row r="3745" spans="2:7">
      <c r="B3745" s="44">
        <v>98619</v>
      </c>
      <c r="C3745" s="44" t="s">
        <v>9859</v>
      </c>
      <c r="D3745" s="48" t="s">
        <v>3859</v>
      </c>
      <c r="E3745" s="44" t="s">
        <v>110</v>
      </c>
      <c r="F3745" s="45">
        <v>251.92</v>
      </c>
      <c r="G3745" s="45">
        <v>254.94</v>
      </c>
    </row>
    <row r="3746" spans="2:7">
      <c r="B3746" s="44">
        <v>98622</v>
      </c>
      <c r="C3746" s="44" t="s">
        <v>9859</v>
      </c>
      <c r="D3746" s="48" t="s">
        <v>3860</v>
      </c>
      <c r="E3746" s="44" t="s">
        <v>110</v>
      </c>
      <c r="F3746" s="45">
        <v>386.24</v>
      </c>
      <c r="G3746" s="45">
        <v>391.45</v>
      </c>
    </row>
    <row r="3747" spans="2:7">
      <c r="B3747" s="44">
        <v>98625</v>
      </c>
      <c r="C3747" s="44" t="s">
        <v>9859</v>
      </c>
      <c r="D3747" s="48" t="s">
        <v>3861</v>
      </c>
      <c r="E3747" s="44" t="s">
        <v>110</v>
      </c>
      <c r="F3747" s="45">
        <v>401.91</v>
      </c>
      <c r="G3747" s="45">
        <v>405.56</v>
      </c>
    </row>
    <row r="3748" spans="2:7">
      <c r="B3748" s="44">
        <v>105918</v>
      </c>
      <c r="C3748" s="44" t="s">
        <v>9859</v>
      </c>
      <c r="D3748" s="48" t="s">
        <v>3862</v>
      </c>
      <c r="E3748" s="44" t="s">
        <v>110</v>
      </c>
      <c r="F3748" s="45">
        <v>0</v>
      </c>
      <c r="G3748" s="45">
        <v>0</v>
      </c>
    </row>
    <row r="3749" spans="2:7">
      <c r="B3749" s="44">
        <v>98631</v>
      </c>
      <c r="C3749" s="44" t="s">
        <v>9859</v>
      </c>
      <c r="D3749" s="48" t="s">
        <v>3863</v>
      </c>
      <c r="E3749" s="44" t="s">
        <v>110</v>
      </c>
      <c r="F3749" s="45">
        <v>0</v>
      </c>
      <c r="G3749" s="45">
        <v>0</v>
      </c>
    </row>
    <row r="3750" spans="2:7">
      <c r="B3750" s="44">
        <v>98637</v>
      </c>
      <c r="C3750" s="44" t="s">
        <v>9859</v>
      </c>
      <c r="D3750" s="48" t="s">
        <v>3864</v>
      </c>
      <c r="E3750" s="44" t="s">
        <v>198</v>
      </c>
      <c r="F3750" s="45">
        <v>0</v>
      </c>
      <c r="G3750" s="45">
        <v>0</v>
      </c>
    </row>
    <row r="3751" spans="2:7">
      <c r="B3751" s="44">
        <v>98641</v>
      </c>
      <c r="C3751" s="44" t="s">
        <v>9859</v>
      </c>
      <c r="D3751" s="48" t="s">
        <v>3865</v>
      </c>
      <c r="E3751" s="44" t="s">
        <v>198</v>
      </c>
      <c r="F3751" s="45">
        <v>0</v>
      </c>
      <c r="G3751" s="45">
        <v>0</v>
      </c>
    </row>
    <row r="3752" spans="2:7">
      <c r="B3752" s="44">
        <v>98645</v>
      </c>
      <c r="C3752" s="44" t="s">
        <v>9859</v>
      </c>
      <c r="D3752" s="48" t="s">
        <v>3866</v>
      </c>
      <c r="E3752" s="44" t="s">
        <v>198</v>
      </c>
      <c r="F3752" s="45">
        <v>0</v>
      </c>
      <c r="G3752" s="45">
        <v>0</v>
      </c>
    </row>
    <row r="3753" spans="2:7">
      <c r="B3753" s="44">
        <v>98649</v>
      </c>
      <c r="C3753" s="44" t="s">
        <v>9859</v>
      </c>
      <c r="D3753" s="48" t="s">
        <v>3867</v>
      </c>
      <c r="E3753" s="44" t="s">
        <v>198</v>
      </c>
      <c r="F3753" s="45">
        <v>0</v>
      </c>
      <c r="G3753" s="45">
        <v>0</v>
      </c>
    </row>
    <row r="3754" spans="2:7">
      <c r="B3754" s="44">
        <v>98653</v>
      </c>
      <c r="C3754" s="44" t="s">
        <v>9859</v>
      </c>
      <c r="D3754" s="48" t="s">
        <v>3868</v>
      </c>
      <c r="E3754" s="44" t="s">
        <v>198</v>
      </c>
      <c r="F3754" s="45">
        <v>0</v>
      </c>
      <c r="G3754" s="45">
        <v>0</v>
      </c>
    </row>
    <row r="3755" spans="2:7">
      <c r="B3755" s="44">
        <v>98657</v>
      </c>
      <c r="C3755" s="44" t="s">
        <v>9859</v>
      </c>
      <c r="D3755" s="48" t="s">
        <v>3869</v>
      </c>
      <c r="E3755" s="44" t="s">
        <v>119</v>
      </c>
      <c r="F3755" s="45">
        <v>680.66</v>
      </c>
      <c r="G3755" s="45">
        <v>706.63</v>
      </c>
    </row>
    <row r="3756" spans="2:7">
      <c r="B3756" s="44">
        <v>100344</v>
      </c>
      <c r="C3756" s="44" t="s">
        <v>9859</v>
      </c>
      <c r="D3756" s="48" t="s">
        <v>3870</v>
      </c>
      <c r="E3756" s="44" t="s">
        <v>377</v>
      </c>
      <c r="F3756" s="45">
        <v>10.9</v>
      </c>
      <c r="G3756" s="45">
        <v>11.19</v>
      </c>
    </row>
    <row r="3757" spans="2:7">
      <c r="B3757" s="44">
        <v>100345</v>
      </c>
      <c r="C3757" s="44" t="s">
        <v>9859</v>
      </c>
      <c r="D3757" s="48" t="s">
        <v>3871</v>
      </c>
      <c r="E3757" s="44" t="s">
        <v>377</v>
      </c>
      <c r="F3757" s="45">
        <v>8.2200000000000006</v>
      </c>
      <c r="G3757" s="45">
        <v>8.36</v>
      </c>
    </row>
    <row r="3758" spans="2:7">
      <c r="B3758" s="44">
        <v>100346</v>
      </c>
      <c r="C3758" s="44" t="s">
        <v>9859</v>
      </c>
      <c r="D3758" s="48" t="s">
        <v>3872</v>
      </c>
      <c r="E3758" s="44" t="s">
        <v>377</v>
      </c>
      <c r="F3758" s="45">
        <v>7.74</v>
      </c>
      <c r="G3758" s="45">
        <v>7.83</v>
      </c>
    </row>
    <row r="3759" spans="2:7">
      <c r="B3759" s="44">
        <v>100347</v>
      </c>
      <c r="C3759" s="44" t="s">
        <v>9859</v>
      </c>
      <c r="D3759" s="48" t="s">
        <v>3873</v>
      </c>
      <c r="E3759" s="44" t="s">
        <v>377</v>
      </c>
      <c r="F3759" s="45">
        <v>8.5399999999999991</v>
      </c>
      <c r="G3759" s="45">
        <v>8.6199999999999992</v>
      </c>
    </row>
    <row r="3760" spans="2:7">
      <c r="B3760" s="44">
        <v>100348</v>
      </c>
      <c r="C3760" s="44" t="s">
        <v>9859</v>
      </c>
      <c r="D3760" s="48" t="s">
        <v>3874</v>
      </c>
      <c r="E3760" s="44" t="s">
        <v>377</v>
      </c>
      <c r="F3760" s="45">
        <v>8.34</v>
      </c>
      <c r="G3760" s="45">
        <v>8.4</v>
      </c>
    </row>
    <row r="3761" spans="2:7">
      <c r="B3761" s="44">
        <v>100342</v>
      </c>
      <c r="C3761" s="44" t="s">
        <v>9859</v>
      </c>
      <c r="D3761" s="48" t="s">
        <v>3875</v>
      </c>
      <c r="E3761" s="44" t="s">
        <v>377</v>
      </c>
      <c r="F3761" s="45">
        <v>16.14</v>
      </c>
      <c r="G3761" s="45">
        <v>16.86</v>
      </c>
    </row>
    <row r="3762" spans="2:7">
      <c r="B3762" s="44">
        <v>100343</v>
      </c>
      <c r="C3762" s="44" t="s">
        <v>9859</v>
      </c>
      <c r="D3762" s="48" t="s">
        <v>3876</v>
      </c>
      <c r="E3762" s="44" t="s">
        <v>377</v>
      </c>
      <c r="F3762" s="45">
        <v>13.75</v>
      </c>
      <c r="G3762" s="45">
        <v>14.25</v>
      </c>
    </row>
    <row r="3763" spans="2:7">
      <c r="B3763" s="44">
        <v>100349</v>
      </c>
      <c r="C3763" s="44" t="s">
        <v>9859</v>
      </c>
      <c r="D3763" s="48" t="s">
        <v>3877</v>
      </c>
      <c r="E3763" s="44" t="s">
        <v>198</v>
      </c>
      <c r="F3763" s="45">
        <v>582.39</v>
      </c>
      <c r="G3763" s="45">
        <v>585.39</v>
      </c>
    </row>
    <row r="3764" spans="2:7">
      <c r="B3764" s="44">
        <v>100336</v>
      </c>
      <c r="C3764" s="44" t="s">
        <v>9859</v>
      </c>
      <c r="D3764" s="48" t="s">
        <v>3878</v>
      </c>
      <c r="E3764" s="44" t="s">
        <v>110</v>
      </c>
      <c r="F3764" s="45">
        <v>0</v>
      </c>
      <c r="G3764" s="45">
        <v>0</v>
      </c>
    </row>
    <row r="3765" spans="2:7">
      <c r="B3765" s="44">
        <v>100337</v>
      </c>
      <c r="C3765" s="44" t="s">
        <v>9859</v>
      </c>
      <c r="D3765" s="48" t="s">
        <v>3879</v>
      </c>
      <c r="E3765" s="44" t="s">
        <v>110</v>
      </c>
      <c r="F3765" s="45">
        <v>0</v>
      </c>
      <c r="G3765" s="45">
        <v>0</v>
      </c>
    </row>
    <row r="3766" spans="2:7">
      <c r="B3766" s="44">
        <v>100339</v>
      </c>
      <c r="C3766" s="44" t="s">
        <v>9859</v>
      </c>
      <c r="D3766" s="48" t="s">
        <v>3880</v>
      </c>
      <c r="E3766" s="44" t="s">
        <v>110</v>
      </c>
      <c r="F3766" s="45">
        <v>0</v>
      </c>
      <c r="G3766" s="45">
        <v>0</v>
      </c>
    </row>
    <row r="3767" spans="2:7">
      <c r="B3767" s="44">
        <v>100340</v>
      </c>
      <c r="C3767" s="44" t="s">
        <v>9859</v>
      </c>
      <c r="D3767" s="48" t="s">
        <v>3881</v>
      </c>
      <c r="E3767" s="44" t="s">
        <v>110</v>
      </c>
      <c r="F3767" s="45">
        <v>0</v>
      </c>
      <c r="G3767" s="45">
        <v>0</v>
      </c>
    </row>
    <row r="3768" spans="2:7">
      <c r="B3768" s="44">
        <v>105805</v>
      </c>
      <c r="C3768" s="44" t="s">
        <v>9859</v>
      </c>
      <c r="D3768" s="48" t="s">
        <v>3882</v>
      </c>
      <c r="E3768" s="44" t="s">
        <v>110</v>
      </c>
      <c r="F3768" s="45">
        <v>868.61</v>
      </c>
      <c r="G3768" s="45">
        <v>879.54</v>
      </c>
    </row>
    <row r="3769" spans="2:7">
      <c r="B3769" s="44">
        <v>105806</v>
      </c>
      <c r="C3769" s="44" t="s">
        <v>9859</v>
      </c>
      <c r="D3769" s="48" t="s">
        <v>3883</v>
      </c>
      <c r="E3769" s="44" t="s">
        <v>110</v>
      </c>
      <c r="F3769" s="45">
        <v>545.35</v>
      </c>
      <c r="G3769" s="45">
        <v>553.74</v>
      </c>
    </row>
    <row r="3770" spans="2:7">
      <c r="B3770" s="44">
        <v>105807</v>
      </c>
      <c r="C3770" s="44" t="s">
        <v>9859</v>
      </c>
      <c r="D3770" s="48" t="s">
        <v>3884</v>
      </c>
      <c r="E3770" s="44" t="s">
        <v>110</v>
      </c>
      <c r="F3770" s="45">
        <v>691.26</v>
      </c>
      <c r="G3770" s="45">
        <v>700.5</v>
      </c>
    </row>
    <row r="3771" spans="2:7">
      <c r="B3771" s="44">
        <v>105808</v>
      </c>
      <c r="C3771" s="44" t="s">
        <v>9859</v>
      </c>
      <c r="D3771" s="48" t="s">
        <v>3885</v>
      </c>
      <c r="E3771" s="44" t="s">
        <v>110</v>
      </c>
      <c r="F3771" s="45">
        <v>448.81</v>
      </c>
      <c r="G3771" s="45">
        <v>456.15</v>
      </c>
    </row>
    <row r="3772" spans="2:7">
      <c r="B3772" s="44">
        <v>100341</v>
      </c>
      <c r="C3772" s="44" t="s">
        <v>9859</v>
      </c>
      <c r="D3772" s="48" t="s">
        <v>3886</v>
      </c>
      <c r="E3772" s="44" t="s">
        <v>110</v>
      </c>
      <c r="F3772" s="45">
        <v>43.5</v>
      </c>
      <c r="G3772" s="45">
        <v>45.54</v>
      </c>
    </row>
    <row r="3773" spans="2:7">
      <c r="B3773" s="44">
        <v>100351</v>
      </c>
      <c r="C3773" s="44" t="s">
        <v>9859</v>
      </c>
      <c r="D3773" s="48" t="s">
        <v>3887</v>
      </c>
      <c r="E3773" s="44" t="s">
        <v>110</v>
      </c>
      <c r="F3773" s="45">
        <v>0</v>
      </c>
      <c r="G3773" s="45">
        <v>0</v>
      </c>
    </row>
    <row r="3774" spans="2:7">
      <c r="B3774" s="44">
        <v>100353</v>
      </c>
      <c r="C3774" s="44" t="s">
        <v>9859</v>
      </c>
      <c r="D3774" s="48" t="s">
        <v>3888</v>
      </c>
      <c r="E3774" s="44" t="s">
        <v>110</v>
      </c>
      <c r="F3774" s="45">
        <v>0</v>
      </c>
      <c r="G3774" s="45">
        <v>0</v>
      </c>
    </row>
    <row r="3775" spans="2:7">
      <c r="B3775" s="44">
        <v>100350</v>
      </c>
      <c r="C3775" s="44" t="s">
        <v>9859</v>
      </c>
      <c r="D3775" s="48" t="s">
        <v>3889</v>
      </c>
      <c r="E3775" s="44" t="s">
        <v>110</v>
      </c>
      <c r="F3775" s="45">
        <v>0</v>
      </c>
      <c r="G3775" s="45">
        <v>0</v>
      </c>
    </row>
    <row r="3776" spans="2:7">
      <c r="B3776" s="44">
        <v>105043</v>
      </c>
      <c r="C3776" s="44" t="s">
        <v>9859</v>
      </c>
      <c r="D3776" s="48" t="s">
        <v>3890</v>
      </c>
      <c r="E3776" s="44" t="s">
        <v>119</v>
      </c>
      <c r="F3776" s="45">
        <v>0</v>
      </c>
      <c r="G3776" s="45">
        <v>0</v>
      </c>
    </row>
    <row r="3777" spans="2:7">
      <c r="B3777" s="44">
        <v>105047</v>
      </c>
      <c r="C3777" s="44" t="s">
        <v>9859</v>
      </c>
      <c r="D3777" s="48" t="s">
        <v>3891</v>
      </c>
      <c r="E3777" s="44" t="s">
        <v>119</v>
      </c>
      <c r="F3777" s="45">
        <v>0</v>
      </c>
      <c r="G3777" s="45">
        <v>0</v>
      </c>
    </row>
    <row r="3778" spans="2:7">
      <c r="B3778" s="44">
        <v>105044</v>
      </c>
      <c r="C3778" s="44" t="s">
        <v>9859</v>
      </c>
      <c r="D3778" s="48" t="s">
        <v>3892</v>
      </c>
      <c r="E3778" s="44" t="s">
        <v>119</v>
      </c>
      <c r="F3778" s="45">
        <v>0</v>
      </c>
      <c r="G3778" s="45">
        <v>0</v>
      </c>
    </row>
    <row r="3779" spans="2:7">
      <c r="B3779" s="44">
        <v>105094</v>
      </c>
      <c r="C3779" s="44" t="s">
        <v>9859</v>
      </c>
      <c r="D3779" s="48" t="s">
        <v>3893</v>
      </c>
      <c r="E3779" s="44" t="s">
        <v>119</v>
      </c>
      <c r="F3779" s="45">
        <v>0</v>
      </c>
      <c r="G3779" s="45">
        <v>0</v>
      </c>
    </row>
    <row r="3780" spans="2:7">
      <c r="B3780" s="44">
        <v>105096</v>
      </c>
      <c r="C3780" s="44" t="s">
        <v>9859</v>
      </c>
      <c r="D3780" s="48" t="s">
        <v>3894</v>
      </c>
      <c r="E3780" s="44" t="s">
        <v>119</v>
      </c>
      <c r="F3780" s="45">
        <v>0</v>
      </c>
      <c r="G3780" s="45">
        <v>0</v>
      </c>
    </row>
    <row r="3781" spans="2:7">
      <c r="B3781" s="44">
        <v>105048</v>
      </c>
      <c r="C3781" s="44" t="s">
        <v>9859</v>
      </c>
      <c r="D3781" s="48" t="s">
        <v>3895</v>
      </c>
      <c r="E3781" s="44" t="s">
        <v>119</v>
      </c>
      <c r="F3781" s="45">
        <v>0</v>
      </c>
      <c r="G3781" s="45">
        <v>0</v>
      </c>
    </row>
    <row r="3782" spans="2:7">
      <c r="B3782" s="44">
        <v>105097</v>
      </c>
      <c r="C3782" s="44" t="s">
        <v>9859</v>
      </c>
      <c r="D3782" s="48" t="s">
        <v>3896</v>
      </c>
      <c r="E3782" s="44" t="s">
        <v>119</v>
      </c>
      <c r="F3782" s="45">
        <v>0</v>
      </c>
      <c r="G3782" s="45">
        <v>0</v>
      </c>
    </row>
    <row r="3783" spans="2:7">
      <c r="B3783" s="44">
        <v>105049</v>
      </c>
      <c r="C3783" s="44" t="s">
        <v>9859</v>
      </c>
      <c r="D3783" s="48" t="s">
        <v>3897</v>
      </c>
      <c r="E3783" s="44" t="s">
        <v>119</v>
      </c>
      <c r="F3783" s="45">
        <v>0</v>
      </c>
      <c r="G3783" s="45">
        <v>0</v>
      </c>
    </row>
    <row r="3784" spans="2:7">
      <c r="B3784" s="44">
        <v>105051</v>
      </c>
      <c r="C3784" s="44" t="s">
        <v>9859</v>
      </c>
      <c r="D3784" s="48" t="s">
        <v>3898</v>
      </c>
      <c r="E3784" s="44" t="s">
        <v>119</v>
      </c>
      <c r="F3784" s="45">
        <v>0</v>
      </c>
      <c r="G3784" s="45">
        <v>0</v>
      </c>
    </row>
    <row r="3785" spans="2:7">
      <c r="B3785" s="44">
        <v>105054</v>
      </c>
      <c r="C3785" s="44" t="s">
        <v>9859</v>
      </c>
      <c r="D3785" s="48" t="s">
        <v>3899</v>
      </c>
      <c r="E3785" s="44" t="s">
        <v>119</v>
      </c>
      <c r="F3785" s="45">
        <v>0</v>
      </c>
      <c r="G3785" s="45">
        <v>0</v>
      </c>
    </row>
    <row r="3786" spans="2:7">
      <c r="B3786" s="44">
        <v>105052</v>
      </c>
      <c r="C3786" s="44" t="s">
        <v>9859</v>
      </c>
      <c r="D3786" s="48" t="s">
        <v>3900</v>
      </c>
      <c r="E3786" s="44" t="s">
        <v>119</v>
      </c>
      <c r="F3786" s="45">
        <v>0</v>
      </c>
      <c r="G3786" s="45">
        <v>0</v>
      </c>
    </row>
    <row r="3787" spans="2:7">
      <c r="B3787" s="44">
        <v>105055</v>
      </c>
      <c r="C3787" s="44" t="s">
        <v>9859</v>
      </c>
      <c r="D3787" s="48" t="s">
        <v>3901</v>
      </c>
      <c r="E3787" s="44" t="s">
        <v>119</v>
      </c>
      <c r="F3787" s="45">
        <v>0</v>
      </c>
      <c r="G3787" s="45">
        <v>0</v>
      </c>
    </row>
    <row r="3788" spans="2:7">
      <c r="B3788" s="44">
        <v>105065</v>
      </c>
      <c r="C3788" s="44" t="s">
        <v>9859</v>
      </c>
      <c r="D3788" s="48" t="s">
        <v>3902</v>
      </c>
      <c r="E3788" s="44" t="s">
        <v>119</v>
      </c>
      <c r="F3788" s="45">
        <v>0</v>
      </c>
      <c r="G3788" s="45">
        <v>0</v>
      </c>
    </row>
    <row r="3789" spans="2:7">
      <c r="B3789" s="44">
        <v>105059</v>
      </c>
      <c r="C3789" s="44" t="s">
        <v>9859</v>
      </c>
      <c r="D3789" s="48" t="s">
        <v>3903</v>
      </c>
      <c r="E3789" s="44" t="s">
        <v>119</v>
      </c>
      <c r="F3789" s="45">
        <v>0</v>
      </c>
      <c r="G3789" s="45">
        <v>0</v>
      </c>
    </row>
    <row r="3790" spans="2:7">
      <c r="B3790" s="44">
        <v>105057</v>
      </c>
      <c r="C3790" s="44" t="s">
        <v>9859</v>
      </c>
      <c r="D3790" s="48" t="s">
        <v>3904</v>
      </c>
      <c r="E3790" s="44" t="s">
        <v>119</v>
      </c>
      <c r="F3790" s="45">
        <v>0</v>
      </c>
      <c r="G3790" s="45">
        <v>0</v>
      </c>
    </row>
    <row r="3791" spans="2:7">
      <c r="B3791" s="44">
        <v>105060</v>
      </c>
      <c r="C3791" s="44" t="s">
        <v>9859</v>
      </c>
      <c r="D3791" s="48" t="s">
        <v>3905</v>
      </c>
      <c r="E3791" s="44" t="s">
        <v>119</v>
      </c>
      <c r="F3791" s="45">
        <v>0</v>
      </c>
      <c r="G3791" s="45">
        <v>0</v>
      </c>
    </row>
    <row r="3792" spans="2:7">
      <c r="B3792" s="44">
        <v>105042</v>
      </c>
      <c r="C3792" s="44" t="s">
        <v>9859</v>
      </c>
      <c r="D3792" s="48" t="s">
        <v>3906</v>
      </c>
      <c r="E3792" s="44" t="s">
        <v>119</v>
      </c>
      <c r="F3792" s="45">
        <v>69.81</v>
      </c>
      <c r="G3792" s="45">
        <v>72.25</v>
      </c>
    </row>
    <row r="3793" spans="2:7">
      <c r="B3793" s="44">
        <v>105046</v>
      </c>
      <c r="C3793" s="44" t="s">
        <v>9859</v>
      </c>
      <c r="D3793" s="48" t="s">
        <v>3907</v>
      </c>
      <c r="E3793" s="44" t="s">
        <v>119</v>
      </c>
      <c r="F3793" s="45">
        <v>57.95</v>
      </c>
      <c r="G3793" s="45">
        <v>59.44</v>
      </c>
    </row>
    <row r="3794" spans="2:7">
      <c r="B3794" s="44">
        <v>105095</v>
      </c>
      <c r="C3794" s="44" t="s">
        <v>9859</v>
      </c>
      <c r="D3794" s="48" t="s">
        <v>3908</v>
      </c>
      <c r="E3794" s="44" t="s">
        <v>119</v>
      </c>
      <c r="F3794" s="45">
        <v>102.55</v>
      </c>
      <c r="G3794" s="45">
        <v>105</v>
      </c>
    </row>
    <row r="3795" spans="2:7">
      <c r="B3795" s="44">
        <v>105098</v>
      </c>
      <c r="C3795" s="44" t="s">
        <v>9859</v>
      </c>
      <c r="D3795" s="48" t="s">
        <v>3909</v>
      </c>
      <c r="E3795" s="44" t="s">
        <v>119</v>
      </c>
      <c r="F3795" s="45">
        <v>90.7</v>
      </c>
      <c r="G3795" s="45">
        <v>92.22</v>
      </c>
    </row>
    <row r="3796" spans="2:7">
      <c r="B3796" s="44">
        <v>105050</v>
      </c>
      <c r="C3796" s="44" t="s">
        <v>9859</v>
      </c>
      <c r="D3796" s="48" t="s">
        <v>3910</v>
      </c>
      <c r="E3796" s="44" t="s">
        <v>119</v>
      </c>
      <c r="F3796" s="45">
        <v>209.63</v>
      </c>
      <c r="G3796" s="45">
        <v>212.11</v>
      </c>
    </row>
    <row r="3797" spans="2:7">
      <c r="B3797" s="44">
        <v>105053</v>
      </c>
      <c r="C3797" s="44" t="s">
        <v>9859</v>
      </c>
      <c r="D3797" s="48" t="s">
        <v>3911</v>
      </c>
      <c r="E3797" s="44" t="s">
        <v>119</v>
      </c>
      <c r="F3797" s="45">
        <v>197.94</v>
      </c>
      <c r="G3797" s="45">
        <v>199.49</v>
      </c>
    </row>
    <row r="3798" spans="2:7">
      <c r="B3798" s="44">
        <v>105056</v>
      </c>
      <c r="C3798" s="44" t="s">
        <v>9859</v>
      </c>
      <c r="D3798" s="48" t="s">
        <v>3912</v>
      </c>
      <c r="E3798" s="44" t="s">
        <v>119</v>
      </c>
      <c r="F3798" s="45">
        <v>288.45</v>
      </c>
      <c r="G3798" s="45">
        <v>290.97000000000003</v>
      </c>
    </row>
    <row r="3799" spans="2:7">
      <c r="B3799" s="44">
        <v>105058</v>
      </c>
      <c r="C3799" s="44" t="s">
        <v>9859</v>
      </c>
      <c r="D3799" s="48" t="s">
        <v>3913</v>
      </c>
      <c r="E3799" s="44" t="s">
        <v>119</v>
      </c>
      <c r="F3799" s="45">
        <v>277.61</v>
      </c>
      <c r="G3799" s="45">
        <v>279.29000000000002</v>
      </c>
    </row>
    <row r="3800" spans="2:7">
      <c r="B3800" s="44">
        <v>105062</v>
      </c>
      <c r="C3800" s="44" t="s">
        <v>9859</v>
      </c>
      <c r="D3800" s="48" t="s">
        <v>3914</v>
      </c>
      <c r="E3800" s="44" t="s">
        <v>119</v>
      </c>
      <c r="F3800" s="45">
        <v>0</v>
      </c>
      <c r="G3800" s="45">
        <v>0</v>
      </c>
    </row>
    <row r="3801" spans="2:7">
      <c r="B3801" s="44">
        <v>105066</v>
      </c>
      <c r="C3801" s="44" t="s">
        <v>9859</v>
      </c>
      <c r="D3801" s="48" t="s">
        <v>3915</v>
      </c>
      <c r="E3801" s="44" t="s">
        <v>119</v>
      </c>
      <c r="F3801" s="45">
        <v>0</v>
      </c>
      <c r="G3801" s="45">
        <v>0</v>
      </c>
    </row>
    <row r="3802" spans="2:7">
      <c r="B3802" s="44">
        <v>105063</v>
      </c>
      <c r="C3802" s="44" t="s">
        <v>9859</v>
      </c>
      <c r="D3802" s="48" t="s">
        <v>3916</v>
      </c>
      <c r="E3802" s="44" t="s">
        <v>119</v>
      </c>
      <c r="F3802" s="45">
        <v>0</v>
      </c>
      <c r="G3802" s="45">
        <v>0</v>
      </c>
    </row>
    <row r="3803" spans="2:7">
      <c r="B3803" s="44">
        <v>105067</v>
      </c>
      <c r="C3803" s="44" t="s">
        <v>9859</v>
      </c>
      <c r="D3803" s="48" t="s">
        <v>3917</v>
      </c>
      <c r="E3803" s="44" t="s">
        <v>119</v>
      </c>
      <c r="F3803" s="45">
        <v>0</v>
      </c>
      <c r="G3803" s="45">
        <v>0</v>
      </c>
    </row>
    <row r="3804" spans="2:7">
      <c r="B3804" s="44">
        <v>105069</v>
      </c>
      <c r="C3804" s="44" t="s">
        <v>9859</v>
      </c>
      <c r="D3804" s="48" t="s">
        <v>3918</v>
      </c>
      <c r="E3804" s="44" t="s">
        <v>119</v>
      </c>
      <c r="F3804" s="45">
        <v>0</v>
      </c>
      <c r="G3804" s="45">
        <v>0</v>
      </c>
    </row>
    <row r="3805" spans="2:7">
      <c r="B3805" s="44">
        <v>105072</v>
      </c>
      <c r="C3805" s="44" t="s">
        <v>9859</v>
      </c>
      <c r="D3805" s="48" t="s">
        <v>3919</v>
      </c>
      <c r="E3805" s="44" t="s">
        <v>119</v>
      </c>
      <c r="F3805" s="45">
        <v>0</v>
      </c>
      <c r="G3805" s="45">
        <v>0</v>
      </c>
    </row>
    <row r="3806" spans="2:7">
      <c r="B3806" s="44">
        <v>105070</v>
      </c>
      <c r="C3806" s="44" t="s">
        <v>9859</v>
      </c>
      <c r="D3806" s="48" t="s">
        <v>3920</v>
      </c>
      <c r="E3806" s="44" t="s">
        <v>119</v>
      </c>
      <c r="F3806" s="45">
        <v>0</v>
      </c>
      <c r="G3806" s="45">
        <v>0</v>
      </c>
    </row>
    <row r="3807" spans="2:7">
      <c r="B3807" s="44">
        <v>105073</v>
      </c>
      <c r="C3807" s="44" t="s">
        <v>9859</v>
      </c>
      <c r="D3807" s="48" t="s">
        <v>3921</v>
      </c>
      <c r="E3807" s="44" t="s">
        <v>119</v>
      </c>
      <c r="F3807" s="45">
        <v>0</v>
      </c>
      <c r="G3807" s="45">
        <v>0</v>
      </c>
    </row>
    <row r="3808" spans="2:7">
      <c r="B3808" s="44">
        <v>105075</v>
      </c>
      <c r="C3808" s="44" t="s">
        <v>9859</v>
      </c>
      <c r="D3808" s="48" t="s">
        <v>3922</v>
      </c>
      <c r="E3808" s="44" t="s">
        <v>119</v>
      </c>
      <c r="F3808" s="45">
        <v>0</v>
      </c>
      <c r="G3808" s="45">
        <v>0</v>
      </c>
    </row>
    <row r="3809" spans="2:7">
      <c r="B3809" s="44">
        <v>105078</v>
      </c>
      <c r="C3809" s="44" t="s">
        <v>9859</v>
      </c>
      <c r="D3809" s="48" t="s">
        <v>3923</v>
      </c>
      <c r="E3809" s="44" t="s">
        <v>119</v>
      </c>
      <c r="F3809" s="45">
        <v>0</v>
      </c>
      <c r="G3809" s="45">
        <v>0</v>
      </c>
    </row>
    <row r="3810" spans="2:7">
      <c r="B3810" s="44">
        <v>105076</v>
      </c>
      <c r="C3810" s="44" t="s">
        <v>9859</v>
      </c>
      <c r="D3810" s="48" t="s">
        <v>3924</v>
      </c>
      <c r="E3810" s="44" t="s">
        <v>119</v>
      </c>
      <c r="F3810" s="45">
        <v>0</v>
      </c>
      <c r="G3810" s="45">
        <v>0</v>
      </c>
    </row>
    <row r="3811" spans="2:7">
      <c r="B3811" s="44">
        <v>105079</v>
      </c>
      <c r="C3811" s="44" t="s">
        <v>9859</v>
      </c>
      <c r="D3811" s="48" t="s">
        <v>3925</v>
      </c>
      <c r="E3811" s="44" t="s">
        <v>119</v>
      </c>
      <c r="F3811" s="45">
        <v>0</v>
      </c>
      <c r="G3811" s="45">
        <v>0</v>
      </c>
    </row>
    <row r="3812" spans="2:7">
      <c r="B3812" s="44">
        <v>105061</v>
      </c>
      <c r="C3812" s="44" t="s">
        <v>9859</v>
      </c>
      <c r="D3812" s="48" t="s">
        <v>3926</v>
      </c>
      <c r="E3812" s="44" t="s">
        <v>119</v>
      </c>
      <c r="F3812" s="45">
        <v>112.28</v>
      </c>
      <c r="G3812" s="45">
        <v>115.3</v>
      </c>
    </row>
    <row r="3813" spans="2:7">
      <c r="B3813" s="44">
        <v>105064</v>
      </c>
      <c r="C3813" s="44" t="s">
        <v>9859</v>
      </c>
      <c r="D3813" s="48" t="s">
        <v>3927</v>
      </c>
      <c r="E3813" s="44" t="s">
        <v>119</v>
      </c>
      <c r="F3813" s="45">
        <v>96.94</v>
      </c>
      <c r="G3813" s="45">
        <v>98.74</v>
      </c>
    </row>
    <row r="3814" spans="2:7">
      <c r="B3814" s="44">
        <v>105068</v>
      </c>
      <c r="C3814" s="44" t="s">
        <v>9859</v>
      </c>
      <c r="D3814" s="48" t="s">
        <v>3928</v>
      </c>
      <c r="E3814" s="44" t="s">
        <v>119</v>
      </c>
      <c r="F3814" s="45">
        <v>188.28</v>
      </c>
      <c r="G3814" s="45">
        <v>191.31</v>
      </c>
    </row>
    <row r="3815" spans="2:7">
      <c r="B3815" s="44">
        <v>105071</v>
      </c>
      <c r="C3815" s="44" t="s">
        <v>9859</v>
      </c>
      <c r="D3815" s="48" t="s">
        <v>3929</v>
      </c>
      <c r="E3815" s="44" t="s">
        <v>119</v>
      </c>
      <c r="F3815" s="45">
        <v>172.97</v>
      </c>
      <c r="G3815" s="45">
        <v>174.78</v>
      </c>
    </row>
    <row r="3816" spans="2:7">
      <c r="B3816" s="44">
        <v>105074</v>
      </c>
      <c r="C3816" s="44" t="s">
        <v>9859</v>
      </c>
      <c r="D3816" s="48" t="s">
        <v>3930</v>
      </c>
      <c r="E3816" s="44" t="s">
        <v>119</v>
      </c>
      <c r="F3816" s="45">
        <v>294.64999999999998</v>
      </c>
      <c r="G3816" s="45">
        <v>297.7</v>
      </c>
    </row>
    <row r="3817" spans="2:7">
      <c r="B3817" s="44">
        <v>105077</v>
      </c>
      <c r="C3817" s="44" t="s">
        <v>9859</v>
      </c>
      <c r="D3817" s="48" t="s">
        <v>3931</v>
      </c>
      <c r="E3817" s="44" t="s">
        <v>119</v>
      </c>
      <c r="F3817" s="45">
        <v>279.42</v>
      </c>
      <c r="G3817" s="45">
        <v>281.25</v>
      </c>
    </row>
    <row r="3818" spans="2:7">
      <c r="B3818" s="44">
        <v>105090</v>
      </c>
      <c r="C3818" s="44" t="s">
        <v>9859</v>
      </c>
      <c r="D3818" s="48" t="s">
        <v>3932</v>
      </c>
      <c r="E3818" s="44" t="s">
        <v>110</v>
      </c>
      <c r="F3818" s="45">
        <v>576.03</v>
      </c>
      <c r="G3818" s="45">
        <v>578.96</v>
      </c>
    </row>
    <row r="3819" spans="2:7">
      <c r="B3819" s="44">
        <v>105099</v>
      </c>
      <c r="C3819" s="44" t="s">
        <v>9859</v>
      </c>
      <c r="D3819" s="48" t="s">
        <v>3933</v>
      </c>
      <c r="E3819" s="44" t="s">
        <v>119</v>
      </c>
      <c r="F3819" s="45">
        <v>85.1</v>
      </c>
      <c r="G3819" s="45">
        <v>88.46</v>
      </c>
    </row>
    <row r="3820" spans="2:7">
      <c r="B3820" s="44">
        <v>105100</v>
      </c>
      <c r="C3820" s="44" t="s">
        <v>9859</v>
      </c>
      <c r="D3820" s="48" t="s">
        <v>3934</v>
      </c>
      <c r="E3820" s="44" t="s">
        <v>119</v>
      </c>
      <c r="F3820" s="45">
        <v>121.18</v>
      </c>
      <c r="G3820" s="45">
        <v>124.83</v>
      </c>
    </row>
    <row r="3821" spans="2:7">
      <c r="B3821" s="44">
        <v>105101</v>
      </c>
      <c r="C3821" s="44" t="s">
        <v>9859</v>
      </c>
      <c r="D3821" s="48" t="s">
        <v>3935</v>
      </c>
      <c r="E3821" s="44" t="s">
        <v>119</v>
      </c>
      <c r="F3821" s="45">
        <v>235.25</v>
      </c>
      <c r="G3821" s="45">
        <v>239.52</v>
      </c>
    </row>
    <row r="3822" spans="2:7">
      <c r="B3822" s="44">
        <v>105102</v>
      </c>
      <c r="C3822" s="44" t="s">
        <v>9859</v>
      </c>
      <c r="D3822" s="48" t="s">
        <v>3936</v>
      </c>
      <c r="E3822" s="44" t="s">
        <v>119</v>
      </c>
      <c r="F3822" s="45">
        <v>323.16000000000003</v>
      </c>
      <c r="G3822" s="45">
        <v>328.26</v>
      </c>
    </row>
    <row r="3823" spans="2:7">
      <c r="B3823" s="44">
        <v>105080</v>
      </c>
      <c r="C3823" s="44" t="s">
        <v>9859</v>
      </c>
      <c r="D3823" s="48" t="s">
        <v>3937</v>
      </c>
      <c r="E3823" s="44" t="s">
        <v>119</v>
      </c>
      <c r="F3823" s="45">
        <v>71.33</v>
      </c>
      <c r="G3823" s="45">
        <v>73.31</v>
      </c>
    </row>
    <row r="3824" spans="2:7">
      <c r="B3824" s="44">
        <v>105081</v>
      </c>
      <c r="C3824" s="44" t="s">
        <v>9859</v>
      </c>
      <c r="D3824" s="48" t="s">
        <v>3938</v>
      </c>
      <c r="E3824" s="44" t="s">
        <v>119</v>
      </c>
      <c r="F3824" s="45">
        <v>83.35</v>
      </c>
      <c r="G3824" s="45">
        <v>85.41</v>
      </c>
    </row>
    <row r="3825" spans="2:7">
      <c r="B3825" s="44">
        <v>105091</v>
      </c>
      <c r="C3825" s="44" t="s">
        <v>9859</v>
      </c>
      <c r="D3825" s="48" t="s">
        <v>3939</v>
      </c>
      <c r="E3825" s="44" t="s">
        <v>119</v>
      </c>
      <c r="F3825" s="45">
        <v>149.22999999999999</v>
      </c>
      <c r="G3825" s="45">
        <v>151.52000000000001</v>
      </c>
    </row>
    <row r="3826" spans="2:7">
      <c r="B3826" s="44">
        <v>105089</v>
      </c>
      <c r="C3826" s="44" t="s">
        <v>9859</v>
      </c>
      <c r="D3826" s="48" t="s">
        <v>3940</v>
      </c>
      <c r="E3826" s="44" t="s">
        <v>119</v>
      </c>
      <c r="F3826" s="45">
        <v>189.65</v>
      </c>
      <c r="G3826" s="45">
        <v>192.14</v>
      </c>
    </row>
    <row r="3827" spans="2:7">
      <c r="B3827" s="44">
        <v>105082</v>
      </c>
      <c r="C3827" s="44" t="s">
        <v>9859</v>
      </c>
      <c r="D3827" s="48" t="s">
        <v>3941</v>
      </c>
      <c r="E3827" s="44" t="s">
        <v>119</v>
      </c>
      <c r="F3827" s="45">
        <v>74.58</v>
      </c>
      <c r="G3827" s="45">
        <v>76.56</v>
      </c>
    </row>
    <row r="3828" spans="2:7">
      <c r="B3828" s="44">
        <v>105083</v>
      </c>
      <c r="C3828" s="44" t="s">
        <v>9859</v>
      </c>
      <c r="D3828" s="48" t="s">
        <v>3942</v>
      </c>
      <c r="E3828" s="44" t="s">
        <v>119</v>
      </c>
      <c r="F3828" s="45">
        <v>84.83</v>
      </c>
      <c r="G3828" s="45">
        <v>86.89</v>
      </c>
    </row>
    <row r="3829" spans="2:7">
      <c r="B3829" s="44">
        <v>105084</v>
      </c>
      <c r="C3829" s="44" t="s">
        <v>9859</v>
      </c>
      <c r="D3829" s="48" t="s">
        <v>3943</v>
      </c>
      <c r="E3829" s="44" t="s">
        <v>119</v>
      </c>
      <c r="F3829" s="45">
        <v>106.63</v>
      </c>
      <c r="G3829" s="45">
        <v>108.75</v>
      </c>
    </row>
    <row r="3830" spans="2:7">
      <c r="B3830" s="44">
        <v>105086</v>
      </c>
      <c r="C3830" s="44" t="s">
        <v>9859</v>
      </c>
      <c r="D3830" s="48" t="s">
        <v>3944</v>
      </c>
      <c r="E3830" s="44" t="s">
        <v>119</v>
      </c>
      <c r="F3830" s="45">
        <v>98.71</v>
      </c>
      <c r="G3830" s="45">
        <v>100.93</v>
      </c>
    </row>
    <row r="3831" spans="2:7">
      <c r="B3831" s="44">
        <v>105087</v>
      </c>
      <c r="C3831" s="44" t="s">
        <v>9859</v>
      </c>
      <c r="D3831" s="48" t="s">
        <v>3945</v>
      </c>
      <c r="E3831" s="44" t="s">
        <v>119</v>
      </c>
      <c r="F3831" s="45">
        <v>111.51</v>
      </c>
      <c r="G3831" s="45">
        <v>113.82</v>
      </c>
    </row>
    <row r="3832" spans="2:7">
      <c r="B3832" s="44">
        <v>105088</v>
      </c>
      <c r="C3832" s="44" t="s">
        <v>9859</v>
      </c>
      <c r="D3832" s="48" t="s">
        <v>3946</v>
      </c>
      <c r="E3832" s="44" t="s">
        <v>119</v>
      </c>
      <c r="F3832" s="45">
        <v>205.94</v>
      </c>
      <c r="G3832" s="45">
        <v>208.43</v>
      </c>
    </row>
    <row r="3833" spans="2:7">
      <c r="B3833" s="44">
        <v>105092</v>
      </c>
      <c r="C3833" s="44" t="s">
        <v>9859</v>
      </c>
      <c r="D3833" s="48" t="s">
        <v>3947</v>
      </c>
      <c r="E3833" s="44" t="s">
        <v>119</v>
      </c>
      <c r="F3833" s="45">
        <v>162.80000000000001</v>
      </c>
      <c r="G3833" s="45">
        <v>165.09</v>
      </c>
    </row>
    <row r="3834" spans="2:7">
      <c r="B3834" s="44">
        <v>105085</v>
      </c>
      <c r="C3834" s="44" t="s">
        <v>9859</v>
      </c>
      <c r="D3834" s="48" t="s">
        <v>3948</v>
      </c>
      <c r="E3834" s="44" t="s">
        <v>119</v>
      </c>
      <c r="F3834" s="45">
        <v>111.7</v>
      </c>
      <c r="G3834" s="45">
        <v>113.85</v>
      </c>
    </row>
    <row r="3835" spans="2:7">
      <c r="B3835" s="44">
        <v>105093</v>
      </c>
      <c r="C3835" s="44" t="s">
        <v>9859</v>
      </c>
      <c r="D3835" s="48" t="s">
        <v>3949</v>
      </c>
      <c r="E3835" s="44" t="s">
        <v>119</v>
      </c>
      <c r="F3835" s="45">
        <v>165.23</v>
      </c>
      <c r="G3835" s="45">
        <v>167.72</v>
      </c>
    </row>
    <row r="3836" spans="2:7">
      <c r="B3836" s="44">
        <v>105041</v>
      </c>
      <c r="C3836" s="44" t="s">
        <v>9859</v>
      </c>
      <c r="D3836" s="48" t="s">
        <v>3950</v>
      </c>
      <c r="E3836" s="44" t="s">
        <v>119</v>
      </c>
      <c r="F3836" s="45">
        <v>54.26</v>
      </c>
      <c r="G3836" s="45">
        <v>56.24</v>
      </c>
    </row>
    <row r="3837" spans="2:7">
      <c r="B3837" s="44">
        <v>105045</v>
      </c>
      <c r="C3837" s="44" t="s">
        <v>9859</v>
      </c>
      <c r="D3837" s="48" t="s">
        <v>3951</v>
      </c>
      <c r="E3837" s="44" t="s">
        <v>119</v>
      </c>
      <c r="F3837" s="45">
        <v>62.06</v>
      </c>
      <c r="G3837" s="45">
        <v>64.150000000000006</v>
      </c>
    </row>
    <row r="3838" spans="2:7">
      <c r="B3838" s="44">
        <v>93961</v>
      </c>
      <c r="C3838" s="44" t="s">
        <v>9859</v>
      </c>
      <c r="D3838" s="48" t="s">
        <v>3952</v>
      </c>
      <c r="E3838" s="44" t="s">
        <v>119</v>
      </c>
      <c r="F3838" s="45">
        <v>224.05</v>
      </c>
      <c r="G3838" s="45">
        <v>237.64</v>
      </c>
    </row>
    <row r="3839" spans="2:7">
      <c r="B3839" s="44">
        <v>93971</v>
      </c>
      <c r="C3839" s="44" t="s">
        <v>9859</v>
      </c>
      <c r="D3839" s="48" t="s">
        <v>3953</v>
      </c>
      <c r="E3839" s="44" t="s">
        <v>119</v>
      </c>
      <c r="F3839" s="45">
        <v>187.45</v>
      </c>
      <c r="G3839" s="45">
        <v>198.39</v>
      </c>
    </row>
    <row r="3840" spans="2:7">
      <c r="B3840" s="44">
        <v>93959</v>
      </c>
      <c r="C3840" s="44" t="s">
        <v>9859</v>
      </c>
      <c r="D3840" s="48" t="s">
        <v>3954</v>
      </c>
      <c r="E3840" s="44" t="s">
        <v>119</v>
      </c>
      <c r="F3840" s="45">
        <v>250.95</v>
      </c>
      <c r="G3840" s="45">
        <v>266.35000000000002</v>
      </c>
    </row>
    <row r="3841" spans="2:7">
      <c r="B3841" s="44">
        <v>93969</v>
      </c>
      <c r="C3841" s="44" t="s">
        <v>9859</v>
      </c>
      <c r="D3841" s="48" t="s">
        <v>3955</v>
      </c>
      <c r="E3841" s="44" t="s">
        <v>119</v>
      </c>
      <c r="F3841" s="45">
        <v>209.25</v>
      </c>
      <c r="G3841" s="45">
        <v>221.65</v>
      </c>
    </row>
    <row r="3842" spans="2:7">
      <c r="B3842" s="44">
        <v>93957</v>
      </c>
      <c r="C3842" s="44" t="s">
        <v>9859</v>
      </c>
      <c r="D3842" s="48" t="s">
        <v>3956</v>
      </c>
      <c r="E3842" s="44" t="s">
        <v>119</v>
      </c>
      <c r="F3842" s="45">
        <v>315.31</v>
      </c>
      <c r="G3842" s="45">
        <v>335.02</v>
      </c>
    </row>
    <row r="3843" spans="2:7">
      <c r="B3843" s="44">
        <v>93967</v>
      </c>
      <c r="C3843" s="44" t="s">
        <v>9859</v>
      </c>
      <c r="D3843" s="48" t="s">
        <v>3957</v>
      </c>
      <c r="E3843" s="44" t="s">
        <v>119</v>
      </c>
      <c r="F3843" s="45">
        <v>263.10000000000002</v>
      </c>
      <c r="G3843" s="45">
        <v>279.14</v>
      </c>
    </row>
    <row r="3844" spans="2:7">
      <c r="B3844" s="44">
        <v>104878</v>
      </c>
      <c r="C3844" s="44" t="s">
        <v>9859</v>
      </c>
      <c r="D3844" s="48" t="s">
        <v>3958</v>
      </c>
      <c r="E3844" s="44" t="s">
        <v>112</v>
      </c>
      <c r="F3844" s="45">
        <v>2363.7600000000002</v>
      </c>
      <c r="G3844" s="45">
        <v>2375.1999999999998</v>
      </c>
    </row>
    <row r="3845" spans="2:7">
      <c r="B3845" s="44">
        <v>104877</v>
      </c>
      <c r="C3845" s="44" t="s">
        <v>9859</v>
      </c>
      <c r="D3845" s="48" t="s">
        <v>3959</v>
      </c>
      <c r="E3845" s="44" t="s">
        <v>112</v>
      </c>
      <c r="F3845" s="45">
        <v>661.36</v>
      </c>
      <c r="G3845" s="45">
        <v>672.8</v>
      </c>
    </row>
    <row r="3846" spans="2:7">
      <c r="B3846" s="44">
        <v>104841</v>
      </c>
      <c r="C3846" s="44" t="s">
        <v>9859</v>
      </c>
      <c r="D3846" s="48" t="s">
        <v>3960</v>
      </c>
      <c r="E3846" s="44" t="s">
        <v>119</v>
      </c>
      <c r="F3846" s="45">
        <v>89.17</v>
      </c>
      <c r="G3846" s="45">
        <v>91.98</v>
      </c>
    </row>
    <row r="3847" spans="2:7">
      <c r="B3847" s="44">
        <v>104849</v>
      </c>
      <c r="C3847" s="44" t="s">
        <v>9859</v>
      </c>
      <c r="D3847" s="48" t="s">
        <v>3961</v>
      </c>
      <c r="E3847" s="44" t="s">
        <v>119</v>
      </c>
      <c r="F3847" s="45">
        <v>60.31</v>
      </c>
      <c r="G3847" s="45">
        <v>62.23</v>
      </c>
    </row>
    <row r="3848" spans="2:7">
      <c r="B3848" s="44">
        <v>104887</v>
      </c>
      <c r="C3848" s="44" t="s">
        <v>9859</v>
      </c>
      <c r="D3848" s="48" t="s">
        <v>3962</v>
      </c>
      <c r="E3848" s="44" t="s">
        <v>119</v>
      </c>
      <c r="F3848" s="45">
        <v>45.89</v>
      </c>
      <c r="G3848" s="45">
        <v>47</v>
      </c>
    </row>
    <row r="3849" spans="2:7">
      <c r="B3849" s="44">
        <v>104844</v>
      </c>
      <c r="C3849" s="44" t="s">
        <v>9859</v>
      </c>
      <c r="D3849" s="48" t="s">
        <v>3963</v>
      </c>
      <c r="E3849" s="44" t="s">
        <v>119</v>
      </c>
      <c r="F3849" s="45">
        <v>98.74</v>
      </c>
      <c r="G3849" s="45">
        <v>101.93</v>
      </c>
    </row>
    <row r="3850" spans="2:7">
      <c r="B3850" s="44">
        <v>104852</v>
      </c>
      <c r="C3850" s="44" t="s">
        <v>9859</v>
      </c>
      <c r="D3850" s="48" t="s">
        <v>3964</v>
      </c>
      <c r="E3850" s="44" t="s">
        <v>119</v>
      </c>
      <c r="F3850" s="45">
        <v>66.739999999999995</v>
      </c>
      <c r="G3850" s="45">
        <v>68.95</v>
      </c>
    </row>
    <row r="3851" spans="2:7">
      <c r="B3851" s="44">
        <v>104846</v>
      </c>
      <c r="C3851" s="44" t="s">
        <v>9859</v>
      </c>
      <c r="D3851" s="48" t="s">
        <v>3965</v>
      </c>
      <c r="E3851" s="44" t="s">
        <v>119</v>
      </c>
      <c r="F3851" s="45">
        <v>112.98</v>
      </c>
      <c r="G3851" s="45">
        <v>116.74</v>
      </c>
    </row>
    <row r="3852" spans="2:7">
      <c r="B3852" s="44">
        <v>104854</v>
      </c>
      <c r="C3852" s="44" t="s">
        <v>9859</v>
      </c>
      <c r="D3852" s="48" t="s">
        <v>3966</v>
      </c>
      <c r="E3852" s="44" t="s">
        <v>119</v>
      </c>
      <c r="F3852" s="45">
        <v>76.290000000000006</v>
      </c>
      <c r="G3852" s="45">
        <v>78.92</v>
      </c>
    </row>
    <row r="3853" spans="2:7">
      <c r="B3853" s="44">
        <v>104890</v>
      </c>
      <c r="C3853" s="44" t="s">
        <v>9859</v>
      </c>
      <c r="D3853" s="48" t="s">
        <v>3967</v>
      </c>
      <c r="E3853" s="44" t="s">
        <v>119</v>
      </c>
      <c r="F3853" s="45">
        <v>53.09</v>
      </c>
      <c r="G3853" s="45">
        <v>54.48</v>
      </c>
    </row>
    <row r="3854" spans="2:7">
      <c r="B3854" s="44">
        <v>104842</v>
      </c>
      <c r="C3854" s="44" t="s">
        <v>9859</v>
      </c>
      <c r="D3854" s="48" t="s">
        <v>3968</v>
      </c>
      <c r="E3854" s="44" t="s">
        <v>119</v>
      </c>
      <c r="F3854" s="45">
        <v>75.72</v>
      </c>
      <c r="G3854" s="45">
        <v>78</v>
      </c>
    </row>
    <row r="3855" spans="2:7">
      <c r="B3855" s="44">
        <v>104850</v>
      </c>
      <c r="C3855" s="44" t="s">
        <v>9859</v>
      </c>
      <c r="D3855" s="48" t="s">
        <v>3969</v>
      </c>
      <c r="E3855" s="44" t="s">
        <v>119</v>
      </c>
      <c r="F3855" s="45">
        <v>53.35</v>
      </c>
      <c r="G3855" s="45">
        <v>54.95</v>
      </c>
    </row>
    <row r="3856" spans="2:7">
      <c r="B3856" s="44">
        <v>104888</v>
      </c>
      <c r="C3856" s="44" t="s">
        <v>9859</v>
      </c>
      <c r="D3856" s="48" t="s">
        <v>3970</v>
      </c>
      <c r="E3856" s="44" t="s">
        <v>119</v>
      </c>
      <c r="F3856" s="45">
        <v>41.36</v>
      </c>
      <c r="G3856" s="45">
        <v>42.29</v>
      </c>
    </row>
    <row r="3857" spans="2:7">
      <c r="B3857" s="44">
        <v>104879</v>
      </c>
      <c r="C3857" s="44" t="s">
        <v>9859</v>
      </c>
      <c r="D3857" s="48" t="s">
        <v>3971</v>
      </c>
      <c r="E3857" s="44" t="s">
        <v>119</v>
      </c>
      <c r="F3857" s="45">
        <v>83.73</v>
      </c>
      <c r="G3857" s="45">
        <v>86.34</v>
      </c>
    </row>
    <row r="3858" spans="2:7">
      <c r="B3858" s="44">
        <v>104853</v>
      </c>
      <c r="C3858" s="44" t="s">
        <v>9859</v>
      </c>
      <c r="D3858" s="48" t="s">
        <v>3972</v>
      </c>
      <c r="E3858" s="44" t="s">
        <v>119</v>
      </c>
      <c r="F3858" s="45">
        <v>58.73</v>
      </c>
      <c r="G3858" s="45">
        <v>60.58</v>
      </c>
    </row>
    <row r="3859" spans="2:7">
      <c r="B3859" s="44">
        <v>104847</v>
      </c>
      <c r="C3859" s="44" t="s">
        <v>9859</v>
      </c>
      <c r="D3859" s="48" t="s">
        <v>3973</v>
      </c>
      <c r="E3859" s="44" t="s">
        <v>119</v>
      </c>
      <c r="F3859" s="45">
        <v>95.58</v>
      </c>
      <c r="G3859" s="45">
        <v>98.64</v>
      </c>
    </row>
    <row r="3860" spans="2:7">
      <c r="B3860" s="44">
        <v>104855</v>
      </c>
      <c r="C3860" s="44" t="s">
        <v>9859</v>
      </c>
      <c r="D3860" s="48" t="s">
        <v>3974</v>
      </c>
      <c r="E3860" s="44" t="s">
        <v>119</v>
      </c>
      <c r="F3860" s="45">
        <v>66.680000000000007</v>
      </c>
      <c r="G3860" s="45">
        <v>68.88</v>
      </c>
    </row>
    <row r="3861" spans="2:7">
      <c r="B3861" s="44">
        <v>104891</v>
      </c>
      <c r="C3861" s="44" t="s">
        <v>9859</v>
      </c>
      <c r="D3861" s="48" t="s">
        <v>3975</v>
      </c>
      <c r="E3861" s="44" t="s">
        <v>119</v>
      </c>
      <c r="F3861" s="45">
        <v>47.46</v>
      </c>
      <c r="G3861" s="45">
        <v>48.6</v>
      </c>
    </row>
    <row r="3862" spans="2:7">
      <c r="B3862" s="44">
        <v>104892</v>
      </c>
      <c r="C3862" s="44" t="s">
        <v>9859</v>
      </c>
      <c r="D3862" s="48" t="s">
        <v>3976</v>
      </c>
      <c r="E3862" s="44" t="s">
        <v>119</v>
      </c>
      <c r="F3862" s="45">
        <v>111.58</v>
      </c>
      <c r="G3862" s="45">
        <v>115.3</v>
      </c>
    </row>
    <row r="3863" spans="2:7">
      <c r="B3863" s="44">
        <v>104848</v>
      </c>
      <c r="C3863" s="44" t="s">
        <v>9859</v>
      </c>
      <c r="D3863" s="48" t="s">
        <v>3977</v>
      </c>
      <c r="E3863" s="44" t="s">
        <v>119</v>
      </c>
      <c r="F3863" s="45">
        <v>70.67</v>
      </c>
      <c r="G3863" s="45">
        <v>73.08</v>
      </c>
    </row>
    <row r="3864" spans="2:7">
      <c r="B3864" s="44">
        <v>104886</v>
      </c>
      <c r="C3864" s="44" t="s">
        <v>9859</v>
      </c>
      <c r="D3864" s="48" t="s">
        <v>3978</v>
      </c>
      <c r="E3864" s="44" t="s">
        <v>119</v>
      </c>
      <c r="F3864" s="45">
        <v>52.6</v>
      </c>
      <c r="G3864" s="45">
        <v>53.99</v>
      </c>
    </row>
    <row r="3865" spans="2:7">
      <c r="B3865" s="44">
        <v>104843</v>
      </c>
      <c r="C3865" s="44" t="s">
        <v>9859</v>
      </c>
      <c r="D3865" s="48" t="s">
        <v>3979</v>
      </c>
      <c r="E3865" s="44" t="s">
        <v>119</v>
      </c>
      <c r="F3865" s="45">
        <v>123.55</v>
      </c>
      <c r="G3865" s="45">
        <v>127.72</v>
      </c>
    </row>
    <row r="3866" spans="2:7">
      <c r="B3866" s="44">
        <v>104851</v>
      </c>
      <c r="C3866" s="44" t="s">
        <v>9859</v>
      </c>
      <c r="D3866" s="48" t="s">
        <v>3980</v>
      </c>
      <c r="E3866" s="44" t="s">
        <v>119</v>
      </c>
      <c r="F3866" s="45">
        <v>78.7</v>
      </c>
      <c r="G3866" s="45">
        <v>81.45</v>
      </c>
    </row>
    <row r="3867" spans="2:7">
      <c r="B3867" s="44">
        <v>104845</v>
      </c>
      <c r="C3867" s="44" t="s">
        <v>9859</v>
      </c>
      <c r="D3867" s="48" t="s">
        <v>3981</v>
      </c>
      <c r="E3867" s="44" t="s">
        <v>119</v>
      </c>
      <c r="F3867" s="45">
        <v>141.29</v>
      </c>
      <c r="G3867" s="45">
        <v>146.18</v>
      </c>
    </row>
    <row r="3868" spans="2:7">
      <c r="B3868" s="44">
        <v>104880</v>
      </c>
      <c r="C3868" s="44" t="s">
        <v>9859</v>
      </c>
      <c r="D3868" s="48" t="s">
        <v>3982</v>
      </c>
      <c r="E3868" s="44" t="s">
        <v>119</v>
      </c>
      <c r="F3868" s="45">
        <v>90.59</v>
      </c>
      <c r="G3868" s="45">
        <v>93.86</v>
      </c>
    </row>
    <row r="3869" spans="2:7">
      <c r="B3869" s="44">
        <v>104889</v>
      </c>
      <c r="C3869" s="44" t="s">
        <v>9859</v>
      </c>
      <c r="D3869" s="48" t="s">
        <v>3983</v>
      </c>
      <c r="E3869" s="44" t="s">
        <v>119</v>
      </c>
      <c r="F3869" s="45">
        <v>61.55</v>
      </c>
      <c r="G3869" s="45">
        <v>63.27</v>
      </c>
    </row>
    <row r="3870" spans="2:7">
      <c r="B3870" s="44">
        <v>95108</v>
      </c>
      <c r="C3870" s="44" t="s">
        <v>9859</v>
      </c>
      <c r="D3870" s="48" t="s">
        <v>3984</v>
      </c>
      <c r="E3870" s="44" t="s">
        <v>112</v>
      </c>
      <c r="F3870" s="45">
        <v>43.12</v>
      </c>
      <c r="G3870" s="45">
        <v>46.03</v>
      </c>
    </row>
    <row r="3871" spans="2:7">
      <c r="B3871" s="44">
        <v>104857</v>
      </c>
      <c r="C3871" s="44" t="s">
        <v>9859</v>
      </c>
      <c r="D3871" s="48" t="s">
        <v>3985</v>
      </c>
      <c r="E3871" s="44" t="s">
        <v>119</v>
      </c>
      <c r="F3871" s="45">
        <v>0</v>
      </c>
      <c r="G3871" s="45">
        <v>0</v>
      </c>
    </row>
    <row r="3872" spans="2:7">
      <c r="B3872" s="44">
        <v>104859</v>
      </c>
      <c r="C3872" s="44" t="s">
        <v>9859</v>
      </c>
      <c r="D3872" s="48" t="s">
        <v>3986</v>
      </c>
      <c r="E3872" s="44" t="s">
        <v>119</v>
      </c>
      <c r="F3872" s="45">
        <v>0</v>
      </c>
      <c r="G3872" s="45">
        <v>0</v>
      </c>
    </row>
    <row r="3873" spans="2:7">
      <c r="B3873" s="44">
        <v>104861</v>
      </c>
      <c r="C3873" s="44" t="s">
        <v>9859</v>
      </c>
      <c r="D3873" s="48" t="s">
        <v>3987</v>
      </c>
      <c r="E3873" s="44" t="s">
        <v>119</v>
      </c>
      <c r="F3873" s="45">
        <v>0</v>
      </c>
      <c r="G3873" s="45">
        <v>0</v>
      </c>
    </row>
    <row r="3874" spans="2:7">
      <c r="B3874" s="44">
        <v>104856</v>
      </c>
      <c r="C3874" s="44" t="s">
        <v>9859</v>
      </c>
      <c r="D3874" s="48" t="s">
        <v>3988</v>
      </c>
      <c r="E3874" s="44" t="s">
        <v>119</v>
      </c>
      <c r="F3874" s="45">
        <v>0</v>
      </c>
      <c r="G3874" s="45">
        <v>0</v>
      </c>
    </row>
    <row r="3875" spans="2:7">
      <c r="B3875" s="44">
        <v>104858</v>
      </c>
      <c r="C3875" s="44" t="s">
        <v>9859</v>
      </c>
      <c r="D3875" s="48" t="s">
        <v>3989</v>
      </c>
      <c r="E3875" s="44" t="s">
        <v>119</v>
      </c>
      <c r="F3875" s="45">
        <v>0</v>
      </c>
      <c r="G3875" s="45">
        <v>0</v>
      </c>
    </row>
    <row r="3876" spans="2:7">
      <c r="B3876" s="44">
        <v>104860</v>
      </c>
      <c r="C3876" s="44" t="s">
        <v>9859</v>
      </c>
      <c r="D3876" s="48" t="s">
        <v>3990</v>
      </c>
      <c r="E3876" s="44" t="s">
        <v>119</v>
      </c>
      <c r="F3876" s="45">
        <v>0</v>
      </c>
      <c r="G3876" s="45">
        <v>0</v>
      </c>
    </row>
    <row r="3877" spans="2:7">
      <c r="B3877" s="44">
        <v>104871</v>
      </c>
      <c r="C3877" s="44" t="s">
        <v>9859</v>
      </c>
      <c r="D3877" s="48" t="s">
        <v>3991</v>
      </c>
      <c r="E3877" s="44" t="s">
        <v>119</v>
      </c>
      <c r="F3877" s="45">
        <v>0</v>
      </c>
      <c r="G3877" s="45">
        <v>0</v>
      </c>
    </row>
    <row r="3878" spans="2:7">
      <c r="B3878" s="44">
        <v>104883</v>
      </c>
      <c r="C3878" s="44" t="s">
        <v>9859</v>
      </c>
      <c r="D3878" s="48" t="s">
        <v>3992</v>
      </c>
      <c r="E3878" s="44" t="s">
        <v>119</v>
      </c>
      <c r="F3878" s="45">
        <v>0</v>
      </c>
      <c r="G3878" s="45">
        <v>0</v>
      </c>
    </row>
    <row r="3879" spans="2:7">
      <c r="B3879" s="44">
        <v>104865</v>
      </c>
      <c r="C3879" s="44" t="s">
        <v>9859</v>
      </c>
      <c r="D3879" s="48" t="s">
        <v>3993</v>
      </c>
      <c r="E3879" s="44" t="s">
        <v>119</v>
      </c>
      <c r="F3879" s="45">
        <v>0</v>
      </c>
      <c r="G3879" s="45">
        <v>0</v>
      </c>
    </row>
    <row r="3880" spans="2:7">
      <c r="B3880" s="44">
        <v>104872</v>
      </c>
      <c r="C3880" s="44" t="s">
        <v>9859</v>
      </c>
      <c r="D3880" s="48" t="s">
        <v>3994</v>
      </c>
      <c r="E3880" s="44" t="s">
        <v>119</v>
      </c>
      <c r="F3880" s="45">
        <v>0</v>
      </c>
      <c r="G3880" s="45">
        <v>0</v>
      </c>
    </row>
    <row r="3881" spans="2:7">
      <c r="B3881" s="44">
        <v>104884</v>
      </c>
      <c r="C3881" s="44" t="s">
        <v>9859</v>
      </c>
      <c r="D3881" s="48" t="s">
        <v>3995</v>
      </c>
      <c r="E3881" s="44" t="s">
        <v>119</v>
      </c>
      <c r="F3881" s="45">
        <v>0</v>
      </c>
      <c r="G3881" s="45">
        <v>0</v>
      </c>
    </row>
    <row r="3882" spans="2:7">
      <c r="B3882" s="44">
        <v>104866</v>
      </c>
      <c r="C3882" s="44" t="s">
        <v>9859</v>
      </c>
      <c r="D3882" s="48" t="s">
        <v>3996</v>
      </c>
      <c r="E3882" s="44" t="s">
        <v>119</v>
      </c>
      <c r="F3882" s="45">
        <v>0</v>
      </c>
      <c r="G3882" s="45">
        <v>0</v>
      </c>
    </row>
    <row r="3883" spans="2:7">
      <c r="B3883" s="44">
        <v>104873</v>
      </c>
      <c r="C3883" s="44" t="s">
        <v>9859</v>
      </c>
      <c r="D3883" s="48" t="s">
        <v>3997</v>
      </c>
      <c r="E3883" s="44" t="s">
        <v>119</v>
      </c>
      <c r="F3883" s="45">
        <v>0</v>
      </c>
      <c r="G3883" s="45">
        <v>0</v>
      </c>
    </row>
    <row r="3884" spans="2:7">
      <c r="B3884" s="44">
        <v>104885</v>
      </c>
      <c r="C3884" s="44" t="s">
        <v>9859</v>
      </c>
      <c r="D3884" s="48" t="s">
        <v>3998</v>
      </c>
      <c r="E3884" s="44" t="s">
        <v>119</v>
      </c>
      <c r="F3884" s="45">
        <v>0</v>
      </c>
      <c r="G3884" s="45">
        <v>0</v>
      </c>
    </row>
    <row r="3885" spans="2:7">
      <c r="B3885" s="44">
        <v>104867</v>
      </c>
      <c r="C3885" s="44" t="s">
        <v>9859</v>
      </c>
      <c r="D3885" s="48" t="s">
        <v>3999</v>
      </c>
      <c r="E3885" s="44" t="s">
        <v>119</v>
      </c>
      <c r="F3885" s="45">
        <v>0</v>
      </c>
      <c r="G3885" s="45">
        <v>0</v>
      </c>
    </row>
    <row r="3886" spans="2:7">
      <c r="B3886" s="44">
        <v>104868</v>
      </c>
      <c r="C3886" s="44" t="s">
        <v>9859</v>
      </c>
      <c r="D3886" s="48" t="s">
        <v>4000</v>
      </c>
      <c r="E3886" s="44" t="s">
        <v>119</v>
      </c>
      <c r="F3886" s="45">
        <v>0</v>
      </c>
      <c r="G3886" s="45">
        <v>0</v>
      </c>
    </row>
    <row r="3887" spans="2:7">
      <c r="B3887" s="44">
        <v>104874</v>
      </c>
      <c r="C3887" s="44" t="s">
        <v>9859</v>
      </c>
      <c r="D3887" s="48" t="s">
        <v>4001</v>
      </c>
      <c r="E3887" s="44" t="s">
        <v>119</v>
      </c>
      <c r="F3887" s="45">
        <v>0</v>
      </c>
      <c r="G3887" s="45">
        <v>0</v>
      </c>
    </row>
    <row r="3888" spans="2:7">
      <c r="B3888" s="44">
        <v>104862</v>
      </c>
      <c r="C3888" s="44" t="s">
        <v>9859</v>
      </c>
      <c r="D3888" s="48" t="s">
        <v>4002</v>
      </c>
      <c r="E3888" s="44" t="s">
        <v>119</v>
      </c>
      <c r="F3888" s="45">
        <v>0</v>
      </c>
      <c r="G3888" s="45">
        <v>0</v>
      </c>
    </row>
    <row r="3889" spans="2:7">
      <c r="B3889" s="44">
        <v>104869</v>
      </c>
      <c r="C3889" s="44" t="s">
        <v>9859</v>
      </c>
      <c r="D3889" s="48" t="s">
        <v>4003</v>
      </c>
      <c r="E3889" s="44" t="s">
        <v>119</v>
      </c>
      <c r="F3889" s="45">
        <v>0</v>
      </c>
      <c r="G3889" s="45">
        <v>0</v>
      </c>
    </row>
    <row r="3890" spans="2:7">
      <c r="B3890" s="44">
        <v>104881</v>
      </c>
      <c r="C3890" s="44" t="s">
        <v>9859</v>
      </c>
      <c r="D3890" s="48" t="s">
        <v>4004</v>
      </c>
      <c r="E3890" s="44" t="s">
        <v>119</v>
      </c>
      <c r="F3890" s="45">
        <v>0</v>
      </c>
      <c r="G3890" s="45">
        <v>0</v>
      </c>
    </row>
    <row r="3891" spans="2:7">
      <c r="B3891" s="44">
        <v>104863</v>
      </c>
      <c r="C3891" s="44" t="s">
        <v>9859</v>
      </c>
      <c r="D3891" s="48" t="s">
        <v>4005</v>
      </c>
      <c r="E3891" s="44" t="s">
        <v>119</v>
      </c>
      <c r="F3891" s="45">
        <v>0</v>
      </c>
      <c r="G3891" s="45">
        <v>0</v>
      </c>
    </row>
    <row r="3892" spans="2:7">
      <c r="B3892" s="44">
        <v>104870</v>
      </c>
      <c r="C3892" s="44" t="s">
        <v>9859</v>
      </c>
      <c r="D3892" s="48" t="s">
        <v>4006</v>
      </c>
      <c r="E3892" s="44" t="s">
        <v>119</v>
      </c>
      <c r="F3892" s="45">
        <v>0</v>
      </c>
      <c r="G3892" s="45">
        <v>0</v>
      </c>
    </row>
    <row r="3893" spans="2:7">
      <c r="B3893" s="44">
        <v>104882</v>
      </c>
      <c r="C3893" s="44" t="s">
        <v>9859</v>
      </c>
      <c r="D3893" s="48" t="s">
        <v>4007</v>
      </c>
      <c r="E3893" s="44" t="s">
        <v>119</v>
      </c>
      <c r="F3893" s="45">
        <v>0</v>
      </c>
      <c r="G3893" s="45">
        <v>0</v>
      </c>
    </row>
    <row r="3894" spans="2:7">
      <c r="B3894" s="44">
        <v>104864</v>
      </c>
      <c r="C3894" s="44" t="s">
        <v>9859</v>
      </c>
      <c r="D3894" s="48" t="s">
        <v>4008</v>
      </c>
      <c r="E3894" s="44" t="s">
        <v>119</v>
      </c>
      <c r="F3894" s="45">
        <v>0</v>
      </c>
      <c r="G3894" s="45">
        <v>0</v>
      </c>
    </row>
    <row r="3895" spans="2:7">
      <c r="B3895" s="44">
        <v>104876</v>
      </c>
      <c r="C3895" s="44" t="s">
        <v>9859</v>
      </c>
      <c r="D3895" s="48" t="s">
        <v>4009</v>
      </c>
      <c r="E3895" s="44" t="s">
        <v>112</v>
      </c>
      <c r="F3895" s="45">
        <v>28.48</v>
      </c>
      <c r="G3895" s="45">
        <v>30.96</v>
      </c>
    </row>
    <row r="3896" spans="2:7">
      <c r="B3896" s="44">
        <v>104875</v>
      </c>
      <c r="C3896" s="44" t="s">
        <v>9859</v>
      </c>
      <c r="D3896" s="48" t="s">
        <v>4010</v>
      </c>
      <c r="E3896" s="44" t="s">
        <v>119</v>
      </c>
      <c r="F3896" s="45">
        <v>147.55000000000001</v>
      </c>
      <c r="G3896" s="45">
        <v>160.03</v>
      </c>
    </row>
    <row r="3897" spans="2:7">
      <c r="B3897" s="44">
        <v>105942</v>
      </c>
      <c r="C3897" s="44" t="s">
        <v>9859</v>
      </c>
      <c r="D3897" s="48" t="s">
        <v>4011</v>
      </c>
      <c r="E3897" s="44" t="s">
        <v>119</v>
      </c>
      <c r="F3897" s="45">
        <v>0</v>
      </c>
      <c r="G3897" s="45">
        <v>0</v>
      </c>
    </row>
    <row r="3898" spans="2:7">
      <c r="B3898" s="44">
        <v>105943</v>
      </c>
      <c r="C3898" s="44" t="s">
        <v>9859</v>
      </c>
      <c r="D3898" s="48" t="s">
        <v>4012</v>
      </c>
      <c r="E3898" s="44" t="s">
        <v>119</v>
      </c>
      <c r="F3898" s="45">
        <v>0</v>
      </c>
      <c r="G3898" s="45">
        <v>0</v>
      </c>
    </row>
    <row r="3899" spans="2:7">
      <c r="B3899" s="44">
        <v>105941</v>
      </c>
      <c r="C3899" s="44" t="s">
        <v>9859</v>
      </c>
      <c r="D3899" s="48" t="s">
        <v>4013</v>
      </c>
      <c r="E3899" s="44" t="s">
        <v>110</v>
      </c>
      <c r="F3899" s="45">
        <v>0</v>
      </c>
      <c r="G3899" s="45">
        <v>0</v>
      </c>
    </row>
    <row r="3900" spans="2:7">
      <c r="B3900" s="44">
        <v>105940</v>
      </c>
      <c r="C3900" s="44" t="s">
        <v>9859</v>
      </c>
      <c r="D3900" s="48" t="s">
        <v>4014</v>
      </c>
      <c r="E3900" s="44" t="s">
        <v>110</v>
      </c>
      <c r="F3900" s="45">
        <v>0</v>
      </c>
      <c r="G3900" s="45">
        <v>0</v>
      </c>
    </row>
    <row r="3901" spans="2:7">
      <c r="B3901" s="44">
        <v>105938</v>
      </c>
      <c r="C3901" s="44" t="s">
        <v>9859</v>
      </c>
      <c r="D3901" s="48" t="s">
        <v>4015</v>
      </c>
      <c r="E3901" s="44" t="s">
        <v>110</v>
      </c>
      <c r="F3901" s="45">
        <v>0</v>
      </c>
      <c r="G3901" s="45">
        <v>0</v>
      </c>
    </row>
    <row r="3902" spans="2:7">
      <c r="B3902" s="44">
        <v>105939</v>
      </c>
      <c r="C3902" s="44" t="s">
        <v>9859</v>
      </c>
      <c r="D3902" s="48" t="s">
        <v>4016</v>
      </c>
      <c r="E3902" s="44" t="s">
        <v>110</v>
      </c>
      <c r="F3902" s="45">
        <v>0</v>
      </c>
      <c r="G3902" s="45">
        <v>0</v>
      </c>
    </row>
    <row r="3903" spans="2:7">
      <c r="B3903" s="44">
        <v>96120</v>
      </c>
      <c r="C3903" s="44" t="s">
        <v>9859</v>
      </c>
      <c r="D3903" s="48" t="s">
        <v>4017</v>
      </c>
      <c r="E3903" s="44" t="s">
        <v>119</v>
      </c>
      <c r="F3903" s="45">
        <v>3.4</v>
      </c>
      <c r="G3903" s="45">
        <v>3.59</v>
      </c>
    </row>
    <row r="3904" spans="2:7">
      <c r="B3904" s="44">
        <v>96123</v>
      </c>
      <c r="C3904" s="44" t="s">
        <v>9859</v>
      </c>
      <c r="D3904" s="48" t="s">
        <v>4018</v>
      </c>
      <c r="E3904" s="44" t="s">
        <v>119</v>
      </c>
      <c r="F3904" s="45">
        <v>29.4</v>
      </c>
      <c r="G3904" s="45">
        <v>30.52</v>
      </c>
    </row>
    <row r="3905" spans="2:7">
      <c r="B3905" s="44">
        <v>96122</v>
      </c>
      <c r="C3905" s="44" t="s">
        <v>9859</v>
      </c>
      <c r="D3905" s="48" t="s">
        <v>4019</v>
      </c>
      <c r="E3905" s="44" t="s">
        <v>119</v>
      </c>
      <c r="F3905" s="45">
        <v>52.82</v>
      </c>
      <c r="G3905" s="45">
        <v>54.18</v>
      </c>
    </row>
    <row r="3906" spans="2:7">
      <c r="B3906" s="44">
        <v>96121</v>
      </c>
      <c r="C3906" s="44" t="s">
        <v>9859</v>
      </c>
      <c r="D3906" s="48" t="s">
        <v>4020</v>
      </c>
      <c r="E3906" s="44" t="s">
        <v>119</v>
      </c>
      <c r="F3906" s="45">
        <v>13.13</v>
      </c>
      <c r="G3906" s="45">
        <v>13.73</v>
      </c>
    </row>
    <row r="3907" spans="2:7">
      <c r="B3907" s="44">
        <v>99054</v>
      </c>
      <c r="C3907" s="44" t="s">
        <v>9859</v>
      </c>
      <c r="D3907" s="48" t="s">
        <v>4021</v>
      </c>
      <c r="E3907" s="44" t="s">
        <v>110</v>
      </c>
      <c r="F3907" s="45">
        <v>68.39</v>
      </c>
      <c r="G3907" s="45">
        <v>72.92</v>
      </c>
    </row>
    <row r="3908" spans="2:7">
      <c r="B3908" s="44">
        <v>96110</v>
      </c>
      <c r="C3908" s="44" t="s">
        <v>9859</v>
      </c>
      <c r="D3908" s="48" t="s">
        <v>4022</v>
      </c>
      <c r="E3908" s="44" t="s">
        <v>110</v>
      </c>
      <c r="F3908" s="45">
        <v>77.7</v>
      </c>
      <c r="G3908" s="45">
        <v>80.510000000000005</v>
      </c>
    </row>
    <row r="3909" spans="2:7">
      <c r="B3909" s="44">
        <v>96114</v>
      </c>
      <c r="C3909" s="44" t="s">
        <v>9859</v>
      </c>
      <c r="D3909" s="48" t="s">
        <v>4023</v>
      </c>
      <c r="E3909" s="44" t="s">
        <v>110</v>
      </c>
      <c r="F3909" s="45">
        <v>77.13</v>
      </c>
      <c r="G3909" s="45">
        <v>79.599999999999994</v>
      </c>
    </row>
    <row r="3910" spans="2:7">
      <c r="B3910" s="44">
        <v>104757</v>
      </c>
      <c r="C3910" s="44" t="s">
        <v>9859</v>
      </c>
      <c r="D3910" s="48" t="s">
        <v>4024</v>
      </c>
      <c r="E3910" s="44" t="s">
        <v>110</v>
      </c>
      <c r="F3910" s="45">
        <v>122.2</v>
      </c>
      <c r="G3910" s="45">
        <v>124.23</v>
      </c>
    </row>
    <row r="3911" spans="2:7">
      <c r="B3911" s="44">
        <v>104756</v>
      </c>
      <c r="C3911" s="44" t="s">
        <v>9859</v>
      </c>
      <c r="D3911" s="48" t="s">
        <v>4025</v>
      </c>
      <c r="E3911" s="44" t="s">
        <v>110</v>
      </c>
      <c r="F3911" s="45">
        <v>219.23</v>
      </c>
      <c r="G3911" s="45">
        <v>224.97</v>
      </c>
    </row>
    <row r="3912" spans="2:7">
      <c r="B3912" s="44">
        <v>96112</v>
      </c>
      <c r="C3912" s="44" t="s">
        <v>9859</v>
      </c>
      <c r="D3912" s="48" t="s">
        <v>4026</v>
      </c>
      <c r="E3912" s="44" t="s">
        <v>110</v>
      </c>
      <c r="F3912" s="45">
        <v>161.29</v>
      </c>
      <c r="G3912" s="45">
        <v>167.49</v>
      </c>
    </row>
    <row r="3913" spans="2:7">
      <c r="B3913" s="44">
        <v>96113</v>
      </c>
      <c r="C3913" s="44" t="s">
        <v>9859</v>
      </c>
      <c r="D3913" s="48" t="s">
        <v>4027</v>
      </c>
      <c r="E3913" s="44" t="s">
        <v>110</v>
      </c>
      <c r="F3913" s="45">
        <v>53.24</v>
      </c>
      <c r="G3913" s="45">
        <v>56.49</v>
      </c>
    </row>
    <row r="3914" spans="2:7">
      <c r="B3914" s="44">
        <v>96109</v>
      </c>
      <c r="C3914" s="44" t="s">
        <v>9859</v>
      </c>
      <c r="D3914" s="48" t="s">
        <v>4028</v>
      </c>
      <c r="E3914" s="44" t="s">
        <v>110</v>
      </c>
      <c r="F3914" s="45">
        <v>59.38</v>
      </c>
      <c r="G3914" s="45">
        <v>63.16</v>
      </c>
    </row>
    <row r="3915" spans="2:7">
      <c r="B3915" s="44">
        <v>96116</v>
      </c>
      <c r="C3915" s="44" t="s">
        <v>9859</v>
      </c>
      <c r="D3915" s="48" t="s">
        <v>4029</v>
      </c>
      <c r="E3915" s="44" t="s">
        <v>110</v>
      </c>
      <c r="F3915" s="45">
        <v>66.099999999999994</v>
      </c>
      <c r="G3915" s="45">
        <v>67.8</v>
      </c>
    </row>
    <row r="3916" spans="2:7">
      <c r="B3916" s="44">
        <v>96111</v>
      </c>
      <c r="C3916" s="44" t="s">
        <v>9859</v>
      </c>
      <c r="D3916" s="48" t="s">
        <v>4030</v>
      </c>
      <c r="E3916" s="44" t="s">
        <v>110</v>
      </c>
      <c r="F3916" s="45">
        <v>65.05</v>
      </c>
      <c r="G3916" s="45">
        <v>67.02</v>
      </c>
    </row>
    <row r="3917" spans="2:7">
      <c r="B3917" s="44">
        <v>96486</v>
      </c>
      <c r="C3917" s="44" t="s">
        <v>9859</v>
      </c>
      <c r="D3917" s="48" t="s">
        <v>4031</v>
      </c>
      <c r="E3917" s="44" t="s">
        <v>110</v>
      </c>
      <c r="F3917" s="45">
        <v>76.44</v>
      </c>
      <c r="G3917" s="45">
        <v>78.14</v>
      </c>
    </row>
    <row r="3918" spans="2:7">
      <c r="B3918" s="44">
        <v>96485</v>
      </c>
      <c r="C3918" s="44" t="s">
        <v>9859</v>
      </c>
      <c r="D3918" s="48" t="s">
        <v>4032</v>
      </c>
      <c r="E3918" s="44" t="s">
        <v>110</v>
      </c>
      <c r="F3918" s="45">
        <v>75.39</v>
      </c>
      <c r="G3918" s="45">
        <v>77.36</v>
      </c>
    </row>
    <row r="3919" spans="2:7">
      <c r="B3919" s="44">
        <v>97557</v>
      </c>
      <c r="C3919" s="44" t="s">
        <v>9859</v>
      </c>
      <c r="D3919" s="48" t="s">
        <v>4033</v>
      </c>
      <c r="E3919" s="44" t="s">
        <v>110</v>
      </c>
      <c r="F3919" s="45">
        <v>0</v>
      </c>
      <c r="G3919" s="45">
        <v>0</v>
      </c>
    </row>
    <row r="3920" spans="2:7">
      <c r="B3920" s="44">
        <v>101807</v>
      </c>
      <c r="C3920" s="44" t="s">
        <v>9859</v>
      </c>
      <c r="D3920" s="48" t="s">
        <v>4034</v>
      </c>
      <c r="E3920" s="44" t="s">
        <v>112</v>
      </c>
      <c r="F3920" s="45">
        <v>546.63</v>
      </c>
      <c r="G3920" s="45">
        <v>577.42999999999995</v>
      </c>
    </row>
    <row r="3921" spans="2:7">
      <c r="B3921" s="44">
        <v>101806</v>
      </c>
      <c r="C3921" s="44" t="s">
        <v>9859</v>
      </c>
      <c r="D3921" s="48" t="s">
        <v>4035</v>
      </c>
      <c r="E3921" s="44" t="s">
        <v>112</v>
      </c>
      <c r="F3921" s="45">
        <v>590.05999999999995</v>
      </c>
      <c r="G3921" s="45">
        <v>623.99</v>
      </c>
    </row>
    <row r="3922" spans="2:7">
      <c r="B3922" s="44">
        <v>101808</v>
      </c>
      <c r="C3922" s="44" t="s">
        <v>9859</v>
      </c>
      <c r="D3922" s="48" t="s">
        <v>4036</v>
      </c>
      <c r="E3922" s="44" t="s">
        <v>112</v>
      </c>
      <c r="F3922" s="45">
        <v>683.16</v>
      </c>
      <c r="G3922" s="45">
        <v>690.81</v>
      </c>
    </row>
    <row r="3923" spans="2:7">
      <c r="B3923" s="44">
        <v>98058</v>
      </c>
      <c r="C3923" s="44" t="s">
        <v>9859</v>
      </c>
      <c r="D3923" s="48" t="s">
        <v>4037</v>
      </c>
      <c r="E3923" s="44" t="s">
        <v>112</v>
      </c>
      <c r="F3923" s="45">
        <v>2086.67</v>
      </c>
      <c r="G3923" s="45">
        <v>2122.67</v>
      </c>
    </row>
    <row r="3924" spans="2:7">
      <c r="B3924" s="44">
        <v>98059</v>
      </c>
      <c r="C3924" s="44" t="s">
        <v>9859</v>
      </c>
      <c r="D3924" s="48" t="s">
        <v>4038</v>
      </c>
      <c r="E3924" s="44" t="s">
        <v>112</v>
      </c>
      <c r="F3924" s="45">
        <v>4436.46</v>
      </c>
      <c r="G3924" s="45">
        <v>4489.99</v>
      </c>
    </row>
    <row r="3925" spans="2:7">
      <c r="B3925" s="44">
        <v>98060</v>
      </c>
      <c r="C3925" s="44" t="s">
        <v>9859</v>
      </c>
      <c r="D3925" s="48" t="s">
        <v>4039</v>
      </c>
      <c r="E3925" s="44" t="s">
        <v>112</v>
      </c>
      <c r="F3925" s="45">
        <v>6124.08</v>
      </c>
      <c r="G3925" s="45">
        <v>6201.9</v>
      </c>
    </row>
    <row r="3926" spans="2:7">
      <c r="B3926" s="44">
        <v>98061</v>
      </c>
      <c r="C3926" s="44" t="s">
        <v>9859</v>
      </c>
      <c r="D3926" s="48" t="s">
        <v>4040</v>
      </c>
      <c r="E3926" s="44" t="s">
        <v>112</v>
      </c>
      <c r="F3926" s="45">
        <v>8518.34</v>
      </c>
      <c r="G3926" s="45">
        <v>8625.49</v>
      </c>
    </row>
    <row r="3927" spans="2:7">
      <c r="B3927" s="44">
        <v>98088</v>
      </c>
      <c r="C3927" s="44" t="s">
        <v>9859</v>
      </c>
      <c r="D3927" s="48" t="s">
        <v>4041</v>
      </c>
      <c r="E3927" s="44" t="s">
        <v>112</v>
      </c>
      <c r="F3927" s="45">
        <v>3294.93</v>
      </c>
      <c r="G3927" s="45">
        <v>3447.74</v>
      </c>
    </row>
    <row r="3928" spans="2:7">
      <c r="B3928" s="44">
        <v>98089</v>
      </c>
      <c r="C3928" s="44" t="s">
        <v>9859</v>
      </c>
      <c r="D3928" s="48" t="s">
        <v>4042</v>
      </c>
      <c r="E3928" s="44" t="s">
        <v>112</v>
      </c>
      <c r="F3928" s="45">
        <v>5205.8500000000004</v>
      </c>
      <c r="G3928" s="45">
        <v>5449.91</v>
      </c>
    </row>
    <row r="3929" spans="2:7">
      <c r="B3929" s="44">
        <v>98090</v>
      </c>
      <c r="C3929" s="44" t="s">
        <v>9859</v>
      </c>
      <c r="D3929" s="48" t="s">
        <v>4043</v>
      </c>
      <c r="E3929" s="44" t="s">
        <v>112</v>
      </c>
      <c r="F3929" s="45">
        <v>8168.28</v>
      </c>
      <c r="G3929" s="45">
        <v>8553.56</v>
      </c>
    </row>
    <row r="3930" spans="2:7">
      <c r="B3930" s="44">
        <v>98091</v>
      </c>
      <c r="C3930" s="44" t="s">
        <v>9859</v>
      </c>
      <c r="D3930" s="48" t="s">
        <v>4044</v>
      </c>
      <c r="E3930" s="44" t="s">
        <v>112</v>
      </c>
      <c r="F3930" s="45">
        <v>10664.54</v>
      </c>
      <c r="G3930" s="45">
        <v>11168.5</v>
      </c>
    </row>
    <row r="3931" spans="2:7">
      <c r="B3931" s="44">
        <v>98092</v>
      </c>
      <c r="C3931" s="44" t="s">
        <v>9859</v>
      </c>
      <c r="D3931" s="48" t="s">
        <v>4045</v>
      </c>
      <c r="E3931" s="44" t="s">
        <v>112</v>
      </c>
      <c r="F3931" s="45">
        <v>12378.21</v>
      </c>
      <c r="G3931" s="45">
        <v>12964.49</v>
      </c>
    </row>
    <row r="3932" spans="2:7">
      <c r="B3932" s="44">
        <v>98093</v>
      </c>
      <c r="C3932" s="44" t="s">
        <v>9859</v>
      </c>
      <c r="D3932" s="48" t="s">
        <v>4046</v>
      </c>
      <c r="E3932" s="44" t="s">
        <v>112</v>
      </c>
      <c r="F3932" s="45">
        <v>14607.15</v>
      </c>
      <c r="G3932" s="45">
        <v>15299.6</v>
      </c>
    </row>
    <row r="3933" spans="2:7">
      <c r="B3933" s="44">
        <v>98072</v>
      </c>
      <c r="C3933" s="44" t="s">
        <v>9859</v>
      </c>
      <c r="D3933" s="48" t="s">
        <v>4047</v>
      </c>
      <c r="E3933" s="44" t="s">
        <v>112</v>
      </c>
      <c r="F3933" s="45">
        <v>3979.68</v>
      </c>
      <c r="G3933" s="45">
        <v>4171.1099999999997</v>
      </c>
    </row>
    <row r="3934" spans="2:7">
      <c r="B3934" s="44">
        <v>98073</v>
      </c>
      <c r="C3934" s="44" t="s">
        <v>9859</v>
      </c>
      <c r="D3934" s="48" t="s">
        <v>4048</v>
      </c>
      <c r="E3934" s="44" t="s">
        <v>112</v>
      </c>
      <c r="F3934" s="45">
        <v>6247.9</v>
      </c>
      <c r="G3934" s="45">
        <v>6549.78</v>
      </c>
    </row>
    <row r="3935" spans="2:7">
      <c r="B3935" s="44">
        <v>98074</v>
      </c>
      <c r="C3935" s="44" t="s">
        <v>9859</v>
      </c>
      <c r="D3935" s="48" t="s">
        <v>4049</v>
      </c>
      <c r="E3935" s="44" t="s">
        <v>112</v>
      </c>
      <c r="F3935" s="45">
        <v>9729.5400000000009</v>
      </c>
      <c r="G3935" s="45">
        <v>10200.459999999999</v>
      </c>
    </row>
    <row r="3936" spans="2:7">
      <c r="B3936" s="44">
        <v>98075</v>
      </c>
      <c r="C3936" s="44" t="s">
        <v>9859</v>
      </c>
      <c r="D3936" s="48" t="s">
        <v>4050</v>
      </c>
      <c r="E3936" s="44" t="s">
        <v>112</v>
      </c>
      <c r="F3936" s="45">
        <v>12664.36</v>
      </c>
      <c r="G3936" s="45">
        <v>13277.5</v>
      </c>
    </row>
    <row r="3937" spans="2:7">
      <c r="B3937" s="44">
        <v>98076</v>
      </c>
      <c r="C3937" s="44" t="s">
        <v>9859</v>
      </c>
      <c r="D3937" s="48" t="s">
        <v>4051</v>
      </c>
      <c r="E3937" s="44" t="s">
        <v>112</v>
      </c>
      <c r="F3937" s="45">
        <v>14612.27</v>
      </c>
      <c r="G3937" s="45">
        <v>15320.28</v>
      </c>
    </row>
    <row r="3938" spans="2:7">
      <c r="B3938" s="44">
        <v>98077</v>
      </c>
      <c r="C3938" s="44" t="s">
        <v>9859</v>
      </c>
      <c r="D3938" s="48" t="s">
        <v>4052</v>
      </c>
      <c r="E3938" s="44" t="s">
        <v>112</v>
      </c>
      <c r="F3938" s="45">
        <v>17211.669999999998</v>
      </c>
      <c r="G3938" s="45">
        <v>18045.7</v>
      </c>
    </row>
    <row r="3939" spans="2:7">
      <c r="B3939" s="44">
        <v>98062</v>
      </c>
      <c r="C3939" s="44" t="s">
        <v>9859</v>
      </c>
      <c r="D3939" s="48" t="s">
        <v>4053</v>
      </c>
      <c r="E3939" s="44" t="s">
        <v>112</v>
      </c>
      <c r="F3939" s="45">
        <v>3716.3</v>
      </c>
      <c r="G3939" s="45">
        <v>3751.21</v>
      </c>
    </row>
    <row r="3940" spans="2:7">
      <c r="B3940" s="44">
        <v>98063</v>
      </c>
      <c r="C3940" s="44" t="s">
        <v>9859</v>
      </c>
      <c r="D3940" s="48" t="s">
        <v>4054</v>
      </c>
      <c r="E3940" s="44" t="s">
        <v>112</v>
      </c>
      <c r="F3940" s="45">
        <v>5680.11</v>
      </c>
      <c r="G3940" s="45">
        <v>5731.81</v>
      </c>
    </row>
    <row r="3941" spans="2:7">
      <c r="B3941" s="44">
        <v>98064</v>
      </c>
      <c r="C3941" s="44" t="s">
        <v>9859</v>
      </c>
      <c r="D3941" s="48" t="s">
        <v>4055</v>
      </c>
      <c r="E3941" s="44" t="s">
        <v>112</v>
      </c>
      <c r="F3941" s="45">
        <v>6627.18</v>
      </c>
      <c r="G3941" s="45">
        <v>6681.59</v>
      </c>
    </row>
    <row r="3942" spans="2:7">
      <c r="B3942" s="44">
        <v>98065</v>
      </c>
      <c r="C3942" s="44" t="s">
        <v>9859</v>
      </c>
      <c r="D3942" s="48" t="s">
        <v>4056</v>
      </c>
      <c r="E3942" s="44" t="s">
        <v>112</v>
      </c>
      <c r="F3942" s="45">
        <v>9211.91</v>
      </c>
      <c r="G3942" s="45">
        <v>9283.9500000000007</v>
      </c>
    </row>
    <row r="3943" spans="2:7">
      <c r="B3943" s="44">
        <v>98094</v>
      </c>
      <c r="C3943" s="44" t="s">
        <v>9859</v>
      </c>
      <c r="D3943" s="48" t="s">
        <v>4057</v>
      </c>
      <c r="E3943" s="44" t="s">
        <v>112</v>
      </c>
      <c r="F3943" s="45">
        <v>2782.86</v>
      </c>
      <c r="G3943" s="45">
        <v>2904.47</v>
      </c>
    </row>
    <row r="3944" spans="2:7">
      <c r="B3944" s="44">
        <v>98099</v>
      </c>
      <c r="C3944" s="44" t="s">
        <v>9859</v>
      </c>
      <c r="D3944" s="48" t="s">
        <v>4058</v>
      </c>
      <c r="E3944" s="44" t="s">
        <v>112</v>
      </c>
      <c r="F3944" s="45">
        <v>4756.47</v>
      </c>
      <c r="G3944" s="45">
        <v>4965.2700000000004</v>
      </c>
    </row>
    <row r="3945" spans="2:7">
      <c r="B3945" s="44">
        <v>98100</v>
      </c>
      <c r="C3945" s="44" t="s">
        <v>9859</v>
      </c>
      <c r="D3945" s="48" t="s">
        <v>4059</v>
      </c>
      <c r="E3945" s="44" t="s">
        <v>112</v>
      </c>
      <c r="F3945" s="45">
        <v>6220.7</v>
      </c>
      <c r="G3945" s="45">
        <v>6496.52</v>
      </c>
    </row>
    <row r="3946" spans="2:7">
      <c r="B3946" s="44">
        <v>98101</v>
      </c>
      <c r="C3946" s="44" t="s">
        <v>9859</v>
      </c>
      <c r="D3946" s="48" t="s">
        <v>4060</v>
      </c>
      <c r="E3946" s="44" t="s">
        <v>112</v>
      </c>
      <c r="F3946" s="45">
        <v>9194.91</v>
      </c>
      <c r="G3946" s="45">
        <v>9605.17</v>
      </c>
    </row>
    <row r="3947" spans="2:7">
      <c r="B3947" s="44">
        <v>98078</v>
      </c>
      <c r="C3947" s="44" t="s">
        <v>9859</v>
      </c>
      <c r="D3947" s="48" t="s">
        <v>4061</v>
      </c>
      <c r="E3947" s="44" t="s">
        <v>112</v>
      </c>
      <c r="F3947" s="45">
        <v>4342.55</v>
      </c>
      <c r="G3947" s="45">
        <v>4535.4399999999996</v>
      </c>
    </row>
    <row r="3948" spans="2:7">
      <c r="B3948" s="44">
        <v>98079</v>
      </c>
      <c r="C3948" s="44" t="s">
        <v>9859</v>
      </c>
      <c r="D3948" s="48" t="s">
        <v>4062</v>
      </c>
      <c r="E3948" s="44" t="s">
        <v>112</v>
      </c>
      <c r="F3948" s="45">
        <v>7607.58</v>
      </c>
      <c r="G3948" s="45">
        <v>7945.96</v>
      </c>
    </row>
    <row r="3949" spans="2:7">
      <c r="B3949" s="44">
        <v>98080</v>
      </c>
      <c r="C3949" s="44" t="s">
        <v>9859</v>
      </c>
      <c r="D3949" s="48" t="s">
        <v>4063</v>
      </c>
      <c r="E3949" s="44" t="s">
        <v>112</v>
      </c>
      <c r="F3949" s="45">
        <v>9789.31</v>
      </c>
      <c r="G3949" s="45">
        <v>10227.129999999999</v>
      </c>
    </row>
    <row r="3950" spans="2:7">
      <c r="B3950" s="44">
        <v>98081</v>
      </c>
      <c r="C3950" s="44" t="s">
        <v>9859</v>
      </c>
      <c r="D3950" s="48" t="s">
        <v>4064</v>
      </c>
      <c r="E3950" s="44" t="s">
        <v>112</v>
      </c>
      <c r="F3950" s="45">
        <v>14508</v>
      </c>
      <c r="G3950" s="45">
        <v>15158.72</v>
      </c>
    </row>
    <row r="3951" spans="2:7">
      <c r="B3951" s="44">
        <v>98052</v>
      </c>
      <c r="C3951" s="44" t="s">
        <v>9859</v>
      </c>
      <c r="D3951" s="48" t="s">
        <v>4065</v>
      </c>
      <c r="E3951" s="44" t="s">
        <v>112</v>
      </c>
      <c r="F3951" s="45">
        <v>2545.2199999999998</v>
      </c>
      <c r="G3951" s="45">
        <v>2576.02</v>
      </c>
    </row>
    <row r="3952" spans="2:7">
      <c r="B3952" s="44">
        <v>98053</v>
      </c>
      <c r="C3952" s="44" t="s">
        <v>9859</v>
      </c>
      <c r="D3952" s="48" t="s">
        <v>4066</v>
      </c>
      <c r="E3952" s="44" t="s">
        <v>112</v>
      </c>
      <c r="F3952" s="45">
        <v>3500.32</v>
      </c>
      <c r="G3952" s="45">
        <v>3541.64</v>
      </c>
    </row>
    <row r="3953" spans="2:7">
      <c r="B3953" s="44">
        <v>98054</v>
      </c>
      <c r="C3953" s="44" t="s">
        <v>9859</v>
      </c>
      <c r="D3953" s="48" t="s">
        <v>4067</v>
      </c>
      <c r="E3953" s="44" t="s">
        <v>112</v>
      </c>
      <c r="F3953" s="45">
        <v>5709.43</v>
      </c>
      <c r="G3953" s="45">
        <v>5753.09</v>
      </c>
    </row>
    <row r="3954" spans="2:7">
      <c r="B3954" s="44">
        <v>98055</v>
      </c>
      <c r="C3954" s="44" t="s">
        <v>9859</v>
      </c>
      <c r="D3954" s="48" t="s">
        <v>4068</v>
      </c>
      <c r="E3954" s="44" t="s">
        <v>112</v>
      </c>
      <c r="F3954" s="45">
        <v>7732.07</v>
      </c>
      <c r="G3954" s="45">
        <v>7792.03</v>
      </c>
    </row>
    <row r="3955" spans="2:7">
      <c r="B3955" s="44">
        <v>98056</v>
      </c>
      <c r="C3955" s="44" t="s">
        <v>9859</v>
      </c>
      <c r="D3955" s="48" t="s">
        <v>4069</v>
      </c>
      <c r="E3955" s="44" t="s">
        <v>112</v>
      </c>
      <c r="F3955" s="45">
        <v>9088.58</v>
      </c>
      <c r="G3955" s="45">
        <v>9152.86</v>
      </c>
    </row>
    <row r="3956" spans="2:7">
      <c r="B3956" s="44">
        <v>98057</v>
      </c>
      <c r="C3956" s="44" t="s">
        <v>9859</v>
      </c>
      <c r="D3956" s="48" t="s">
        <v>4070</v>
      </c>
      <c r="E3956" s="44" t="s">
        <v>112</v>
      </c>
      <c r="F3956" s="45">
        <v>10751.15</v>
      </c>
      <c r="G3956" s="45">
        <v>10830.29</v>
      </c>
    </row>
    <row r="3957" spans="2:7">
      <c r="B3957" s="44">
        <v>98082</v>
      </c>
      <c r="C3957" s="44" t="s">
        <v>9859</v>
      </c>
      <c r="D3957" s="48" t="s">
        <v>4071</v>
      </c>
      <c r="E3957" s="44" t="s">
        <v>112</v>
      </c>
      <c r="F3957" s="45">
        <v>3821.85</v>
      </c>
      <c r="G3957" s="45">
        <v>4000.15</v>
      </c>
    </row>
    <row r="3958" spans="2:7">
      <c r="B3958" s="44">
        <v>98083</v>
      </c>
      <c r="C3958" s="44" t="s">
        <v>9859</v>
      </c>
      <c r="D3958" s="48" t="s">
        <v>4072</v>
      </c>
      <c r="E3958" s="44" t="s">
        <v>112</v>
      </c>
      <c r="F3958" s="45">
        <v>5047.32</v>
      </c>
      <c r="G3958" s="45">
        <v>5284.33</v>
      </c>
    </row>
    <row r="3959" spans="2:7">
      <c r="B3959" s="44">
        <v>98084</v>
      </c>
      <c r="C3959" s="44" t="s">
        <v>9859</v>
      </c>
      <c r="D3959" s="48" t="s">
        <v>4073</v>
      </c>
      <c r="E3959" s="44" t="s">
        <v>112</v>
      </c>
      <c r="F3959" s="45">
        <v>7084.78</v>
      </c>
      <c r="G3959" s="45">
        <v>7419.93</v>
      </c>
    </row>
    <row r="3960" spans="2:7">
      <c r="B3960" s="44">
        <v>98085</v>
      </c>
      <c r="C3960" s="44" t="s">
        <v>9859</v>
      </c>
      <c r="D3960" s="48" t="s">
        <v>4074</v>
      </c>
      <c r="E3960" s="44" t="s">
        <v>112</v>
      </c>
      <c r="F3960" s="45">
        <v>9603.1200000000008</v>
      </c>
      <c r="G3960" s="45">
        <v>10061.32</v>
      </c>
    </row>
    <row r="3961" spans="2:7">
      <c r="B3961" s="44">
        <v>98087</v>
      </c>
      <c r="C3961" s="44" t="s">
        <v>9859</v>
      </c>
      <c r="D3961" s="48" t="s">
        <v>4075</v>
      </c>
      <c r="E3961" s="44" t="s">
        <v>112</v>
      </c>
      <c r="F3961" s="45">
        <v>11604.9</v>
      </c>
      <c r="G3961" s="45">
        <v>12156.37</v>
      </c>
    </row>
    <row r="3962" spans="2:7">
      <c r="B3962" s="44">
        <v>98086</v>
      </c>
      <c r="C3962" s="44" t="s">
        <v>9859</v>
      </c>
      <c r="D3962" s="48" t="s">
        <v>4076</v>
      </c>
      <c r="E3962" s="44" t="s">
        <v>112</v>
      </c>
      <c r="F3962" s="45">
        <v>10851.99</v>
      </c>
      <c r="G3962" s="45">
        <v>11369.53</v>
      </c>
    </row>
    <row r="3963" spans="2:7">
      <c r="B3963" s="44">
        <v>98066</v>
      </c>
      <c r="C3963" s="44" t="s">
        <v>9859</v>
      </c>
      <c r="D3963" s="48" t="s">
        <v>4077</v>
      </c>
      <c r="E3963" s="44" t="s">
        <v>112</v>
      </c>
      <c r="F3963" s="45">
        <v>4722.13</v>
      </c>
      <c r="G3963" s="45">
        <v>4947.74</v>
      </c>
    </row>
    <row r="3964" spans="2:7">
      <c r="B3964" s="44">
        <v>98067</v>
      </c>
      <c r="C3964" s="44" t="s">
        <v>9859</v>
      </c>
      <c r="D3964" s="48" t="s">
        <v>4078</v>
      </c>
      <c r="E3964" s="44" t="s">
        <v>112</v>
      </c>
      <c r="F3964" s="45">
        <v>6297.54</v>
      </c>
      <c r="G3964" s="45">
        <v>6599.36</v>
      </c>
    </row>
    <row r="3965" spans="2:7">
      <c r="B3965" s="44">
        <v>98068</v>
      </c>
      <c r="C3965" s="44" t="s">
        <v>9859</v>
      </c>
      <c r="D3965" s="48" t="s">
        <v>4079</v>
      </c>
      <c r="E3965" s="44" t="s">
        <v>112</v>
      </c>
      <c r="F3965" s="45">
        <v>8901.11</v>
      </c>
      <c r="G3965" s="45">
        <v>9329.32</v>
      </c>
    </row>
    <row r="3966" spans="2:7">
      <c r="B3966" s="44">
        <v>98069</v>
      </c>
      <c r="C3966" s="44" t="s">
        <v>9859</v>
      </c>
      <c r="D3966" s="48" t="s">
        <v>4080</v>
      </c>
      <c r="E3966" s="44" t="s">
        <v>112</v>
      </c>
      <c r="F3966" s="45">
        <v>11979.75</v>
      </c>
      <c r="G3966" s="45">
        <v>12559.28</v>
      </c>
    </row>
    <row r="3967" spans="2:7">
      <c r="B3967" s="44">
        <v>98071</v>
      </c>
      <c r="C3967" s="44" t="s">
        <v>9859</v>
      </c>
      <c r="D3967" s="48" t="s">
        <v>4081</v>
      </c>
      <c r="E3967" s="44" t="s">
        <v>112</v>
      </c>
      <c r="F3967" s="45">
        <v>14921.61</v>
      </c>
      <c r="G3967" s="45">
        <v>15640.04</v>
      </c>
    </row>
    <row r="3968" spans="2:7">
      <c r="B3968" s="44">
        <v>98070</v>
      </c>
      <c r="C3968" s="44" t="s">
        <v>9859</v>
      </c>
      <c r="D3968" s="48" t="s">
        <v>4082</v>
      </c>
      <c r="E3968" s="44" t="s">
        <v>112</v>
      </c>
      <c r="F3968" s="45">
        <v>13684.63</v>
      </c>
      <c r="G3968" s="45">
        <v>14345.9</v>
      </c>
    </row>
    <row r="3969" spans="2:7">
      <c r="B3969" s="44">
        <v>104915</v>
      </c>
      <c r="C3969" s="44" t="s">
        <v>9859</v>
      </c>
      <c r="D3969" s="48" t="s">
        <v>4083</v>
      </c>
      <c r="E3969" s="44" t="s">
        <v>377</v>
      </c>
      <c r="F3969" s="45">
        <v>8.2100000000000009</v>
      </c>
      <c r="G3969" s="45">
        <v>8.25</v>
      </c>
    </row>
    <row r="3970" spans="2:7">
      <c r="B3970" s="44">
        <v>96546</v>
      </c>
      <c r="C3970" s="44" t="s">
        <v>9859</v>
      </c>
      <c r="D3970" s="48" t="s">
        <v>4084</v>
      </c>
      <c r="E3970" s="44" t="s">
        <v>377</v>
      </c>
      <c r="F3970" s="45">
        <v>12.98</v>
      </c>
      <c r="G3970" s="45">
        <v>13.45</v>
      </c>
    </row>
    <row r="3971" spans="2:7">
      <c r="B3971" s="44">
        <v>96544</v>
      </c>
      <c r="C3971" s="44" t="s">
        <v>9859</v>
      </c>
      <c r="D3971" s="48" t="s">
        <v>4085</v>
      </c>
      <c r="E3971" s="44" t="s">
        <v>377</v>
      </c>
      <c r="F3971" s="45">
        <v>17.55</v>
      </c>
      <c r="G3971" s="45">
        <v>18.39</v>
      </c>
    </row>
    <row r="3972" spans="2:7">
      <c r="B3972" s="44">
        <v>96545</v>
      </c>
      <c r="C3972" s="44" t="s">
        <v>9859</v>
      </c>
      <c r="D3972" s="48" t="s">
        <v>4086</v>
      </c>
      <c r="E3972" s="44" t="s">
        <v>377</v>
      </c>
      <c r="F3972" s="45">
        <v>15.2</v>
      </c>
      <c r="G3972" s="45">
        <v>15.83</v>
      </c>
    </row>
    <row r="3973" spans="2:7">
      <c r="B3973" s="44">
        <v>96543</v>
      </c>
      <c r="C3973" s="44" t="s">
        <v>9859</v>
      </c>
      <c r="D3973" s="48" t="s">
        <v>4087</v>
      </c>
      <c r="E3973" s="44" t="s">
        <v>377</v>
      </c>
      <c r="F3973" s="45">
        <v>20.43</v>
      </c>
      <c r="G3973" s="45">
        <v>21.57</v>
      </c>
    </row>
    <row r="3974" spans="2:7">
      <c r="B3974" s="44">
        <v>104922</v>
      </c>
      <c r="C3974" s="44" t="s">
        <v>9859</v>
      </c>
      <c r="D3974" s="48" t="s">
        <v>4088</v>
      </c>
      <c r="E3974" s="44" t="s">
        <v>377</v>
      </c>
      <c r="F3974" s="45">
        <v>9.42</v>
      </c>
      <c r="G3974" s="45">
        <v>9.57</v>
      </c>
    </row>
    <row r="3975" spans="2:7">
      <c r="B3975" s="44">
        <v>104920</v>
      </c>
      <c r="C3975" s="44" t="s">
        <v>9859</v>
      </c>
      <c r="D3975" s="48" t="s">
        <v>4089</v>
      </c>
      <c r="E3975" s="44" t="s">
        <v>377</v>
      </c>
      <c r="F3975" s="45">
        <v>9.6</v>
      </c>
      <c r="G3975" s="45">
        <v>9.85</v>
      </c>
    </row>
    <row r="3976" spans="2:7">
      <c r="B3976" s="44">
        <v>104921</v>
      </c>
      <c r="C3976" s="44" t="s">
        <v>9859</v>
      </c>
      <c r="D3976" s="48" t="s">
        <v>4090</v>
      </c>
      <c r="E3976" s="44" t="s">
        <v>377</v>
      </c>
      <c r="F3976" s="45">
        <v>8.83</v>
      </c>
      <c r="G3976" s="45">
        <v>9.02</v>
      </c>
    </row>
    <row r="3977" spans="2:7">
      <c r="B3977" s="44">
        <v>104919</v>
      </c>
      <c r="C3977" s="44" t="s">
        <v>9859</v>
      </c>
      <c r="D3977" s="48" t="s">
        <v>4091</v>
      </c>
      <c r="E3977" s="44" t="s">
        <v>377</v>
      </c>
      <c r="F3977" s="45">
        <v>11.42</v>
      </c>
      <c r="G3977" s="45">
        <v>11.76</v>
      </c>
    </row>
    <row r="3978" spans="2:7">
      <c r="B3978" s="44">
        <v>104917</v>
      </c>
      <c r="C3978" s="44" t="s">
        <v>9859</v>
      </c>
      <c r="D3978" s="48" t="s">
        <v>4092</v>
      </c>
      <c r="E3978" s="44" t="s">
        <v>377</v>
      </c>
      <c r="F3978" s="45">
        <v>14.64</v>
      </c>
      <c r="G3978" s="45">
        <v>15.22</v>
      </c>
    </row>
    <row r="3979" spans="2:7">
      <c r="B3979" s="44">
        <v>104918</v>
      </c>
      <c r="C3979" s="44" t="s">
        <v>9859</v>
      </c>
      <c r="D3979" s="48" t="s">
        <v>4093</v>
      </c>
      <c r="E3979" s="44" t="s">
        <v>377</v>
      </c>
      <c r="F3979" s="45">
        <v>13.07</v>
      </c>
      <c r="G3979" s="45">
        <v>13.52</v>
      </c>
    </row>
    <row r="3980" spans="2:7">
      <c r="B3980" s="44">
        <v>104916</v>
      </c>
      <c r="C3980" s="44" t="s">
        <v>9859</v>
      </c>
      <c r="D3980" s="48" t="s">
        <v>4094</v>
      </c>
      <c r="E3980" s="44" t="s">
        <v>377</v>
      </c>
      <c r="F3980" s="45">
        <v>16.54</v>
      </c>
      <c r="G3980" s="45">
        <v>17.37</v>
      </c>
    </row>
    <row r="3981" spans="2:7">
      <c r="B3981" s="44">
        <v>96557</v>
      </c>
      <c r="C3981" s="44" t="s">
        <v>9859</v>
      </c>
      <c r="D3981" s="48" t="s">
        <v>4095</v>
      </c>
      <c r="E3981" s="44" t="s">
        <v>198</v>
      </c>
      <c r="F3981" s="45">
        <v>635.76</v>
      </c>
      <c r="G3981" s="45">
        <v>637.87</v>
      </c>
    </row>
    <row r="3982" spans="2:7">
      <c r="B3982" s="44">
        <v>96555</v>
      </c>
      <c r="C3982" s="44" t="s">
        <v>9859</v>
      </c>
      <c r="D3982" s="48" t="s">
        <v>4096</v>
      </c>
      <c r="E3982" s="44" t="s">
        <v>198</v>
      </c>
      <c r="F3982" s="45">
        <v>691.52</v>
      </c>
      <c r="G3982" s="45">
        <v>714.3</v>
      </c>
    </row>
    <row r="3983" spans="2:7">
      <c r="B3983" s="44">
        <v>104924</v>
      </c>
      <c r="C3983" s="44" t="s">
        <v>9859</v>
      </c>
      <c r="D3983" s="48" t="s">
        <v>4097</v>
      </c>
      <c r="E3983" s="44" t="s">
        <v>198</v>
      </c>
      <c r="F3983" s="45">
        <v>658.71</v>
      </c>
      <c r="G3983" s="45">
        <v>661.48</v>
      </c>
    </row>
    <row r="3984" spans="2:7">
      <c r="B3984" s="44">
        <v>104923</v>
      </c>
      <c r="C3984" s="44" t="s">
        <v>9859</v>
      </c>
      <c r="D3984" s="48" t="s">
        <v>4098</v>
      </c>
      <c r="E3984" s="44" t="s">
        <v>198</v>
      </c>
      <c r="F3984" s="45">
        <v>754.7</v>
      </c>
      <c r="G3984" s="45">
        <v>781.82</v>
      </c>
    </row>
    <row r="3985" spans="2:7">
      <c r="B3985" s="44">
        <v>96558</v>
      </c>
      <c r="C3985" s="44" t="s">
        <v>9859</v>
      </c>
      <c r="D3985" s="48" t="s">
        <v>4099</v>
      </c>
      <c r="E3985" s="44" t="s">
        <v>198</v>
      </c>
      <c r="F3985" s="45">
        <v>669.91</v>
      </c>
      <c r="G3985" s="45">
        <v>673.61</v>
      </c>
    </row>
    <row r="3986" spans="2:7">
      <c r="B3986" s="44">
        <v>96556</v>
      </c>
      <c r="C3986" s="44" t="s">
        <v>9859</v>
      </c>
      <c r="D3986" s="48" t="s">
        <v>4100</v>
      </c>
      <c r="E3986" s="44" t="s">
        <v>198</v>
      </c>
      <c r="F3986" s="45">
        <v>872.39</v>
      </c>
      <c r="G3986" s="45">
        <v>909.43</v>
      </c>
    </row>
    <row r="3987" spans="2:7">
      <c r="B3987" s="44">
        <v>96523</v>
      </c>
      <c r="C3987" s="44" t="s">
        <v>9859</v>
      </c>
      <c r="D3987" s="48" t="s">
        <v>4101</v>
      </c>
      <c r="E3987" s="44" t="s">
        <v>198</v>
      </c>
      <c r="F3987" s="45">
        <v>120.79</v>
      </c>
      <c r="G3987" s="45">
        <v>130.77000000000001</v>
      </c>
    </row>
    <row r="3988" spans="2:7">
      <c r="B3988" s="44">
        <v>96522</v>
      </c>
      <c r="C3988" s="44" t="s">
        <v>9859</v>
      </c>
      <c r="D3988" s="48" t="s">
        <v>4102</v>
      </c>
      <c r="E3988" s="44" t="s">
        <v>198</v>
      </c>
      <c r="F3988" s="45">
        <v>181.78</v>
      </c>
      <c r="G3988" s="45">
        <v>196.84</v>
      </c>
    </row>
    <row r="3989" spans="2:7">
      <c r="B3989" s="44">
        <v>96527</v>
      </c>
      <c r="C3989" s="44" t="s">
        <v>9859</v>
      </c>
      <c r="D3989" s="48" t="s">
        <v>4103</v>
      </c>
      <c r="E3989" s="44" t="s">
        <v>198</v>
      </c>
      <c r="F3989" s="45">
        <v>133.13</v>
      </c>
      <c r="G3989" s="45">
        <v>144.12</v>
      </c>
    </row>
    <row r="3990" spans="2:7">
      <c r="B3990" s="44">
        <v>96526</v>
      </c>
      <c r="C3990" s="44" t="s">
        <v>9859</v>
      </c>
      <c r="D3990" s="48" t="s">
        <v>4104</v>
      </c>
      <c r="E3990" s="44" t="s">
        <v>198</v>
      </c>
      <c r="F3990" s="45">
        <v>258.94</v>
      </c>
      <c r="G3990" s="45">
        <v>280.42</v>
      </c>
    </row>
    <row r="3991" spans="2:7">
      <c r="B3991" s="44">
        <v>96521</v>
      </c>
      <c r="C3991" s="44" t="s">
        <v>9859</v>
      </c>
      <c r="D3991" s="48" t="s">
        <v>4105</v>
      </c>
      <c r="E3991" s="44" t="s">
        <v>198</v>
      </c>
      <c r="F3991" s="45">
        <v>46</v>
      </c>
      <c r="G3991" s="45">
        <v>47.85</v>
      </c>
    </row>
    <row r="3992" spans="2:7">
      <c r="B3992" s="44">
        <v>96520</v>
      </c>
      <c r="C3992" s="44" t="s">
        <v>9859</v>
      </c>
      <c r="D3992" s="48" t="s">
        <v>4106</v>
      </c>
      <c r="E3992" s="44" t="s">
        <v>198</v>
      </c>
      <c r="F3992" s="45">
        <v>106.83</v>
      </c>
      <c r="G3992" s="45">
        <v>113.14</v>
      </c>
    </row>
    <row r="3993" spans="2:7">
      <c r="B3993" s="44">
        <v>96525</v>
      </c>
      <c r="C3993" s="44" t="s">
        <v>9859</v>
      </c>
      <c r="D3993" s="48" t="s">
        <v>4107</v>
      </c>
      <c r="E3993" s="44" t="s">
        <v>198</v>
      </c>
      <c r="F3993" s="45">
        <v>64.84</v>
      </c>
      <c r="G3993" s="45">
        <v>67.41</v>
      </c>
    </row>
    <row r="3994" spans="2:7">
      <c r="B3994" s="44">
        <v>96524</v>
      </c>
      <c r="C3994" s="44" t="s">
        <v>9859</v>
      </c>
      <c r="D3994" s="48" t="s">
        <v>4108</v>
      </c>
      <c r="E3994" s="44" t="s">
        <v>198</v>
      </c>
      <c r="F3994" s="45">
        <v>185.16</v>
      </c>
      <c r="G3994" s="45">
        <v>196.82</v>
      </c>
    </row>
    <row r="3995" spans="2:7">
      <c r="B3995" s="44">
        <v>96537</v>
      </c>
      <c r="C3995" s="44" t="s">
        <v>9859</v>
      </c>
      <c r="D3995" s="48" t="s">
        <v>4109</v>
      </c>
      <c r="E3995" s="44" t="s">
        <v>110</v>
      </c>
      <c r="F3995" s="45">
        <v>194.86</v>
      </c>
      <c r="G3995" s="45">
        <v>205.05</v>
      </c>
    </row>
    <row r="3996" spans="2:7">
      <c r="B3996" s="44">
        <v>96540</v>
      </c>
      <c r="C3996" s="44" t="s">
        <v>9859</v>
      </c>
      <c r="D3996" s="48" t="s">
        <v>4110</v>
      </c>
      <c r="E3996" s="44" t="s">
        <v>110</v>
      </c>
      <c r="F3996" s="45">
        <v>141.59</v>
      </c>
      <c r="G3996" s="45">
        <v>150.27000000000001</v>
      </c>
    </row>
    <row r="3997" spans="2:7">
      <c r="B3997" s="44">
        <v>96528</v>
      </c>
      <c r="C3997" s="44" t="s">
        <v>9859</v>
      </c>
      <c r="D3997" s="48" t="s">
        <v>4111</v>
      </c>
      <c r="E3997" s="44" t="s">
        <v>110</v>
      </c>
      <c r="F3997" s="45">
        <v>167.87</v>
      </c>
      <c r="G3997" s="45">
        <v>174.7</v>
      </c>
    </row>
    <row r="3998" spans="2:7">
      <c r="B3998" s="44">
        <v>96531</v>
      </c>
      <c r="C3998" s="44" t="s">
        <v>9859</v>
      </c>
      <c r="D3998" s="48" t="s">
        <v>4112</v>
      </c>
      <c r="E3998" s="44" t="s">
        <v>110</v>
      </c>
      <c r="F3998" s="45">
        <v>114.91</v>
      </c>
      <c r="G3998" s="45">
        <v>120.82</v>
      </c>
    </row>
    <row r="3999" spans="2:7">
      <c r="B3999" s="44">
        <v>96534</v>
      </c>
      <c r="C3999" s="44" t="s">
        <v>9859</v>
      </c>
      <c r="D3999" s="48" t="s">
        <v>4113</v>
      </c>
      <c r="E3999" s="44" t="s">
        <v>110</v>
      </c>
      <c r="F3999" s="45">
        <v>87.33</v>
      </c>
      <c r="G3999" s="45">
        <v>92.77</v>
      </c>
    </row>
    <row r="4000" spans="2:7">
      <c r="B4000" s="44">
        <v>104928</v>
      </c>
      <c r="C4000" s="44" t="s">
        <v>9859</v>
      </c>
      <c r="D4000" s="48" t="s">
        <v>4114</v>
      </c>
      <c r="E4000" s="44" t="s">
        <v>110</v>
      </c>
      <c r="F4000" s="45">
        <v>158.51</v>
      </c>
      <c r="G4000" s="45">
        <v>167.57</v>
      </c>
    </row>
    <row r="4001" spans="2:7">
      <c r="B4001" s="44">
        <v>104929</v>
      </c>
      <c r="C4001" s="44" t="s">
        <v>9859</v>
      </c>
      <c r="D4001" s="48" t="s">
        <v>4115</v>
      </c>
      <c r="E4001" s="44" t="s">
        <v>110</v>
      </c>
      <c r="F4001" s="45">
        <v>96.23</v>
      </c>
      <c r="G4001" s="45">
        <v>102.07</v>
      </c>
    </row>
    <row r="4002" spans="2:7">
      <c r="B4002" s="44">
        <v>104925</v>
      </c>
      <c r="C4002" s="44" t="s">
        <v>9859</v>
      </c>
      <c r="D4002" s="48" t="s">
        <v>4116</v>
      </c>
      <c r="E4002" s="44" t="s">
        <v>110</v>
      </c>
      <c r="F4002" s="45">
        <v>170.45</v>
      </c>
      <c r="G4002" s="45">
        <v>176.97</v>
      </c>
    </row>
    <row r="4003" spans="2:7">
      <c r="B4003" s="44">
        <v>104926</v>
      </c>
      <c r="C4003" s="44" t="s">
        <v>9859</v>
      </c>
      <c r="D4003" s="48" t="s">
        <v>4117</v>
      </c>
      <c r="E4003" s="44" t="s">
        <v>110</v>
      </c>
      <c r="F4003" s="45">
        <v>111.1</v>
      </c>
      <c r="G4003" s="45">
        <v>116.35</v>
      </c>
    </row>
    <row r="4004" spans="2:7">
      <c r="B4004" s="44">
        <v>104927</v>
      </c>
      <c r="C4004" s="44" t="s">
        <v>9859</v>
      </c>
      <c r="D4004" s="48" t="s">
        <v>4118</v>
      </c>
      <c r="E4004" s="44" t="s">
        <v>110</v>
      </c>
      <c r="F4004" s="45">
        <v>80.22</v>
      </c>
      <c r="G4004" s="45">
        <v>84.85</v>
      </c>
    </row>
    <row r="4005" spans="2:7">
      <c r="B4005" s="44">
        <v>96538</v>
      </c>
      <c r="C4005" s="44" t="s">
        <v>9859</v>
      </c>
      <c r="D4005" s="48" t="s">
        <v>4119</v>
      </c>
      <c r="E4005" s="44" t="s">
        <v>110</v>
      </c>
      <c r="F4005" s="45">
        <v>267.83999999999997</v>
      </c>
      <c r="G4005" s="45">
        <v>284.92</v>
      </c>
    </row>
    <row r="4006" spans="2:7">
      <c r="B4006" s="44">
        <v>96541</v>
      </c>
      <c r="C4006" s="44" t="s">
        <v>9859</v>
      </c>
      <c r="D4006" s="48" t="s">
        <v>4120</v>
      </c>
      <c r="E4006" s="44" t="s">
        <v>110</v>
      </c>
      <c r="F4006" s="45">
        <v>201.06</v>
      </c>
      <c r="G4006" s="45">
        <v>215.12</v>
      </c>
    </row>
    <row r="4007" spans="2:7">
      <c r="B4007" s="44">
        <v>96529</v>
      </c>
      <c r="C4007" s="44" t="s">
        <v>9859</v>
      </c>
      <c r="D4007" s="48" t="s">
        <v>4121</v>
      </c>
      <c r="E4007" s="44" t="s">
        <v>110</v>
      </c>
      <c r="F4007" s="45">
        <v>286.77</v>
      </c>
      <c r="G4007" s="45">
        <v>302.92</v>
      </c>
    </row>
    <row r="4008" spans="2:7">
      <c r="B4008" s="44">
        <v>96532</v>
      </c>
      <c r="C4008" s="44" t="s">
        <v>9859</v>
      </c>
      <c r="D4008" s="48" t="s">
        <v>4122</v>
      </c>
      <c r="E4008" s="44" t="s">
        <v>110</v>
      </c>
      <c r="F4008" s="45">
        <v>197.43</v>
      </c>
      <c r="G4008" s="45">
        <v>209.96</v>
      </c>
    </row>
    <row r="4009" spans="2:7">
      <c r="B4009" s="44">
        <v>96535</v>
      </c>
      <c r="C4009" s="44" t="s">
        <v>9859</v>
      </c>
      <c r="D4009" s="48" t="s">
        <v>4123</v>
      </c>
      <c r="E4009" s="44" t="s">
        <v>110</v>
      </c>
      <c r="F4009" s="45">
        <v>150.94999999999999</v>
      </c>
      <c r="G4009" s="45">
        <v>161.6</v>
      </c>
    </row>
    <row r="4010" spans="2:7">
      <c r="B4010" s="44">
        <v>96539</v>
      </c>
      <c r="C4010" s="44" t="s">
        <v>9859</v>
      </c>
      <c r="D4010" s="48" t="s">
        <v>4124</v>
      </c>
      <c r="E4010" s="44" t="s">
        <v>110</v>
      </c>
      <c r="F4010" s="45">
        <v>138.4</v>
      </c>
      <c r="G4010" s="45">
        <v>146.18</v>
      </c>
    </row>
    <row r="4011" spans="2:7">
      <c r="B4011" s="44">
        <v>96542</v>
      </c>
      <c r="C4011" s="44" t="s">
        <v>9859</v>
      </c>
      <c r="D4011" s="48" t="s">
        <v>4125</v>
      </c>
      <c r="E4011" s="44" t="s">
        <v>110</v>
      </c>
      <c r="F4011" s="45">
        <v>106.12</v>
      </c>
      <c r="G4011" s="45">
        <v>113.05</v>
      </c>
    </row>
    <row r="4012" spans="2:7">
      <c r="B4012" s="44">
        <v>96530</v>
      </c>
      <c r="C4012" s="44" t="s">
        <v>9859</v>
      </c>
      <c r="D4012" s="48" t="s">
        <v>4126</v>
      </c>
      <c r="E4012" s="44" t="s">
        <v>110</v>
      </c>
      <c r="F4012" s="45">
        <v>152.22</v>
      </c>
      <c r="G4012" s="45">
        <v>158.26</v>
      </c>
    </row>
    <row r="4013" spans="2:7">
      <c r="B4013" s="44">
        <v>96533</v>
      </c>
      <c r="C4013" s="44" t="s">
        <v>9859</v>
      </c>
      <c r="D4013" s="48" t="s">
        <v>4127</v>
      </c>
      <c r="E4013" s="44" t="s">
        <v>110</v>
      </c>
      <c r="F4013" s="45">
        <v>101.45</v>
      </c>
      <c r="G4013" s="45">
        <v>106.48</v>
      </c>
    </row>
    <row r="4014" spans="2:7">
      <c r="B4014" s="44">
        <v>96536</v>
      </c>
      <c r="C4014" s="44" t="s">
        <v>9859</v>
      </c>
      <c r="D4014" s="48" t="s">
        <v>4128</v>
      </c>
      <c r="E4014" s="44" t="s">
        <v>110</v>
      </c>
      <c r="F4014" s="45">
        <v>74.95</v>
      </c>
      <c r="G4014" s="45">
        <v>79.45</v>
      </c>
    </row>
    <row r="4015" spans="2:7">
      <c r="B4015" s="44">
        <v>105518</v>
      </c>
      <c r="C4015" s="44" t="s">
        <v>9859</v>
      </c>
      <c r="D4015" s="48" t="s">
        <v>4129</v>
      </c>
      <c r="E4015" s="44" t="s">
        <v>110</v>
      </c>
      <c r="F4015" s="45">
        <v>0</v>
      </c>
      <c r="G4015" s="45">
        <v>0</v>
      </c>
    </row>
    <row r="4016" spans="2:7">
      <c r="B4016" s="44">
        <v>105517</v>
      </c>
      <c r="C4016" s="44" t="s">
        <v>9859</v>
      </c>
      <c r="D4016" s="48" t="s">
        <v>4130</v>
      </c>
      <c r="E4016" s="44" t="s">
        <v>110</v>
      </c>
      <c r="F4016" s="45">
        <v>0</v>
      </c>
      <c r="G4016" s="45">
        <v>0</v>
      </c>
    </row>
    <row r="4017" spans="2:7">
      <c r="B4017" s="44">
        <v>105520</v>
      </c>
      <c r="C4017" s="44" t="s">
        <v>9859</v>
      </c>
      <c r="D4017" s="48" t="s">
        <v>4131</v>
      </c>
      <c r="E4017" s="44" t="s">
        <v>110</v>
      </c>
      <c r="F4017" s="45">
        <v>0</v>
      </c>
      <c r="G4017" s="45">
        <v>0</v>
      </c>
    </row>
    <row r="4018" spans="2:7">
      <c r="B4018" s="44">
        <v>105519</v>
      </c>
      <c r="C4018" s="44" t="s">
        <v>9859</v>
      </c>
      <c r="D4018" s="48" t="s">
        <v>4132</v>
      </c>
      <c r="E4018" s="44" t="s">
        <v>110</v>
      </c>
      <c r="F4018" s="45">
        <v>0</v>
      </c>
      <c r="G4018" s="45">
        <v>0</v>
      </c>
    </row>
    <row r="4019" spans="2:7">
      <c r="B4019" s="44">
        <v>101793</v>
      </c>
      <c r="C4019" s="44" t="s">
        <v>9859</v>
      </c>
      <c r="D4019" s="48" t="s">
        <v>4133</v>
      </c>
      <c r="E4019" s="44" t="s">
        <v>198</v>
      </c>
      <c r="F4019" s="45">
        <v>28.27</v>
      </c>
      <c r="G4019" s="45">
        <v>29.39</v>
      </c>
    </row>
    <row r="4020" spans="2:7">
      <c r="B4020" s="44">
        <v>101792</v>
      </c>
      <c r="C4020" s="44" t="s">
        <v>9859</v>
      </c>
      <c r="D4020" s="48" t="s">
        <v>4134</v>
      </c>
      <c r="E4020" s="44" t="s">
        <v>198</v>
      </c>
      <c r="F4020" s="45">
        <v>18.88</v>
      </c>
      <c r="G4020" s="45">
        <v>19.7</v>
      </c>
    </row>
    <row r="4021" spans="2:7">
      <c r="B4021" s="44">
        <v>92272</v>
      </c>
      <c r="C4021" s="44" t="s">
        <v>9859</v>
      </c>
      <c r="D4021" s="48" t="s">
        <v>4135</v>
      </c>
      <c r="E4021" s="44" t="s">
        <v>119</v>
      </c>
      <c r="F4021" s="45">
        <v>36.590000000000003</v>
      </c>
      <c r="G4021" s="45">
        <v>37.26</v>
      </c>
    </row>
    <row r="4022" spans="2:7">
      <c r="B4022" s="44">
        <v>101791</v>
      </c>
      <c r="C4022" s="44" t="s">
        <v>9859</v>
      </c>
      <c r="D4022" s="48" t="s">
        <v>4136</v>
      </c>
      <c r="E4022" s="44" t="s">
        <v>119</v>
      </c>
      <c r="F4022" s="45">
        <v>26.16</v>
      </c>
      <c r="G4022" s="45">
        <v>26.41</v>
      </c>
    </row>
    <row r="4023" spans="2:7">
      <c r="B4023" s="44">
        <v>92273</v>
      </c>
      <c r="C4023" s="44" t="s">
        <v>9859</v>
      </c>
      <c r="D4023" s="48" t="s">
        <v>4137</v>
      </c>
      <c r="E4023" s="44" t="s">
        <v>119</v>
      </c>
      <c r="F4023" s="45">
        <v>15.8</v>
      </c>
      <c r="G4023" s="45">
        <v>16.239999999999998</v>
      </c>
    </row>
    <row r="4024" spans="2:7">
      <c r="B4024" s="44">
        <v>92268</v>
      </c>
      <c r="C4024" s="44" t="s">
        <v>9859</v>
      </c>
      <c r="D4024" s="48" t="s">
        <v>4138</v>
      </c>
      <c r="E4024" s="44" t="s">
        <v>110</v>
      </c>
      <c r="F4024" s="45">
        <v>77.08</v>
      </c>
      <c r="G4024" s="45">
        <v>77.19</v>
      </c>
    </row>
    <row r="4025" spans="2:7">
      <c r="B4025" s="44">
        <v>92267</v>
      </c>
      <c r="C4025" s="44" t="s">
        <v>9859</v>
      </c>
      <c r="D4025" s="48" t="s">
        <v>4139</v>
      </c>
      <c r="E4025" s="44" t="s">
        <v>110</v>
      </c>
      <c r="F4025" s="45">
        <v>46.03</v>
      </c>
      <c r="G4025" s="45">
        <v>46.14</v>
      </c>
    </row>
    <row r="4026" spans="2:7">
      <c r="B4026" s="44">
        <v>92271</v>
      </c>
      <c r="C4026" s="44" t="s">
        <v>9859</v>
      </c>
      <c r="D4026" s="48" t="s">
        <v>4140</v>
      </c>
      <c r="E4026" s="44" t="s">
        <v>110</v>
      </c>
      <c r="F4026" s="45">
        <v>129.99</v>
      </c>
      <c r="G4026" s="45">
        <v>130.04</v>
      </c>
    </row>
    <row r="4027" spans="2:7">
      <c r="B4027" s="44">
        <v>92264</v>
      </c>
      <c r="C4027" s="44" t="s">
        <v>9859</v>
      </c>
      <c r="D4027" s="48" t="s">
        <v>4141</v>
      </c>
      <c r="E4027" s="44" t="s">
        <v>110</v>
      </c>
      <c r="F4027" s="45">
        <v>201.06</v>
      </c>
      <c r="G4027" s="45">
        <v>206.05</v>
      </c>
    </row>
    <row r="4028" spans="2:7">
      <c r="B4028" s="44">
        <v>92263</v>
      </c>
      <c r="C4028" s="44" t="s">
        <v>9859</v>
      </c>
      <c r="D4028" s="48" t="s">
        <v>4142</v>
      </c>
      <c r="E4028" s="44" t="s">
        <v>110</v>
      </c>
      <c r="F4028" s="45">
        <v>161.56</v>
      </c>
      <c r="G4028" s="45">
        <v>166.55</v>
      </c>
    </row>
    <row r="4029" spans="2:7">
      <c r="B4029" s="44">
        <v>92269</v>
      </c>
      <c r="C4029" s="44" t="s">
        <v>9859</v>
      </c>
      <c r="D4029" s="48" t="s">
        <v>4143</v>
      </c>
      <c r="E4029" s="44" t="s">
        <v>110</v>
      </c>
      <c r="F4029" s="45">
        <v>134.72</v>
      </c>
      <c r="G4029" s="45">
        <v>137.61000000000001</v>
      </c>
    </row>
    <row r="4030" spans="2:7">
      <c r="B4030" s="44">
        <v>92270</v>
      </c>
      <c r="C4030" s="44" t="s">
        <v>9859</v>
      </c>
      <c r="D4030" s="48" t="s">
        <v>4144</v>
      </c>
      <c r="E4030" s="44" t="s">
        <v>110</v>
      </c>
      <c r="F4030" s="45">
        <v>203.8</v>
      </c>
      <c r="G4030" s="45">
        <v>207.41</v>
      </c>
    </row>
    <row r="4031" spans="2:7">
      <c r="B4031" s="44">
        <v>92266</v>
      </c>
      <c r="C4031" s="44" t="s">
        <v>9859</v>
      </c>
      <c r="D4031" s="48" t="s">
        <v>4145</v>
      </c>
      <c r="E4031" s="44" t="s">
        <v>110</v>
      </c>
      <c r="F4031" s="45">
        <v>151.57</v>
      </c>
      <c r="G4031" s="45">
        <v>155.58000000000001</v>
      </c>
    </row>
    <row r="4032" spans="2:7">
      <c r="B4032" s="44">
        <v>92265</v>
      </c>
      <c r="C4032" s="44" t="s">
        <v>9859</v>
      </c>
      <c r="D4032" s="48" t="s">
        <v>4146</v>
      </c>
      <c r="E4032" s="44" t="s">
        <v>110</v>
      </c>
      <c r="F4032" s="45">
        <v>117.68</v>
      </c>
      <c r="G4032" s="45">
        <v>121.69</v>
      </c>
    </row>
    <row r="4033" spans="2:7">
      <c r="B4033" s="44">
        <v>92524</v>
      </c>
      <c r="C4033" s="44" t="s">
        <v>9859</v>
      </c>
      <c r="D4033" s="48" t="s">
        <v>4147</v>
      </c>
      <c r="E4033" s="44" t="s">
        <v>110</v>
      </c>
      <c r="F4033" s="45">
        <v>85.93</v>
      </c>
      <c r="G4033" s="45">
        <v>88.78</v>
      </c>
    </row>
    <row r="4034" spans="2:7">
      <c r="B4034" s="44">
        <v>92528</v>
      </c>
      <c r="C4034" s="44" t="s">
        <v>9859</v>
      </c>
      <c r="D4034" s="48" t="s">
        <v>4148</v>
      </c>
      <c r="E4034" s="44" t="s">
        <v>110</v>
      </c>
      <c r="F4034" s="45">
        <v>82.35</v>
      </c>
      <c r="G4034" s="45">
        <v>84.98</v>
      </c>
    </row>
    <row r="4035" spans="2:7">
      <c r="B4035" s="44">
        <v>92532</v>
      </c>
      <c r="C4035" s="44" t="s">
        <v>9859</v>
      </c>
      <c r="D4035" s="48" t="s">
        <v>4149</v>
      </c>
      <c r="E4035" s="44" t="s">
        <v>110</v>
      </c>
      <c r="F4035" s="45">
        <v>79.23</v>
      </c>
      <c r="G4035" s="45">
        <v>81.67</v>
      </c>
    </row>
    <row r="4036" spans="2:7">
      <c r="B4036" s="44">
        <v>92536</v>
      </c>
      <c r="C4036" s="44" t="s">
        <v>9859</v>
      </c>
      <c r="D4036" s="48" t="s">
        <v>4150</v>
      </c>
      <c r="E4036" s="44" t="s">
        <v>110</v>
      </c>
      <c r="F4036" s="45">
        <v>73.28</v>
      </c>
      <c r="G4036" s="45">
        <v>75.36</v>
      </c>
    </row>
    <row r="4037" spans="2:7">
      <c r="B4037" s="44">
        <v>92508</v>
      </c>
      <c r="C4037" s="44" t="s">
        <v>9859</v>
      </c>
      <c r="D4037" s="48" t="s">
        <v>4151</v>
      </c>
      <c r="E4037" s="44" t="s">
        <v>110</v>
      </c>
      <c r="F4037" s="45">
        <v>114.18</v>
      </c>
      <c r="G4037" s="45">
        <v>118.14</v>
      </c>
    </row>
    <row r="4038" spans="2:7">
      <c r="B4038" s="44">
        <v>92512</v>
      </c>
      <c r="C4038" s="44" t="s">
        <v>9859</v>
      </c>
      <c r="D4038" s="48" t="s">
        <v>4152</v>
      </c>
      <c r="E4038" s="44" t="s">
        <v>110</v>
      </c>
      <c r="F4038" s="45">
        <v>99.92</v>
      </c>
      <c r="G4038" s="45">
        <v>103.56</v>
      </c>
    </row>
    <row r="4039" spans="2:7">
      <c r="B4039" s="44">
        <v>92515</v>
      </c>
      <c r="C4039" s="44" t="s">
        <v>9859</v>
      </c>
      <c r="D4039" s="48" t="s">
        <v>4153</v>
      </c>
      <c r="E4039" s="44" t="s">
        <v>110</v>
      </c>
      <c r="F4039" s="45">
        <v>92.36</v>
      </c>
      <c r="G4039" s="45">
        <v>95.72</v>
      </c>
    </row>
    <row r="4040" spans="2:7">
      <c r="B4040" s="44">
        <v>92520</v>
      </c>
      <c r="C4040" s="44" t="s">
        <v>9859</v>
      </c>
      <c r="D4040" s="48" t="s">
        <v>4154</v>
      </c>
      <c r="E4040" s="44" t="s">
        <v>110</v>
      </c>
      <c r="F4040" s="45">
        <v>87.15</v>
      </c>
      <c r="G4040" s="45">
        <v>90.24</v>
      </c>
    </row>
    <row r="4041" spans="2:7">
      <c r="B4041" s="44">
        <v>92526</v>
      </c>
      <c r="C4041" s="44" t="s">
        <v>9859</v>
      </c>
      <c r="D4041" s="48" t="s">
        <v>4155</v>
      </c>
      <c r="E4041" s="44" t="s">
        <v>110</v>
      </c>
      <c r="F4041" s="45">
        <v>45.12</v>
      </c>
      <c r="G4041" s="45">
        <v>46.78</v>
      </c>
    </row>
    <row r="4042" spans="2:7">
      <c r="B4042" s="44">
        <v>92530</v>
      </c>
      <c r="C4042" s="44" t="s">
        <v>9859</v>
      </c>
      <c r="D4042" s="48" t="s">
        <v>4156</v>
      </c>
      <c r="E4042" s="44" t="s">
        <v>110</v>
      </c>
      <c r="F4042" s="45">
        <v>42.6</v>
      </c>
      <c r="G4042" s="45">
        <v>44.13</v>
      </c>
    </row>
    <row r="4043" spans="2:7">
      <c r="B4043" s="44">
        <v>92534</v>
      </c>
      <c r="C4043" s="44" t="s">
        <v>9859</v>
      </c>
      <c r="D4043" s="48" t="s">
        <v>4157</v>
      </c>
      <c r="E4043" s="44" t="s">
        <v>110</v>
      </c>
      <c r="F4043" s="45">
        <v>40.44</v>
      </c>
      <c r="G4043" s="45">
        <v>41.86</v>
      </c>
    </row>
    <row r="4044" spans="2:7">
      <c r="B4044" s="44">
        <v>92538</v>
      </c>
      <c r="C4044" s="44" t="s">
        <v>9859</v>
      </c>
      <c r="D4044" s="48" t="s">
        <v>4158</v>
      </c>
      <c r="E4044" s="44" t="s">
        <v>110</v>
      </c>
      <c r="F4044" s="45">
        <v>36.19</v>
      </c>
      <c r="G4044" s="45">
        <v>37.4</v>
      </c>
    </row>
    <row r="4045" spans="2:7">
      <c r="B4045" s="44">
        <v>103760</v>
      </c>
      <c r="C4045" s="44" t="s">
        <v>9859</v>
      </c>
      <c r="D4045" s="48" t="s">
        <v>4159</v>
      </c>
      <c r="E4045" s="44" t="s">
        <v>110</v>
      </c>
      <c r="F4045" s="45">
        <v>126.65</v>
      </c>
      <c r="G4045" s="45">
        <v>130.43</v>
      </c>
    </row>
    <row r="4046" spans="2:7">
      <c r="B4046" s="44">
        <v>103761</v>
      </c>
      <c r="C4046" s="44" t="s">
        <v>9859</v>
      </c>
      <c r="D4046" s="48" t="s">
        <v>4160</v>
      </c>
      <c r="E4046" s="44" t="s">
        <v>110</v>
      </c>
      <c r="F4046" s="45">
        <v>86</v>
      </c>
      <c r="G4046" s="45">
        <v>89.49</v>
      </c>
    </row>
    <row r="4047" spans="2:7">
      <c r="B4047" s="44">
        <v>103762</v>
      </c>
      <c r="C4047" s="44" t="s">
        <v>9859</v>
      </c>
      <c r="D4047" s="48" t="s">
        <v>4161</v>
      </c>
      <c r="E4047" s="44" t="s">
        <v>110</v>
      </c>
      <c r="F4047" s="45">
        <v>74.02</v>
      </c>
      <c r="G4047" s="45">
        <v>77.22</v>
      </c>
    </row>
    <row r="4048" spans="2:7">
      <c r="B4048" s="44">
        <v>103763</v>
      </c>
      <c r="C4048" s="44" t="s">
        <v>9859</v>
      </c>
      <c r="D4048" s="48" t="s">
        <v>4162</v>
      </c>
      <c r="E4048" s="44" t="s">
        <v>110</v>
      </c>
      <c r="F4048" s="45">
        <v>65.34</v>
      </c>
      <c r="G4048" s="45">
        <v>68.31</v>
      </c>
    </row>
    <row r="4049" spans="2:7">
      <c r="B4049" s="44">
        <v>92510</v>
      </c>
      <c r="C4049" s="44" t="s">
        <v>9859</v>
      </c>
      <c r="D4049" s="48" t="s">
        <v>4163</v>
      </c>
      <c r="E4049" s="44" t="s">
        <v>110</v>
      </c>
      <c r="F4049" s="45">
        <v>68.239999999999995</v>
      </c>
      <c r="G4049" s="45">
        <v>70.569999999999993</v>
      </c>
    </row>
    <row r="4050" spans="2:7">
      <c r="B4050" s="44">
        <v>92514</v>
      </c>
      <c r="C4050" s="44" t="s">
        <v>9859</v>
      </c>
      <c r="D4050" s="48" t="s">
        <v>4164</v>
      </c>
      <c r="E4050" s="44" t="s">
        <v>110</v>
      </c>
      <c r="F4050" s="45">
        <v>55.4</v>
      </c>
      <c r="G4050" s="45">
        <v>57.52</v>
      </c>
    </row>
    <row r="4051" spans="2:7">
      <c r="B4051" s="44">
        <v>92518</v>
      </c>
      <c r="C4051" s="44" t="s">
        <v>9859</v>
      </c>
      <c r="D4051" s="48" t="s">
        <v>4165</v>
      </c>
      <c r="E4051" s="44" t="s">
        <v>110</v>
      </c>
      <c r="F4051" s="45">
        <v>49.19</v>
      </c>
      <c r="G4051" s="45">
        <v>51.13</v>
      </c>
    </row>
    <row r="4052" spans="2:7">
      <c r="B4052" s="44">
        <v>92522</v>
      </c>
      <c r="C4052" s="44" t="s">
        <v>9859</v>
      </c>
      <c r="D4052" s="48" t="s">
        <v>4166</v>
      </c>
      <c r="E4052" s="44" t="s">
        <v>110</v>
      </c>
      <c r="F4052" s="45">
        <v>45.19</v>
      </c>
      <c r="G4052" s="45">
        <v>46.99</v>
      </c>
    </row>
    <row r="4053" spans="2:7">
      <c r="B4053" s="44">
        <v>92482</v>
      </c>
      <c r="C4053" s="44" t="s">
        <v>9859</v>
      </c>
      <c r="D4053" s="48" t="s">
        <v>4167</v>
      </c>
      <c r="E4053" s="44" t="s">
        <v>110</v>
      </c>
      <c r="F4053" s="45">
        <v>393.87</v>
      </c>
      <c r="G4053" s="45">
        <v>407.55</v>
      </c>
    </row>
    <row r="4054" spans="2:7">
      <c r="B4054" s="44">
        <v>92484</v>
      </c>
      <c r="C4054" s="44" t="s">
        <v>9859</v>
      </c>
      <c r="D4054" s="48" t="s">
        <v>4168</v>
      </c>
      <c r="E4054" s="44" t="s">
        <v>110</v>
      </c>
      <c r="F4054" s="45">
        <v>270.89999999999998</v>
      </c>
      <c r="G4054" s="45">
        <v>282.2</v>
      </c>
    </row>
    <row r="4055" spans="2:7">
      <c r="B4055" s="44">
        <v>92486</v>
      </c>
      <c r="C4055" s="44" t="s">
        <v>9859</v>
      </c>
      <c r="D4055" s="48" t="s">
        <v>4169</v>
      </c>
      <c r="E4055" s="44" t="s">
        <v>110</v>
      </c>
      <c r="F4055" s="45">
        <v>192.56</v>
      </c>
      <c r="G4055" s="45">
        <v>201.9</v>
      </c>
    </row>
    <row r="4056" spans="2:7">
      <c r="B4056" s="44">
        <v>92492</v>
      </c>
      <c r="C4056" s="44" t="s">
        <v>9859</v>
      </c>
      <c r="D4056" s="48" t="s">
        <v>4170</v>
      </c>
      <c r="E4056" s="44" t="s">
        <v>110</v>
      </c>
      <c r="F4056" s="45">
        <v>118.18</v>
      </c>
      <c r="G4056" s="45">
        <v>122.86</v>
      </c>
    </row>
    <row r="4057" spans="2:7">
      <c r="B4057" s="44">
        <v>92496</v>
      </c>
      <c r="C4057" s="44" t="s">
        <v>9859</v>
      </c>
      <c r="D4057" s="48" t="s">
        <v>4171</v>
      </c>
      <c r="E4057" s="44" t="s">
        <v>110</v>
      </c>
      <c r="F4057" s="45">
        <v>112.99</v>
      </c>
      <c r="G4057" s="45">
        <v>117.31</v>
      </c>
    </row>
    <row r="4058" spans="2:7">
      <c r="B4058" s="44">
        <v>92500</v>
      </c>
      <c r="C4058" s="44" t="s">
        <v>9859</v>
      </c>
      <c r="D4058" s="48" t="s">
        <v>4172</v>
      </c>
      <c r="E4058" s="44" t="s">
        <v>110</v>
      </c>
      <c r="F4058" s="45">
        <v>108.67</v>
      </c>
      <c r="G4058" s="45">
        <v>112.68</v>
      </c>
    </row>
    <row r="4059" spans="2:7">
      <c r="B4059" s="44">
        <v>92504</v>
      </c>
      <c r="C4059" s="44" t="s">
        <v>9859</v>
      </c>
      <c r="D4059" s="48" t="s">
        <v>4173</v>
      </c>
      <c r="E4059" s="44" t="s">
        <v>110</v>
      </c>
      <c r="F4059" s="45">
        <v>100.87</v>
      </c>
      <c r="G4059" s="45">
        <v>104.29</v>
      </c>
    </row>
    <row r="4060" spans="2:7">
      <c r="B4060" s="44">
        <v>92488</v>
      </c>
      <c r="C4060" s="44" t="s">
        <v>9859</v>
      </c>
      <c r="D4060" s="48" t="s">
        <v>4174</v>
      </c>
      <c r="E4060" s="44" t="s">
        <v>110</v>
      </c>
      <c r="F4060" s="45">
        <v>124.29</v>
      </c>
      <c r="G4060" s="45">
        <v>129.35</v>
      </c>
    </row>
    <row r="4061" spans="2:7">
      <c r="B4061" s="44">
        <v>92494</v>
      </c>
      <c r="C4061" s="44" t="s">
        <v>9859</v>
      </c>
      <c r="D4061" s="48" t="s">
        <v>4175</v>
      </c>
      <c r="E4061" s="44" t="s">
        <v>110</v>
      </c>
      <c r="F4061" s="45">
        <v>75.83</v>
      </c>
      <c r="G4061" s="45">
        <v>79.19</v>
      </c>
    </row>
    <row r="4062" spans="2:7">
      <c r="B4062" s="44">
        <v>92498</v>
      </c>
      <c r="C4062" s="44" t="s">
        <v>9859</v>
      </c>
      <c r="D4062" s="48" t="s">
        <v>4176</v>
      </c>
      <c r="E4062" s="44" t="s">
        <v>110</v>
      </c>
      <c r="F4062" s="45">
        <v>71.77</v>
      </c>
      <c r="G4062" s="45">
        <v>74.849999999999994</v>
      </c>
    </row>
    <row r="4063" spans="2:7">
      <c r="B4063" s="44">
        <v>92502</v>
      </c>
      <c r="C4063" s="44" t="s">
        <v>9859</v>
      </c>
      <c r="D4063" s="48" t="s">
        <v>4177</v>
      </c>
      <c r="E4063" s="44" t="s">
        <v>110</v>
      </c>
      <c r="F4063" s="45">
        <v>68.53</v>
      </c>
      <c r="G4063" s="45">
        <v>71.400000000000006</v>
      </c>
    </row>
    <row r="4064" spans="2:7">
      <c r="B4064" s="44">
        <v>92506</v>
      </c>
      <c r="C4064" s="44" t="s">
        <v>9859</v>
      </c>
      <c r="D4064" s="48" t="s">
        <v>4178</v>
      </c>
      <c r="E4064" s="44" t="s">
        <v>110</v>
      </c>
      <c r="F4064" s="45">
        <v>62.63</v>
      </c>
      <c r="G4064" s="45">
        <v>65.069999999999993</v>
      </c>
    </row>
    <row r="4065" spans="2:7">
      <c r="B4065" s="44">
        <v>92490</v>
      </c>
      <c r="C4065" s="44" t="s">
        <v>9859</v>
      </c>
      <c r="D4065" s="48" t="s">
        <v>4179</v>
      </c>
      <c r="E4065" s="44" t="s">
        <v>110</v>
      </c>
      <c r="F4065" s="45">
        <v>80.63</v>
      </c>
      <c r="G4065" s="45">
        <v>84.25</v>
      </c>
    </row>
    <row r="4066" spans="2:7">
      <c r="B4066" s="44">
        <v>92433</v>
      </c>
      <c r="C4066" s="44" t="s">
        <v>9859</v>
      </c>
      <c r="D4066" s="48" t="s">
        <v>4180</v>
      </c>
      <c r="E4066" s="44" t="s">
        <v>110</v>
      </c>
      <c r="F4066" s="45">
        <v>83.46</v>
      </c>
      <c r="G4066" s="45">
        <v>87.53</v>
      </c>
    </row>
    <row r="4067" spans="2:7">
      <c r="B4067" s="44">
        <v>92437</v>
      </c>
      <c r="C4067" s="44" t="s">
        <v>9859</v>
      </c>
      <c r="D4067" s="48" t="s">
        <v>4181</v>
      </c>
      <c r="E4067" s="44" t="s">
        <v>110</v>
      </c>
      <c r="F4067" s="45">
        <v>79.83</v>
      </c>
      <c r="G4067" s="45">
        <v>83.73</v>
      </c>
    </row>
    <row r="4068" spans="2:7">
      <c r="B4068" s="44">
        <v>92441</v>
      </c>
      <c r="C4068" s="44" t="s">
        <v>9859</v>
      </c>
      <c r="D4068" s="48" t="s">
        <v>4182</v>
      </c>
      <c r="E4068" s="44" t="s">
        <v>110</v>
      </c>
      <c r="F4068" s="45">
        <v>77.23</v>
      </c>
      <c r="G4068" s="45">
        <v>81.02</v>
      </c>
    </row>
    <row r="4069" spans="2:7">
      <c r="B4069" s="44">
        <v>92445</v>
      </c>
      <c r="C4069" s="44" t="s">
        <v>9859</v>
      </c>
      <c r="D4069" s="48" t="s">
        <v>4183</v>
      </c>
      <c r="E4069" s="44" t="s">
        <v>110</v>
      </c>
      <c r="F4069" s="45">
        <v>72.040000000000006</v>
      </c>
      <c r="G4069" s="45">
        <v>75.599999999999994</v>
      </c>
    </row>
    <row r="4070" spans="2:7">
      <c r="B4070" s="44">
        <v>92417</v>
      </c>
      <c r="C4070" s="44" t="s">
        <v>9859</v>
      </c>
      <c r="D4070" s="48" t="s">
        <v>4184</v>
      </c>
      <c r="E4070" s="44" t="s">
        <v>110</v>
      </c>
      <c r="F4070" s="45">
        <v>176.17</v>
      </c>
      <c r="G4070" s="45">
        <v>184.86</v>
      </c>
    </row>
    <row r="4071" spans="2:7">
      <c r="B4071" s="44">
        <v>92421</v>
      </c>
      <c r="C4071" s="44" t="s">
        <v>9859</v>
      </c>
      <c r="D4071" s="48" t="s">
        <v>4185</v>
      </c>
      <c r="E4071" s="44" t="s">
        <v>110</v>
      </c>
      <c r="F4071" s="45">
        <v>117.62</v>
      </c>
      <c r="G4071" s="45">
        <v>123.59</v>
      </c>
    </row>
    <row r="4072" spans="2:7">
      <c r="B4072" s="44">
        <v>92425</v>
      </c>
      <c r="C4072" s="44" t="s">
        <v>9859</v>
      </c>
      <c r="D4072" s="48" t="s">
        <v>4186</v>
      </c>
      <c r="E4072" s="44" t="s">
        <v>110</v>
      </c>
      <c r="F4072" s="45">
        <v>98.42</v>
      </c>
      <c r="G4072" s="45">
        <v>103.42</v>
      </c>
    </row>
    <row r="4073" spans="2:7">
      <c r="B4073" s="44">
        <v>92429</v>
      </c>
      <c r="C4073" s="44" t="s">
        <v>9859</v>
      </c>
      <c r="D4073" s="48" t="s">
        <v>4187</v>
      </c>
      <c r="E4073" s="44" t="s">
        <v>110</v>
      </c>
      <c r="F4073" s="45">
        <v>88.76</v>
      </c>
      <c r="G4073" s="45">
        <v>93.26</v>
      </c>
    </row>
    <row r="4074" spans="2:7">
      <c r="B4074" s="44">
        <v>92431</v>
      </c>
      <c r="C4074" s="44" t="s">
        <v>9859</v>
      </c>
      <c r="D4074" s="48" t="s">
        <v>4188</v>
      </c>
      <c r="E4074" s="44" t="s">
        <v>110</v>
      </c>
      <c r="F4074" s="45">
        <v>67.28</v>
      </c>
      <c r="G4074" s="45">
        <v>69.959999999999994</v>
      </c>
    </row>
    <row r="4075" spans="2:7">
      <c r="B4075" s="44">
        <v>92435</v>
      </c>
      <c r="C4075" s="44" t="s">
        <v>9859</v>
      </c>
      <c r="D4075" s="48" t="s">
        <v>4189</v>
      </c>
      <c r="E4075" s="44" t="s">
        <v>110</v>
      </c>
      <c r="F4075" s="45">
        <v>64.2</v>
      </c>
      <c r="G4075" s="45">
        <v>66.760000000000005</v>
      </c>
    </row>
    <row r="4076" spans="2:7">
      <c r="B4076" s="44">
        <v>92439</v>
      </c>
      <c r="C4076" s="44" t="s">
        <v>9859</v>
      </c>
      <c r="D4076" s="48" t="s">
        <v>4190</v>
      </c>
      <c r="E4076" s="44" t="s">
        <v>110</v>
      </c>
      <c r="F4076" s="45">
        <v>61.99</v>
      </c>
      <c r="G4076" s="45">
        <v>64.45</v>
      </c>
    </row>
    <row r="4077" spans="2:7">
      <c r="B4077" s="44">
        <v>92443</v>
      </c>
      <c r="C4077" s="44" t="s">
        <v>9859</v>
      </c>
      <c r="D4077" s="48" t="s">
        <v>4191</v>
      </c>
      <c r="E4077" s="44" t="s">
        <v>110</v>
      </c>
      <c r="F4077" s="45">
        <v>57.34</v>
      </c>
      <c r="G4077" s="45">
        <v>59.63</v>
      </c>
    </row>
    <row r="4078" spans="2:7">
      <c r="B4078" s="44">
        <v>92415</v>
      </c>
      <c r="C4078" s="44" t="s">
        <v>9859</v>
      </c>
      <c r="D4078" s="48" t="s">
        <v>4192</v>
      </c>
      <c r="E4078" s="44" t="s">
        <v>110</v>
      </c>
      <c r="F4078" s="45">
        <v>148.6</v>
      </c>
      <c r="G4078" s="45">
        <v>154.9</v>
      </c>
    </row>
    <row r="4079" spans="2:7">
      <c r="B4079" s="44">
        <v>92419</v>
      </c>
      <c r="C4079" s="44" t="s">
        <v>9859</v>
      </c>
      <c r="D4079" s="48" t="s">
        <v>4193</v>
      </c>
      <c r="E4079" s="44" t="s">
        <v>110</v>
      </c>
      <c r="F4079" s="45">
        <v>96.49</v>
      </c>
      <c r="G4079" s="45">
        <v>100.63</v>
      </c>
    </row>
    <row r="4080" spans="2:7">
      <c r="B4080" s="44">
        <v>92423</v>
      </c>
      <c r="C4080" s="44" t="s">
        <v>9859</v>
      </c>
      <c r="D4080" s="48" t="s">
        <v>4194</v>
      </c>
      <c r="E4080" s="44" t="s">
        <v>110</v>
      </c>
      <c r="F4080" s="45">
        <v>80.040000000000006</v>
      </c>
      <c r="G4080" s="45">
        <v>83.45</v>
      </c>
    </row>
    <row r="4081" spans="2:7">
      <c r="B4081" s="44">
        <v>92427</v>
      </c>
      <c r="C4081" s="44" t="s">
        <v>9859</v>
      </c>
      <c r="D4081" s="48" t="s">
        <v>4195</v>
      </c>
      <c r="E4081" s="44" t="s">
        <v>110</v>
      </c>
      <c r="F4081" s="45">
        <v>71.72</v>
      </c>
      <c r="G4081" s="45">
        <v>74.75</v>
      </c>
    </row>
    <row r="4082" spans="2:7">
      <c r="B4082" s="44">
        <v>92409</v>
      </c>
      <c r="C4082" s="44" t="s">
        <v>9859</v>
      </c>
      <c r="D4082" s="48" t="s">
        <v>4196</v>
      </c>
      <c r="E4082" s="44" t="s">
        <v>110</v>
      </c>
      <c r="F4082" s="45">
        <v>252.45</v>
      </c>
      <c r="G4082" s="45">
        <v>265.27999999999997</v>
      </c>
    </row>
    <row r="4083" spans="2:7">
      <c r="B4083" s="44">
        <v>92411</v>
      </c>
      <c r="C4083" s="44" t="s">
        <v>9859</v>
      </c>
      <c r="D4083" s="48" t="s">
        <v>4197</v>
      </c>
      <c r="E4083" s="44" t="s">
        <v>110</v>
      </c>
      <c r="F4083" s="45">
        <v>172.98</v>
      </c>
      <c r="G4083" s="45">
        <v>183.25</v>
      </c>
    </row>
    <row r="4084" spans="2:7">
      <c r="B4084" s="44">
        <v>92413</v>
      </c>
      <c r="C4084" s="44" t="s">
        <v>9859</v>
      </c>
      <c r="D4084" s="48" t="s">
        <v>4198</v>
      </c>
      <c r="E4084" s="44" t="s">
        <v>110</v>
      </c>
      <c r="F4084" s="45">
        <v>115.28</v>
      </c>
      <c r="G4084" s="45">
        <v>122.79</v>
      </c>
    </row>
    <row r="4085" spans="2:7">
      <c r="B4085" s="44">
        <v>92465</v>
      </c>
      <c r="C4085" s="44" t="s">
        <v>9859</v>
      </c>
      <c r="D4085" s="48" t="s">
        <v>4199</v>
      </c>
      <c r="E4085" s="44" t="s">
        <v>110</v>
      </c>
      <c r="F4085" s="45">
        <v>158.6</v>
      </c>
      <c r="G4085" s="45">
        <v>164.61</v>
      </c>
    </row>
    <row r="4086" spans="2:7">
      <c r="B4086" s="44">
        <v>92469</v>
      </c>
      <c r="C4086" s="44" t="s">
        <v>9859</v>
      </c>
      <c r="D4086" s="48" t="s">
        <v>4200</v>
      </c>
      <c r="E4086" s="44" t="s">
        <v>110</v>
      </c>
      <c r="F4086" s="45">
        <v>144.71</v>
      </c>
      <c r="G4086" s="45">
        <v>150.19999999999999</v>
      </c>
    </row>
    <row r="4087" spans="2:7">
      <c r="B4087" s="44">
        <v>92473</v>
      </c>
      <c r="C4087" s="44" t="s">
        <v>9859</v>
      </c>
      <c r="D4087" s="48" t="s">
        <v>4201</v>
      </c>
      <c r="E4087" s="44" t="s">
        <v>110</v>
      </c>
      <c r="F4087" s="45">
        <v>133.38999999999999</v>
      </c>
      <c r="G4087" s="45">
        <v>138.44</v>
      </c>
    </row>
    <row r="4088" spans="2:7">
      <c r="B4088" s="44">
        <v>92477</v>
      </c>
      <c r="C4088" s="44" t="s">
        <v>9859</v>
      </c>
      <c r="D4088" s="48" t="s">
        <v>4202</v>
      </c>
      <c r="E4088" s="44" t="s">
        <v>110</v>
      </c>
      <c r="F4088" s="45">
        <v>109.41</v>
      </c>
      <c r="G4088" s="45">
        <v>113.6</v>
      </c>
    </row>
    <row r="4089" spans="2:7">
      <c r="B4089" s="44">
        <v>92449</v>
      </c>
      <c r="C4089" s="44" t="s">
        <v>9859</v>
      </c>
      <c r="D4089" s="48" t="s">
        <v>4203</v>
      </c>
      <c r="E4089" s="44" t="s">
        <v>110</v>
      </c>
      <c r="F4089" s="45">
        <v>286.13</v>
      </c>
      <c r="G4089" s="45">
        <v>296.5</v>
      </c>
    </row>
    <row r="4090" spans="2:7">
      <c r="B4090" s="44">
        <v>92453</v>
      </c>
      <c r="C4090" s="44" t="s">
        <v>9859</v>
      </c>
      <c r="D4090" s="48" t="s">
        <v>4204</v>
      </c>
      <c r="E4090" s="44" t="s">
        <v>110</v>
      </c>
      <c r="F4090" s="45">
        <v>245.15</v>
      </c>
      <c r="G4090" s="45">
        <v>254.14</v>
      </c>
    </row>
    <row r="4091" spans="2:7">
      <c r="B4091" s="44">
        <v>92457</v>
      </c>
      <c r="C4091" s="44" t="s">
        <v>9859</v>
      </c>
      <c r="D4091" s="48" t="s">
        <v>4205</v>
      </c>
      <c r="E4091" s="44" t="s">
        <v>110</v>
      </c>
      <c r="F4091" s="45">
        <v>213.95</v>
      </c>
      <c r="G4091" s="45">
        <v>221.85</v>
      </c>
    </row>
    <row r="4092" spans="2:7">
      <c r="B4092" s="44">
        <v>92461</v>
      </c>
      <c r="C4092" s="44" t="s">
        <v>9859</v>
      </c>
      <c r="D4092" s="48" t="s">
        <v>4206</v>
      </c>
      <c r="E4092" s="44" t="s">
        <v>110</v>
      </c>
      <c r="F4092" s="45">
        <v>197.69</v>
      </c>
      <c r="G4092" s="45">
        <v>204.89</v>
      </c>
    </row>
    <row r="4093" spans="2:7">
      <c r="B4093" s="44">
        <v>92467</v>
      </c>
      <c r="C4093" s="44" t="s">
        <v>9859</v>
      </c>
      <c r="D4093" s="48" t="s">
        <v>4207</v>
      </c>
      <c r="E4093" s="44" t="s">
        <v>110</v>
      </c>
      <c r="F4093" s="45">
        <v>102.19</v>
      </c>
      <c r="G4093" s="45">
        <v>106.22</v>
      </c>
    </row>
    <row r="4094" spans="2:7">
      <c r="B4094" s="44">
        <v>92471</v>
      </c>
      <c r="C4094" s="44" t="s">
        <v>9859</v>
      </c>
      <c r="D4094" s="48" t="s">
        <v>4208</v>
      </c>
      <c r="E4094" s="44" t="s">
        <v>110</v>
      </c>
      <c r="F4094" s="45">
        <v>93.36</v>
      </c>
      <c r="G4094" s="45">
        <v>97.04</v>
      </c>
    </row>
    <row r="4095" spans="2:7">
      <c r="B4095" s="44">
        <v>92475</v>
      </c>
      <c r="C4095" s="44" t="s">
        <v>9859</v>
      </c>
      <c r="D4095" s="48" t="s">
        <v>4209</v>
      </c>
      <c r="E4095" s="44" t="s">
        <v>110</v>
      </c>
      <c r="F4095" s="45">
        <v>86.15</v>
      </c>
      <c r="G4095" s="45">
        <v>89.53</v>
      </c>
    </row>
    <row r="4096" spans="2:7">
      <c r="B4096" s="44">
        <v>92479</v>
      </c>
      <c r="C4096" s="44" t="s">
        <v>9859</v>
      </c>
      <c r="D4096" s="48" t="s">
        <v>4210</v>
      </c>
      <c r="E4096" s="44" t="s">
        <v>110</v>
      </c>
      <c r="F4096" s="45">
        <v>70.84</v>
      </c>
      <c r="G4096" s="45">
        <v>73.650000000000006</v>
      </c>
    </row>
    <row r="4097" spans="2:7">
      <c r="B4097" s="44">
        <v>92451</v>
      </c>
      <c r="C4097" s="44" t="s">
        <v>9859</v>
      </c>
      <c r="D4097" s="48" t="s">
        <v>4211</v>
      </c>
      <c r="E4097" s="44" t="s">
        <v>110</v>
      </c>
      <c r="F4097" s="45">
        <v>194.16</v>
      </c>
      <c r="G4097" s="45">
        <v>201.56</v>
      </c>
    </row>
    <row r="4098" spans="2:7">
      <c r="B4098" s="44">
        <v>92455</v>
      </c>
      <c r="C4098" s="44" t="s">
        <v>9859</v>
      </c>
      <c r="D4098" s="48" t="s">
        <v>4212</v>
      </c>
      <c r="E4098" s="44" t="s">
        <v>110</v>
      </c>
      <c r="F4098" s="45">
        <v>159.47999999999999</v>
      </c>
      <c r="G4098" s="45">
        <v>165.68</v>
      </c>
    </row>
    <row r="4099" spans="2:7">
      <c r="B4099" s="44">
        <v>92459</v>
      </c>
      <c r="C4099" s="44" t="s">
        <v>9859</v>
      </c>
      <c r="D4099" s="48" t="s">
        <v>4213</v>
      </c>
      <c r="E4099" s="44" t="s">
        <v>110</v>
      </c>
      <c r="F4099" s="45">
        <v>136.24</v>
      </c>
      <c r="G4099" s="45">
        <v>141.6</v>
      </c>
    </row>
    <row r="4100" spans="2:7">
      <c r="B4100" s="44">
        <v>92463</v>
      </c>
      <c r="C4100" s="44" t="s">
        <v>9859</v>
      </c>
      <c r="D4100" s="48" t="s">
        <v>4214</v>
      </c>
      <c r="E4100" s="44" t="s">
        <v>110</v>
      </c>
      <c r="F4100" s="45">
        <v>123.77</v>
      </c>
      <c r="G4100" s="45">
        <v>128.59</v>
      </c>
    </row>
    <row r="4101" spans="2:7">
      <c r="B4101" s="44">
        <v>92446</v>
      </c>
      <c r="C4101" s="44" t="s">
        <v>9859</v>
      </c>
      <c r="D4101" s="48" t="s">
        <v>4215</v>
      </c>
      <c r="E4101" s="44" t="s">
        <v>110</v>
      </c>
      <c r="F4101" s="45">
        <v>350.48</v>
      </c>
      <c r="G4101" s="45">
        <v>363.02</v>
      </c>
    </row>
    <row r="4102" spans="2:7">
      <c r="B4102" s="44">
        <v>92447</v>
      </c>
      <c r="C4102" s="44" t="s">
        <v>9859</v>
      </c>
      <c r="D4102" s="48" t="s">
        <v>4216</v>
      </c>
      <c r="E4102" s="44" t="s">
        <v>110</v>
      </c>
      <c r="F4102" s="45">
        <v>242.39</v>
      </c>
      <c r="G4102" s="45">
        <v>252.04</v>
      </c>
    </row>
    <row r="4103" spans="2:7">
      <c r="B4103" s="44">
        <v>92448</v>
      </c>
      <c r="C4103" s="44" t="s">
        <v>9859</v>
      </c>
      <c r="D4103" s="48" t="s">
        <v>4217</v>
      </c>
      <c r="E4103" s="44" t="s">
        <v>110</v>
      </c>
      <c r="F4103" s="45">
        <v>187.53</v>
      </c>
      <c r="G4103" s="45">
        <v>195.39</v>
      </c>
    </row>
    <row r="4104" spans="2:7">
      <c r="B4104" s="44">
        <v>92466</v>
      </c>
      <c r="C4104" s="44" t="s">
        <v>9859</v>
      </c>
      <c r="D4104" s="48" t="s">
        <v>4218</v>
      </c>
      <c r="E4104" s="44" t="s">
        <v>110</v>
      </c>
      <c r="F4104" s="45">
        <v>285.08999999999997</v>
      </c>
      <c r="G4104" s="45">
        <v>291.39</v>
      </c>
    </row>
    <row r="4105" spans="2:7">
      <c r="B4105" s="44">
        <v>92470</v>
      </c>
      <c r="C4105" s="44" t="s">
        <v>9859</v>
      </c>
      <c r="D4105" s="48" t="s">
        <v>4219</v>
      </c>
      <c r="E4105" s="44" t="s">
        <v>110</v>
      </c>
      <c r="F4105" s="45">
        <v>277.58999999999997</v>
      </c>
      <c r="G4105" s="45">
        <v>283.39</v>
      </c>
    </row>
    <row r="4106" spans="2:7">
      <c r="B4106" s="44">
        <v>92474</v>
      </c>
      <c r="C4106" s="44" t="s">
        <v>9859</v>
      </c>
      <c r="D4106" s="48" t="s">
        <v>4220</v>
      </c>
      <c r="E4106" s="44" t="s">
        <v>110</v>
      </c>
      <c r="F4106" s="45">
        <v>271.07</v>
      </c>
      <c r="G4106" s="45">
        <v>276.43</v>
      </c>
    </row>
    <row r="4107" spans="2:7">
      <c r="B4107" s="44">
        <v>92478</v>
      </c>
      <c r="C4107" s="44" t="s">
        <v>9859</v>
      </c>
      <c r="D4107" s="48" t="s">
        <v>4221</v>
      </c>
      <c r="E4107" s="44" t="s">
        <v>110</v>
      </c>
      <c r="F4107" s="45">
        <v>258.35000000000002</v>
      </c>
      <c r="G4107" s="45">
        <v>262.89</v>
      </c>
    </row>
    <row r="4108" spans="2:7">
      <c r="B4108" s="44">
        <v>92450</v>
      </c>
      <c r="C4108" s="44" t="s">
        <v>9859</v>
      </c>
      <c r="D4108" s="48" t="s">
        <v>4222</v>
      </c>
      <c r="E4108" s="44" t="s">
        <v>110</v>
      </c>
      <c r="F4108" s="45">
        <v>357.91</v>
      </c>
      <c r="G4108" s="45">
        <v>368.13</v>
      </c>
    </row>
    <row r="4109" spans="2:7">
      <c r="B4109" s="44">
        <v>92454</v>
      </c>
      <c r="C4109" s="44" t="s">
        <v>9859</v>
      </c>
      <c r="D4109" s="48" t="s">
        <v>4223</v>
      </c>
      <c r="E4109" s="44" t="s">
        <v>110</v>
      </c>
      <c r="F4109" s="45">
        <v>326.23</v>
      </c>
      <c r="G4109" s="45">
        <v>335.03</v>
      </c>
    </row>
    <row r="4110" spans="2:7">
      <c r="B4110" s="44">
        <v>92458</v>
      </c>
      <c r="C4110" s="44" t="s">
        <v>9859</v>
      </c>
      <c r="D4110" s="48" t="s">
        <v>4224</v>
      </c>
      <c r="E4110" s="44" t="s">
        <v>110</v>
      </c>
      <c r="F4110" s="45">
        <v>306.2</v>
      </c>
      <c r="G4110" s="45">
        <v>313.98</v>
      </c>
    </row>
    <row r="4111" spans="2:7">
      <c r="B4111" s="44">
        <v>92462</v>
      </c>
      <c r="C4111" s="44" t="s">
        <v>9859</v>
      </c>
      <c r="D4111" s="48" t="s">
        <v>4225</v>
      </c>
      <c r="E4111" s="44" t="s">
        <v>110</v>
      </c>
      <c r="F4111" s="45">
        <v>293.22000000000003</v>
      </c>
      <c r="G4111" s="45">
        <v>300.25</v>
      </c>
    </row>
    <row r="4112" spans="2:7">
      <c r="B4112" s="44">
        <v>92468</v>
      </c>
      <c r="C4112" s="44" t="s">
        <v>9859</v>
      </c>
      <c r="D4112" s="48" t="s">
        <v>4226</v>
      </c>
      <c r="E4112" s="44" t="s">
        <v>110</v>
      </c>
      <c r="F4112" s="45">
        <v>129.94</v>
      </c>
      <c r="G4112" s="45">
        <v>134.83000000000001</v>
      </c>
    </row>
    <row r="4113" spans="2:7">
      <c r="B4113" s="44">
        <v>92472</v>
      </c>
      <c r="C4113" s="44" t="s">
        <v>9859</v>
      </c>
      <c r="D4113" s="48" t="s">
        <v>4227</v>
      </c>
      <c r="E4113" s="44" t="s">
        <v>110</v>
      </c>
      <c r="F4113" s="45">
        <v>123.47</v>
      </c>
      <c r="G4113" s="45">
        <v>127.96</v>
      </c>
    </row>
    <row r="4114" spans="2:7">
      <c r="B4114" s="44">
        <v>92476</v>
      </c>
      <c r="C4114" s="44" t="s">
        <v>9859</v>
      </c>
      <c r="D4114" s="48" t="s">
        <v>4228</v>
      </c>
      <c r="E4114" s="44" t="s">
        <v>110</v>
      </c>
      <c r="F4114" s="45">
        <v>117.93</v>
      </c>
      <c r="G4114" s="45">
        <v>122.08</v>
      </c>
    </row>
    <row r="4115" spans="2:7">
      <c r="B4115" s="44">
        <v>92480</v>
      </c>
      <c r="C4115" s="44" t="s">
        <v>9859</v>
      </c>
      <c r="D4115" s="48" t="s">
        <v>4229</v>
      </c>
      <c r="E4115" s="44" t="s">
        <v>110</v>
      </c>
      <c r="F4115" s="45">
        <v>107</v>
      </c>
      <c r="G4115" s="45">
        <v>110.5</v>
      </c>
    </row>
    <row r="4116" spans="2:7">
      <c r="B4116" s="44">
        <v>92452</v>
      </c>
      <c r="C4116" s="44" t="s">
        <v>9859</v>
      </c>
      <c r="D4116" s="48" t="s">
        <v>4230</v>
      </c>
      <c r="E4116" s="44" t="s">
        <v>110</v>
      </c>
      <c r="F4116" s="45">
        <v>200.94</v>
      </c>
      <c r="G4116" s="45">
        <v>209.23</v>
      </c>
    </row>
    <row r="4117" spans="2:7">
      <c r="B4117" s="44">
        <v>92456</v>
      </c>
      <c r="C4117" s="44" t="s">
        <v>9859</v>
      </c>
      <c r="D4117" s="48" t="s">
        <v>4231</v>
      </c>
      <c r="E4117" s="44" t="s">
        <v>110</v>
      </c>
      <c r="F4117" s="45">
        <v>169.25</v>
      </c>
      <c r="G4117" s="45">
        <v>176.26</v>
      </c>
    </row>
    <row r="4118" spans="2:7">
      <c r="B4118" s="44">
        <v>92460</v>
      </c>
      <c r="C4118" s="44" t="s">
        <v>9859</v>
      </c>
      <c r="D4118" s="48" t="s">
        <v>4232</v>
      </c>
      <c r="E4118" s="44" t="s">
        <v>110</v>
      </c>
      <c r="F4118" s="45">
        <v>143.22</v>
      </c>
      <c r="G4118" s="45">
        <v>149.35</v>
      </c>
    </row>
    <row r="4119" spans="2:7">
      <c r="B4119" s="44">
        <v>92464</v>
      </c>
      <c r="C4119" s="44" t="s">
        <v>9859</v>
      </c>
      <c r="D4119" s="48" t="s">
        <v>4233</v>
      </c>
      <c r="E4119" s="44" t="s">
        <v>110</v>
      </c>
      <c r="F4119" s="45">
        <v>137.46</v>
      </c>
      <c r="G4119" s="45">
        <v>142.97</v>
      </c>
    </row>
    <row r="4120" spans="2:7">
      <c r="B4120" s="44">
        <v>105403</v>
      </c>
      <c r="C4120" s="44" t="s">
        <v>9859</v>
      </c>
      <c r="D4120" s="48" t="s">
        <v>4234</v>
      </c>
      <c r="E4120" s="44" t="s">
        <v>110</v>
      </c>
      <c r="F4120" s="45">
        <v>175.15</v>
      </c>
      <c r="G4120" s="45">
        <v>178.15</v>
      </c>
    </row>
    <row r="4121" spans="2:7">
      <c r="B4121" s="44">
        <v>96252</v>
      </c>
      <c r="C4121" s="44" t="s">
        <v>9859</v>
      </c>
      <c r="D4121" s="48" t="s">
        <v>4235</v>
      </c>
      <c r="E4121" s="44" t="s">
        <v>110</v>
      </c>
      <c r="F4121" s="45">
        <v>146.11000000000001</v>
      </c>
      <c r="G4121" s="45">
        <v>148.82</v>
      </c>
    </row>
    <row r="4122" spans="2:7">
      <c r="B4122" s="44">
        <v>96254</v>
      </c>
      <c r="C4122" s="44" t="s">
        <v>9859</v>
      </c>
      <c r="D4122" s="48" t="s">
        <v>4236</v>
      </c>
      <c r="E4122" s="44" t="s">
        <v>119</v>
      </c>
      <c r="F4122" s="45">
        <v>0</v>
      </c>
      <c r="G4122" s="45">
        <v>0</v>
      </c>
    </row>
    <row r="4123" spans="2:7">
      <c r="B4123" s="44">
        <v>96253</v>
      </c>
      <c r="C4123" s="44" t="s">
        <v>9859</v>
      </c>
      <c r="D4123" s="48" t="s">
        <v>4237</v>
      </c>
      <c r="E4123" s="44" t="s">
        <v>119</v>
      </c>
      <c r="F4123" s="45">
        <v>0</v>
      </c>
      <c r="G4123" s="45">
        <v>0</v>
      </c>
    </row>
    <row r="4124" spans="2:7">
      <c r="B4124" s="44">
        <v>105406</v>
      </c>
      <c r="C4124" s="44" t="s">
        <v>9859</v>
      </c>
      <c r="D4124" s="48" t="s">
        <v>4238</v>
      </c>
      <c r="E4124" s="44" t="s">
        <v>110</v>
      </c>
      <c r="F4124" s="45">
        <v>206.39</v>
      </c>
      <c r="G4124" s="45">
        <v>215.97</v>
      </c>
    </row>
    <row r="4125" spans="2:7">
      <c r="B4125" s="44">
        <v>96264</v>
      </c>
      <c r="C4125" s="44" t="s">
        <v>9859</v>
      </c>
      <c r="D4125" s="48" t="s">
        <v>4239</v>
      </c>
      <c r="E4125" s="44" t="s">
        <v>110</v>
      </c>
      <c r="F4125" s="45">
        <v>0</v>
      </c>
      <c r="G4125" s="45">
        <v>0</v>
      </c>
    </row>
    <row r="4126" spans="2:7">
      <c r="B4126" s="44">
        <v>105405</v>
      </c>
      <c r="C4126" s="44" t="s">
        <v>9859</v>
      </c>
      <c r="D4126" s="48" t="s">
        <v>4240</v>
      </c>
      <c r="E4126" s="44" t="s">
        <v>110</v>
      </c>
      <c r="F4126" s="45">
        <v>0</v>
      </c>
      <c r="G4126" s="45">
        <v>0</v>
      </c>
    </row>
    <row r="4127" spans="2:7">
      <c r="B4127" s="44">
        <v>96258</v>
      </c>
      <c r="C4127" s="44" t="s">
        <v>9859</v>
      </c>
      <c r="D4127" s="48" t="s">
        <v>4241</v>
      </c>
      <c r="E4127" s="44" t="s">
        <v>110</v>
      </c>
      <c r="F4127" s="45">
        <v>148.44999999999999</v>
      </c>
      <c r="G4127" s="45">
        <v>155.58000000000001</v>
      </c>
    </row>
    <row r="4128" spans="2:7">
      <c r="B4128" s="44">
        <v>96262</v>
      </c>
      <c r="C4128" s="44" t="s">
        <v>9859</v>
      </c>
      <c r="D4128" s="48" t="s">
        <v>4242</v>
      </c>
      <c r="E4128" s="44" t="s">
        <v>110</v>
      </c>
      <c r="F4128" s="45">
        <v>0</v>
      </c>
      <c r="G4128" s="45">
        <v>0</v>
      </c>
    </row>
    <row r="4129" spans="2:7">
      <c r="B4129" s="44">
        <v>105404</v>
      </c>
      <c r="C4129" s="44" t="s">
        <v>9859</v>
      </c>
      <c r="D4129" s="48" t="s">
        <v>4243</v>
      </c>
      <c r="E4129" s="44" t="s">
        <v>110</v>
      </c>
      <c r="F4129" s="45">
        <v>0</v>
      </c>
      <c r="G4129" s="45">
        <v>0</v>
      </c>
    </row>
    <row r="4130" spans="2:7">
      <c r="B4130" s="44">
        <v>92751</v>
      </c>
      <c r="C4130" s="44" t="s">
        <v>9859</v>
      </c>
      <c r="D4130" s="48" t="s">
        <v>4244</v>
      </c>
      <c r="E4130" s="44" t="s">
        <v>198</v>
      </c>
      <c r="F4130" s="45">
        <v>1971.89</v>
      </c>
      <c r="G4130" s="45">
        <v>2006.97</v>
      </c>
    </row>
    <row r="4131" spans="2:7">
      <c r="B4131" s="44">
        <v>92752</v>
      </c>
      <c r="C4131" s="44" t="s">
        <v>9859</v>
      </c>
      <c r="D4131" s="48" t="s">
        <v>4245</v>
      </c>
      <c r="E4131" s="44" t="s">
        <v>198</v>
      </c>
      <c r="F4131" s="45">
        <v>2342.79</v>
      </c>
      <c r="G4131" s="45">
        <v>2382.7399999999998</v>
      </c>
    </row>
    <row r="4132" spans="2:7">
      <c r="B4132" s="44">
        <v>92750</v>
      </c>
      <c r="C4132" s="44" t="s">
        <v>9859</v>
      </c>
      <c r="D4132" s="48" t="s">
        <v>4246</v>
      </c>
      <c r="E4132" s="44" t="s">
        <v>198</v>
      </c>
      <c r="F4132" s="45">
        <v>1598.08</v>
      </c>
      <c r="G4132" s="45">
        <v>1628.13</v>
      </c>
    </row>
    <row r="4133" spans="2:7">
      <c r="B4133" s="44">
        <v>92749</v>
      </c>
      <c r="C4133" s="44" t="s">
        <v>9859</v>
      </c>
      <c r="D4133" s="48" t="s">
        <v>4247</v>
      </c>
      <c r="E4133" s="44" t="s">
        <v>198</v>
      </c>
      <c r="F4133" s="45">
        <v>958.68</v>
      </c>
      <c r="G4133" s="45">
        <v>980.24</v>
      </c>
    </row>
    <row r="4134" spans="2:7">
      <c r="B4134" s="44">
        <v>92745</v>
      </c>
      <c r="C4134" s="44" t="s">
        <v>9859</v>
      </c>
      <c r="D4134" s="48" t="s">
        <v>4248</v>
      </c>
      <c r="E4134" s="44" t="s">
        <v>198</v>
      </c>
      <c r="F4134" s="45">
        <v>819.63</v>
      </c>
      <c r="G4134" s="45">
        <v>841.45</v>
      </c>
    </row>
    <row r="4135" spans="2:7">
      <c r="B4135" s="44">
        <v>92747</v>
      </c>
      <c r="C4135" s="44" t="s">
        <v>9859</v>
      </c>
      <c r="D4135" s="48" t="s">
        <v>4249</v>
      </c>
      <c r="E4135" s="44" t="s">
        <v>198</v>
      </c>
      <c r="F4135" s="45">
        <v>911.69</v>
      </c>
      <c r="G4135" s="45">
        <v>935.87</v>
      </c>
    </row>
    <row r="4136" spans="2:7">
      <c r="B4136" s="44">
        <v>92743</v>
      </c>
      <c r="C4136" s="44" t="s">
        <v>9859</v>
      </c>
      <c r="D4136" s="48" t="s">
        <v>4250</v>
      </c>
      <c r="E4136" s="44" t="s">
        <v>198</v>
      </c>
      <c r="F4136" s="45">
        <v>673.19</v>
      </c>
      <c r="G4136" s="45">
        <v>691.92</v>
      </c>
    </row>
    <row r="4137" spans="2:7">
      <c r="B4137" s="44">
        <v>92746</v>
      </c>
      <c r="C4137" s="44" t="s">
        <v>9859</v>
      </c>
      <c r="D4137" s="48" t="s">
        <v>4251</v>
      </c>
      <c r="E4137" s="44" t="s">
        <v>198</v>
      </c>
      <c r="F4137" s="45">
        <v>729.46</v>
      </c>
      <c r="G4137" s="45">
        <v>743.53</v>
      </c>
    </row>
    <row r="4138" spans="2:7">
      <c r="B4138" s="44">
        <v>92748</v>
      </c>
      <c r="C4138" s="44" t="s">
        <v>9859</v>
      </c>
      <c r="D4138" s="48" t="s">
        <v>4252</v>
      </c>
      <c r="E4138" s="44" t="s">
        <v>198</v>
      </c>
      <c r="F4138" s="45">
        <v>802.89</v>
      </c>
      <c r="G4138" s="45">
        <v>819.36</v>
      </c>
    </row>
    <row r="4139" spans="2:7">
      <c r="B4139" s="44">
        <v>92744</v>
      </c>
      <c r="C4139" s="44" t="s">
        <v>9859</v>
      </c>
      <c r="D4139" s="48" t="s">
        <v>4253</v>
      </c>
      <c r="E4139" s="44" t="s">
        <v>198</v>
      </c>
      <c r="F4139" s="45">
        <v>608.34</v>
      </c>
      <c r="G4139" s="45">
        <v>618.77</v>
      </c>
    </row>
    <row r="4140" spans="2:7">
      <c r="B4140" s="44">
        <v>92754</v>
      </c>
      <c r="C4140" s="44" t="s">
        <v>9859</v>
      </c>
      <c r="D4140" s="48" t="s">
        <v>4254</v>
      </c>
      <c r="E4140" s="44" t="s">
        <v>198</v>
      </c>
      <c r="F4140" s="45">
        <v>653.5</v>
      </c>
      <c r="G4140" s="45">
        <v>670.22</v>
      </c>
    </row>
    <row r="4141" spans="2:7">
      <c r="B4141" s="44">
        <v>92753</v>
      </c>
      <c r="C4141" s="44" t="s">
        <v>9859</v>
      </c>
      <c r="D4141" s="48" t="s">
        <v>4255</v>
      </c>
      <c r="E4141" s="44" t="s">
        <v>198</v>
      </c>
      <c r="F4141" s="45">
        <v>664.64</v>
      </c>
      <c r="G4141" s="45">
        <v>679.86</v>
      </c>
    </row>
    <row r="4142" spans="2:7">
      <c r="B4142" s="44">
        <v>92755</v>
      </c>
      <c r="C4142" s="44" t="s">
        <v>9859</v>
      </c>
      <c r="D4142" s="48" t="s">
        <v>4256</v>
      </c>
      <c r="E4142" s="44" t="s">
        <v>110</v>
      </c>
      <c r="F4142" s="45">
        <v>250.99</v>
      </c>
      <c r="G4142" s="45">
        <v>257.67</v>
      </c>
    </row>
    <row r="4143" spans="2:7">
      <c r="B4143" s="44">
        <v>92756</v>
      </c>
      <c r="C4143" s="44" t="s">
        <v>9859</v>
      </c>
      <c r="D4143" s="48" t="s">
        <v>4257</v>
      </c>
      <c r="E4143" s="44" t="s">
        <v>110</v>
      </c>
      <c r="F4143" s="45">
        <v>287.86</v>
      </c>
      <c r="G4143" s="45">
        <v>295.83999999999997</v>
      </c>
    </row>
    <row r="4144" spans="2:7">
      <c r="B4144" s="44">
        <v>92757</v>
      </c>
      <c r="C4144" s="44" t="s">
        <v>9859</v>
      </c>
      <c r="D4144" s="48" t="s">
        <v>4258</v>
      </c>
      <c r="E4144" s="44" t="s">
        <v>110</v>
      </c>
      <c r="F4144" s="45">
        <v>332.02</v>
      </c>
      <c r="G4144" s="45">
        <v>341.49</v>
      </c>
    </row>
    <row r="4145" spans="2:7">
      <c r="B4145" s="44">
        <v>92758</v>
      </c>
      <c r="C4145" s="44" t="s">
        <v>9859</v>
      </c>
      <c r="D4145" s="48" t="s">
        <v>4259</v>
      </c>
      <c r="E4145" s="44" t="s">
        <v>198</v>
      </c>
      <c r="F4145" s="45">
        <v>665.49</v>
      </c>
      <c r="G4145" s="45">
        <v>674.68</v>
      </c>
    </row>
    <row r="4146" spans="2:7">
      <c r="B4146" s="44">
        <v>104500</v>
      </c>
      <c r="C4146" s="44" t="s">
        <v>9859</v>
      </c>
      <c r="D4146" s="48" t="s">
        <v>4260</v>
      </c>
      <c r="E4146" s="44" t="s">
        <v>119</v>
      </c>
      <c r="F4146" s="45">
        <v>0</v>
      </c>
      <c r="G4146" s="45">
        <v>0</v>
      </c>
    </row>
    <row r="4147" spans="2:7">
      <c r="B4147" s="44">
        <v>104503</v>
      </c>
      <c r="C4147" s="44" t="s">
        <v>9859</v>
      </c>
      <c r="D4147" s="48" t="s">
        <v>4261</v>
      </c>
      <c r="E4147" s="44" t="s">
        <v>119</v>
      </c>
      <c r="F4147" s="45">
        <v>0</v>
      </c>
      <c r="G4147" s="45">
        <v>0</v>
      </c>
    </row>
    <row r="4148" spans="2:7">
      <c r="B4148" s="44">
        <v>104504</v>
      </c>
      <c r="C4148" s="44" t="s">
        <v>9859</v>
      </c>
      <c r="D4148" s="48" t="s">
        <v>4262</v>
      </c>
      <c r="E4148" s="44" t="s">
        <v>119</v>
      </c>
      <c r="F4148" s="45">
        <v>0</v>
      </c>
      <c r="G4148" s="45">
        <v>0</v>
      </c>
    </row>
    <row r="4149" spans="2:7">
      <c r="B4149" s="44">
        <v>104507</v>
      </c>
      <c r="C4149" s="44" t="s">
        <v>9859</v>
      </c>
      <c r="D4149" s="48" t="s">
        <v>4263</v>
      </c>
      <c r="E4149" s="44" t="s">
        <v>119</v>
      </c>
      <c r="F4149" s="45">
        <v>0</v>
      </c>
      <c r="G4149" s="45">
        <v>0</v>
      </c>
    </row>
    <row r="4150" spans="2:7">
      <c r="B4150" s="44">
        <v>104508</v>
      </c>
      <c r="C4150" s="44" t="s">
        <v>9859</v>
      </c>
      <c r="D4150" s="48" t="s">
        <v>4264</v>
      </c>
      <c r="E4150" s="44" t="s">
        <v>119</v>
      </c>
      <c r="F4150" s="45">
        <v>0</v>
      </c>
      <c r="G4150" s="45">
        <v>0</v>
      </c>
    </row>
    <row r="4151" spans="2:7">
      <c r="B4151" s="44">
        <v>104509</v>
      </c>
      <c r="C4151" s="44" t="s">
        <v>9859</v>
      </c>
      <c r="D4151" s="48" t="s">
        <v>4265</v>
      </c>
      <c r="E4151" s="44" t="s">
        <v>119</v>
      </c>
      <c r="F4151" s="45">
        <v>0</v>
      </c>
      <c r="G4151" s="45">
        <v>0</v>
      </c>
    </row>
    <row r="4152" spans="2:7">
      <c r="B4152" s="44">
        <v>104512</v>
      </c>
      <c r="C4152" s="44" t="s">
        <v>9859</v>
      </c>
      <c r="D4152" s="48" t="s">
        <v>4266</v>
      </c>
      <c r="E4152" s="44" t="s">
        <v>119</v>
      </c>
      <c r="F4152" s="45">
        <v>0</v>
      </c>
      <c r="G4152" s="45">
        <v>0</v>
      </c>
    </row>
    <row r="4153" spans="2:7">
      <c r="B4153" s="44">
        <v>104513</v>
      </c>
      <c r="C4153" s="44" t="s">
        <v>9859</v>
      </c>
      <c r="D4153" s="48" t="s">
        <v>4267</v>
      </c>
      <c r="E4153" s="44" t="s">
        <v>119</v>
      </c>
      <c r="F4153" s="45">
        <v>0</v>
      </c>
      <c r="G4153" s="45">
        <v>0</v>
      </c>
    </row>
    <row r="4154" spans="2:7">
      <c r="B4154" s="44">
        <v>104514</v>
      </c>
      <c r="C4154" s="44" t="s">
        <v>9859</v>
      </c>
      <c r="D4154" s="48" t="s">
        <v>4268</v>
      </c>
      <c r="E4154" s="44" t="s">
        <v>119</v>
      </c>
      <c r="F4154" s="45">
        <v>0</v>
      </c>
      <c r="G4154" s="45">
        <v>0</v>
      </c>
    </row>
    <row r="4155" spans="2:7">
      <c r="B4155" s="44">
        <v>104501</v>
      </c>
      <c r="C4155" s="44" t="s">
        <v>9859</v>
      </c>
      <c r="D4155" s="48" t="s">
        <v>4269</v>
      </c>
      <c r="E4155" s="44" t="s">
        <v>119</v>
      </c>
      <c r="F4155" s="45">
        <v>0</v>
      </c>
      <c r="G4155" s="45">
        <v>0</v>
      </c>
    </row>
    <row r="4156" spans="2:7">
      <c r="B4156" s="44">
        <v>104502</v>
      </c>
      <c r="C4156" s="44" t="s">
        <v>9859</v>
      </c>
      <c r="D4156" s="48" t="s">
        <v>4270</v>
      </c>
      <c r="E4156" s="44" t="s">
        <v>119</v>
      </c>
      <c r="F4156" s="45">
        <v>0</v>
      </c>
      <c r="G4156" s="45">
        <v>0</v>
      </c>
    </row>
    <row r="4157" spans="2:7">
      <c r="B4157" s="44">
        <v>104505</v>
      </c>
      <c r="C4157" s="44" t="s">
        <v>9859</v>
      </c>
      <c r="D4157" s="48" t="s">
        <v>4271</v>
      </c>
      <c r="E4157" s="44" t="s">
        <v>119</v>
      </c>
      <c r="F4157" s="45">
        <v>0</v>
      </c>
      <c r="G4157" s="45">
        <v>0</v>
      </c>
    </row>
    <row r="4158" spans="2:7">
      <c r="B4158" s="44">
        <v>104506</v>
      </c>
      <c r="C4158" s="44" t="s">
        <v>9859</v>
      </c>
      <c r="D4158" s="48" t="s">
        <v>4272</v>
      </c>
      <c r="E4158" s="44" t="s">
        <v>119</v>
      </c>
      <c r="F4158" s="45">
        <v>0</v>
      </c>
      <c r="G4158" s="45">
        <v>0</v>
      </c>
    </row>
    <row r="4159" spans="2:7">
      <c r="B4159" s="44">
        <v>104510</v>
      </c>
      <c r="C4159" s="44" t="s">
        <v>9859</v>
      </c>
      <c r="D4159" s="48" t="s">
        <v>4273</v>
      </c>
      <c r="E4159" s="44" t="s">
        <v>119</v>
      </c>
      <c r="F4159" s="45">
        <v>0</v>
      </c>
      <c r="G4159" s="45">
        <v>0</v>
      </c>
    </row>
    <row r="4160" spans="2:7">
      <c r="B4160" s="44">
        <v>104511</v>
      </c>
      <c r="C4160" s="44" t="s">
        <v>9859</v>
      </c>
      <c r="D4160" s="48" t="s">
        <v>4274</v>
      </c>
      <c r="E4160" s="44" t="s">
        <v>119</v>
      </c>
      <c r="F4160" s="45">
        <v>0</v>
      </c>
      <c r="G4160" s="45">
        <v>0</v>
      </c>
    </row>
    <row r="4161" spans="2:7">
      <c r="B4161" s="44">
        <v>104491</v>
      </c>
      <c r="C4161" s="44" t="s">
        <v>9859</v>
      </c>
      <c r="D4161" s="48" t="s">
        <v>4275</v>
      </c>
      <c r="E4161" s="44" t="s">
        <v>119</v>
      </c>
      <c r="F4161" s="45">
        <v>5195.38</v>
      </c>
      <c r="G4161" s="45">
        <v>5202.8500000000004</v>
      </c>
    </row>
    <row r="4162" spans="2:7">
      <c r="B4162" s="44">
        <v>104492</v>
      </c>
      <c r="C4162" s="44" t="s">
        <v>9859</v>
      </c>
      <c r="D4162" s="48" t="s">
        <v>4276</v>
      </c>
      <c r="E4162" s="44" t="s">
        <v>119</v>
      </c>
      <c r="F4162" s="45">
        <v>6498.12</v>
      </c>
      <c r="G4162" s="45">
        <v>6507.27</v>
      </c>
    </row>
    <row r="4163" spans="2:7">
      <c r="B4163" s="44">
        <v>104493</v>
      </c>
      <c r="C4163" s="44" t="s">
        <v>9859</v>
      </c>
      <c r="D4163" s="48" t="s">
        <v>4277</v>
      </c>
      <c r="E4163" s="44" t="s">
        <v>119</v>
      </c>
      <c r="F4163" s="45">
        <v>0</v>
      </c>
      <c r="G4163" s="45">
        <v>0</v>
      </c>
    </row>
    <row r="4164" spans="2:7">
      <c r="B4164" s="44">
        <v>104494</v>
      </c>
      <c r="C4164" s="44" t="s">
        <v>9859</v>
      </c>
      <c r="D4164" s="48" t="s">
        <v>4278</v>
      </c>
      <c r="E4164" s="44" t="s">
        <v>119</v>
      </c>
      <c r="F4164" s="45">
        <v>8780.7000000000007</v>
      </c>
      <c r="G4164" s="45">
        <v>8791.44</v>
      </c>
    </row>
    <row r="4165" spans="2:7">
      <c r="B4165" s="44">
        <v>104495</v>
      </c>
      <c r="C4165" s="44" t="s">
        <v>9859</v>
      </c>
      <c r="D4165" s="48" t="s">
        <v>4279</v>
      </c>
      <c r="E4165" s="44" t="s">
        <v>119</v>
      </c>
      <c r="F4165" s="45">
        <v>0</v>
      </c>
      <c r="G4165" s="45">
        <v>0</v>
      </c>
    </row>
    <row r="4166" spans="2:7">
      <c r="B4166" s="44">
        <v>104496</v>
      </c>
      <c r="C4166" s="44" t="s">
        <v>9859</v>
      </c>
      <c r="D4166" s="48" t="s">
        <v>4280</v>
      </c>
      <c r="E4166" s="44" t="s">
        <v>119</v>
      </c>
      <c r="F4166" s="45">
        <v>0</v>
      </c>
      <c r="G4166" s="45">
        <v>0</v>
      </c>
    </row>
    <row r="4167" spans="2:7">
      <c r="B4167" s="44">
        <v>104497</v>
      </c>
      <c r="C4167" s="44" t="s">
        <v>9859</v>
      </c>
      <c r="D4167" s="48" t="s">
        <v>4281</v>
      </c>
      <c r="E4167" s="44" t="s">
        <v>119</v>
      </c>
      <c r="F4167" s="45">
        <v>10498.46</v>
      </c>
      <c r="G4167" s="45">
        <v>10511.86</v>
      </c>
    </row>
    <row r="4168" spans="2:7">
      <c r="B4168" s="44">
        <v>104498</v>
      </c>
      <c r="C4168" s="44" t="s">
        <v>9859</v>
      </c>
      <c r="D4168" s="48" t="s">
        <v>4282</v>
      </c>
      <c r="E4168" s="44" t="s">
        <v>119</v>
      </c>
      <c r="F4168" s="45">
        <v>0</v>
      </c>
      <c r="G4168" s="45">
        <v>0</v>
      </c>
    </row>
    <row r="4169" spans="2:7">
      <c r="B4169" s="44">
        <v>104499</v>
      </c>
      <c r="C4169" s="44" t="s">
        <v>9859</v>
      </c>
      <c r="D4169" s="48" t="s">
        <v>4283</v>
      </c>
      <c r="E4169" s="44" t="s">
        <v>119</v>
      </c>
      <c r="F4169" s="45">
        <v>0</v>
      </c>
      <c r="G4169" s="45">
        <v>0</v>
      </c>
    </row>
    <row r="4170" spans="2:7">
      <c r="B4170" s="44">
        <v>104515</v>
      </c>
      <c r="C4170" s="44" t="s">
        <v>9859</v>
      </c>
      <c r="D4170" s="48" t="s">
        <v>4284</v>
      </c>
      <c r="E4170" s="44" t="s">
        <v>110</v>
      </c>
      <c r="F4170" s="45">
        <v>25.53</v>
      </c>
      <c r="G4170" s="45">
        <v>25.57</v>
      </c>
    </row>
    <row r="4171" spans="2:7">
      <c r="B4171" s="44">
        <v>87430</v>
      </c>
      <c r="C4171" s="44" t="s">
        <v>9859</v>
      </c>
      <c r="D4171" s="48" t="s">
        <v>4285</v>
      </c>
      <c r="E4171" s="44" t="s">
        <v>110</v>
      </c>
      <c r="F4171" s="45">
        <v>21.63</v>
      </c>
      <c r="G4171" s="45">
        <v>22.88</v>
      </c>
    </row>
    <row r="4172" spans="2:7">
      <c r="B4172" s="44">
        <v>87433</v>
      </c>
      <c r="C4172" s="44" t="s">
        <v>9859</v>
      </c>
      <c r="D4172" s="48" t="s">
        <v>4286</v>
      </c>
      <c r="E4172" s="44" t="s">
        <v>110</v>
      </c>
      <c r="F4172" s="45">
        <v>30.89</v>
      </c>
      <c r="G4172" s="45">
        <v>32.479999999999997</v>
      </c>
    </row>
    <row r="4173" spans="2:7">
      <c r="B4173" s="44">
        <v>87436</v>
      </c>
      <c r="C4173" s="44" t="s">
        <v>9859</v>
      </c>
      <c r="D4173" s="48" t="s">
        <v>4287</v>
      </c>
      <c r="E4173" s="44" t="s">
        <v>110</v>
      </c>
      <c r="F4173" s="45">
        <v>35.409999999999997</v>
      </c>
      <c r="G4173" s="45">
        <v>37.380000000000003</v>
      </c>
    </row>
    <row r="4174" spans="2:7">
      <c r="B4174" s="44">
        <v>87439</v>
      </c>
      <c r="C4174" s="44" t="s">
        <v>9859</v>
      </c>
      <c r="D4174" s="48" t="s">
        <v>4288</v>
      </c>
      <c r="E4174" s="44" t="s">
        <v>110</v>
      </c>
      <c r="F4174" s="45">
        <v>43.22</v>
      </c>
      <c r="G4174" s="45">
        <v>45.55</v>
      </c>
    </row>
    <row r="4175" spans="2:7">
      <c r="B4175" s="44">
        <v>104633</v>
      </c>
      <c r="C4175" s="44" t="s">
        <v>9859</v>
      </c>
      <c r="D4175" s="48" t="s">
        <v>4289</v>
      </c>
      <c r="E4175" s="44" t="s">
        <v>110</v>
      </c>
      <c r="F4175" s="45">
        <v>30.09</v>
      </c>
      <c r="G4175" s="45">
        <v>31.99</v>
      </c>
    </row>
    <row r="4176" spans="2:7">
      <c r="B4176" s="44">
        <v>104634</v>
      </c>
      <c r="C4176" s="44" t="s">
        <v>9859</v>
      </c>
      <c r="D4176" s="48" t="s">
        <v>4290</v>
      </c>
      <c r="E4176" s="44" t="s">
        <v>110</v>
      </c>
      <c r="F4176" s="45">
        <v>43.91</v>
      </c>
      <c r="G4176" s="45">
        <v>46.49</v>
      </c>
    </row>
    <row r="4177" spans="2:7">
      <c r="B4177" s="44">
        <v>87418</v>
      </c>
      <c r="C4177" s="44" t="s">
        <v>9859</v>
      </c>
      <c r="D4177" s="48" t="s">
        <v>4291</v>
      </c>
      <c r="E4177" s="44" t="s">
        <v>110</v>
      </c>
      <c r="F4177" s="45">
        <v>21.42</v>
      </c>
      <c r="G4177" s="45">
        <v>22.6</v>
      </c>
    </row>
    <row r="4178" spans="2:7">
      <c r="B4178" s="44">
        <v>87421</v>
      </c>
      <c r="C4178" s="44" t="s">
        <v>9859</v>
      </c>
      <c r="D4178" s="48" t="s">
        <v>4292</v>
      </c>
      <c r="E4178" s="44" t="s">
        <v>110</v>
      </c>
      <c r="F4178" s="45">
        <v>32.39</v>
      </c>
      <c r="G4178" s="45">
        <v>33.979999999999997</v>
      </c>
    </row>
    <row r="4179" spans="2:7">
      <c r="B4179" s="44">
        <v>104628</v>
      </c>
      <c r="C4179" s="44" t="s">
        <v>9859</v>
      </c>
      <c r="D4179" s="48" t="s">
        <v>4293</v>
      </c>
      <c r="E4179" s="44" t="s">
        <v>110</v>
      </c>
      <c r="F4179" s="45">
        <v>34.340000000000003</v>
      </c>
      <c r="G4179" s="45">
        <v>36.6</v>
      </c>
    </row>
    <row r="4180" spans="2:7">
      <c r="B4180" s="44">
        <v>104631</v>
      </c>
      <c r="C4180" s="44" t="s">
        <v>9859</v>
      </c>
      <c r="D4180" s="48" t="s">
        <v>4294</v>
      </c>
      <c r="E4180" s="44" t="s">
        <v>110</v>
      </c>
      <c r="F4180" s="45">
        <v>46.2</v>
      </c>
      <c r="G4180" s="45">
        <v>48.97</v>
      </c>
    </row>
    <row r="4181" spans="2:7">
      <c r="B4181" s="44">
        <v>104627</v>
      </c>
      <c r="C4181" s="44" t="s">
        <v>9859</v>
      </c>
      <c r="D4181" s="48" t="s">
        <v>4295</v>
      </c>
      <c r="E4181" s="44" t="s">
        <v>110</v>
      </c>
      <c r="F4181" s="45">
        <v>21.41</v>
      </c>
      <c r="G4181" s="45">
        <v>22.57</v>
      </c>
    </row>
    <row r="4182" spans="2:7">
      <c r="B4182" s="44">
        <v>104630</v>
      </c>
      <c r="C4182" s="44" t="s">
        <v>9859</v>
      </c>
      <c r="D4182" s="48" t="s">
        <v>4296</v>
      </c>
      <c r="E4182" s="44" t="s">
        <v>110</v>
      </c>
      <c r="F4182" s="45">
        <v>33.270000000000003</v>
      </c>
      <c r="G4182" s="45">
        <v>34.950000000000003</v>
      </c>
    </row>
    <row r="4183" spans="2:7">
      <c r="B4183" s="44">
        <v>104629</v>
      </c>
      <c r="C4183" s="44" t="s">
        <v>9859</v>
      </c>
      <c r="D4183" s="48" t="s">
        <v>4297</v>
      </c>
      <c r="E4183" s="44" t="s">
        <v>110</v>
      </c>
      <c r="F4183" s="45">
        <v>41.76</v>
      </c>
      <c r="G4183" s="45">
        <v>44.65</v>
      </c>
    </row>
    <row r="4184" spans="2:7">
      <c r="B4184" s="44">
        <v>104632</v>
      </c>
      <c r="C4184" s="44" t="s">
        <v>9859</v>
      </c>
      <c r="D4184" s="48" t="s">
        <v>4298</v>
      </c>
      <c r="E4184" s="44" t="s">
        <v>110</v>
      </c>
      <c r="F4184" s="45">
        <v>53.62</v>
      </c>
      <c r="G4184" s="45">
        <v>57.02</v>
      </c>
    </row>
    <row r="4185" spans="2:7">
      <c r="B4185" s="44">
        <v>87412</v>
      </c>
      <c r="C4185" s="44" t="s">
        <v>9859</v>
      </c>
      <c r="D4185" s="48" t="s">
        <v>4299</v>
      </c>
      <c r="E4185" s="44" t="s">
        <v>110</v>
      </c>
      <c r="F4185" s="45">
        <v>28.23</v>
      </c>
      <c r="G4185" s="45">
        <v>29.97</v>
      </c>
    </row>
    <row r="4186" spans="2:7">
      <c r="B4186" s="44">
        <v>87415</v>
      </c>
      <c r="C4186" s="44" t="s">
        <v>9859</v>
      </c>
      <c r="D4186" s="48" t="s">
        <v>4300</v>
      </c>
      <c r="E4186" s="44" t="s">
        <v>110</v>
      </c>
      <c r="F4186" s="45">
        <v>38.729999999999997</v>
      </c>
      <c r="G4186" s="45">
        <v>40.86</v>
      </c>
    </row>
    <row r="4187" spans="2:7">
      <c r="B4187" s="44">
        <v>87411</v>
      </c>
      <c r="C4187" s="44" t="s">
        <v>9859</v>
      </c>
      <c r="D4187" s="48" t="s">
        <v>4301</v>
      </c>
      <c r="E4187" s="44" t="s">
        <v>110</v>
      </c>
      <c r="F4187" s="45">
        <v>18.27</v>
      </c>
      <c r="G4187" s="45">
        <v>19.16</v>
      </c>
    </row>
    <row r="4188" spans="2:7">
      <c r="B4188" s="44">
        <v>87414</v>
      </c>
      <c r="C4188" s="44" t="s">
        <v>9859</v>
      </c>
      <c r="D4188" s="48" t="s">
        <v>4302</v>
      </c>
      <c r="E4188" s="44" t="s">
        <v>110</v>
      </c>
      <c r="F4188" s="45">
        <v>28.77</v>
      </c>
      <c r="G4188" s="45">
        <v>30.06</v>
      </c>
    </row>
    <row r="4189" spans="2:7">
      <c r="B4189" s="44">
        <v>87413</v>
      </c>
      <c r="C4189" s="44" t="s">
        <v>9859</v>
      </c>
      <c r="D4189" s="48" t="s">
        <v>4303</v>
      </c>
      <c r="E4189" s="44" t="s">
        <v>110</v>
      </c>
      <c r="F4189" s="45">
        <v>33.96</v>
      </c>
      <c r="G4189" s="45">
        <v>36.18</v>
      </c>
    </row>
    <row r="4190" spans="2:7">
      <c r="B4190" s="44">
        <v>87416</v>
      </c>
      <c r="C4190" s="44" t="s">
        <v>9859</v>
      </c>
      <c r="D4190" s="48" t="s">
        <v>4304</v>
      </c>
      <c r="E4190" s="44" t="s">
        <v>110</v>
      </c>
      <c r="F4190" s="45">
        <v>44.45</v>
      </c>
      <c r="G4190" s="45">
        <v>47.08</v>
      </c>
    </row>
    <row r="4191" spans="2:7">
      <c r="B4191" s="44">
        <v>104635</v>
      </c>
      <c r="C4191" s="44" t="s">
        <v>9859</v>
      </c>
      <c r="D4191" s="48" t="s">
        <v>4305</v>
      </c>
      <c r="E4191" s="44" t="s">
        <v>110</v>
      </c>
      <c r="F4191" s="45">
        <v>61.91</v>
      </c>
      <c r="G4191" s="45">
        <v>66.02</v>
      </c>
    </row>
    <row r="4192" spans="2:7">
      <c r="B4192" s="44">
        <v>104636</v>
      </c>
      <c r="C4192" s="44" t="s">
        <v>9859</v>
      </c>
      <c r="D4192" s="48" t="s">
        <v>4306</v>
      </c>
      <c r="E4192" s="44" t="s">
        <v>110</v>
      </c>
      <c r="F4192" s="45">
        <v>71.540000000000006</v>
      </c>
      <c r="G4192" s="45">
        <v>76.12</v>
      </c>
    </row>
    <row r="4193" spans="2:7">
      <c r="B4193" s="44">
        <v>87424</v>
      </c>
      <c r="C4193" s="44" t="s">
        <v>9859</v>
      </c>
      <c r="D4193" s="48" t="s">
        <v>4307</v>
      </c>
      <c r="E4193" s="44" t="s">
        <v>110</v>
      </c>
      <c r="F4193" s="45">
        <v>43.51</v>
      </c>
      <c r="G4193" s="45">
        <v>46.05</v>
      </c>
    </row>
    <row r="4194" spans="2:7">
      <c r="B4194" s="44">
        <v>87427</v>
      </c>
      <c r="C4194" s="44" t="s">
        <v>9859</v>
      </c>
      <c r="D4194" s="48" t="s">
        <v>4308</v>
      </c>
      <c r="E4194" s="44" t="s">
        <v>110</v>
      </c>
      <c r="F4194" s="45">
        <v>51.15</v>
      </c>
      <c r="G4194" s="45">
        <v>53.99</v>
      </c>
    </row>
    <row r="4195" spans="2:7">
      <c r="B4195" s="44">
        <v>89998</v>
      </c>
      <c r="C4195" s="44" t="s">
        <v>9859</v>
      </c>
      <c r="D4195" s="48" t="s">
        <v>4309</v>
      </c>
      <c r="E4195" s="44" t="s">
        <v>377</v>
      </c>
      <c r="F4195" s="45">
        <v>8.8000000000000007</v>
      </c>
      <c r="G4195" s="45">
        <v>9.02</v>
      </c>
    </row>
    <row r="4196" spans="2:7">
      <c r="B4196" s="44">
        <v>102920</v>
      </c>
      <c r="C4196" s="44" t="s">
        <v>9859</v>
      </c>
      <c r="D4196" s="48" t="s">
        <v>4310</v>
      </c>
      <c r="E4196" s="44" t="s">
        <v>377</v>
      </c>
      <c r="F4196" s="45">
        <v>7.04</v>
      </c>
      <c r="G4196" s="45">
        <v>7.19</v>
      </c>
    </row>
    <row r="4197" spans="2:7">
      <c r="B4197" s="44">
        <v>102923</v>
      </c>
      <c r="C4197" s="44" t="s">
        <v>9859</v>
      </c>
      <c r="D4197" s="48" t="s">
        <v>4311</v>
      </c>
      <c r="E4197" s="44" t="s">
        <v>377</v>
      </c>
      <c r="F4197" s="45">
        <v>6.4</v>
      </c>
      <c r="G4197" s="45">
        <v>6.49</v>
      </c>
    </row>
    <row r="4198" spans="2:7">
      <c r="B4198" s="44">
        <v>90000</v>
      </c>
      <c r="C4198" s="44" t="s">
        <v>9859</v>
      </c>
      <c r="D4198" s="48" t="s">
        <v>4312</v>
      </c>
      <c r="E4198" s="44" t="s">
        <v>377</v>
      </c>
      <c r="F4198" s="45">
        <v>12.3</v>
      </c>
      <c r="G4198" s="45">
        <v>12.81</v>
      </c>
    </row>
    <row r="4199" spans="2:7">
      <c r="B4199" s="44">
        <v>103088</v>
      </c>
      <c r="C4199" s="44" t="s">
        <v>9859</v>
      </c>
      <c r="D4199" s="48" t="s">
        <v>4313</v>
      </c>
      <c r="E4199" s="44" t="s">
        <v>377</v>
      </c>
      <c r="F4199" s="45">
        <v>9.2899999999999991</v>
      </c>
      <c r="G4199" s="45">
        <v>9.61</v>
      </c>
    </row>
    <row r="4200" spans="2:7">
      <c r="B4200" s="44">
        <v>102922</v>
      </c>
      <c r="C4200" s="44" t="s">
        <v>9859</v>
      </c>
      <c r="D4200" s="48" t="s">
        <v>4314</v>
      </c>
      <c r="E4200" s="44" t="s">
        <v>377</v>
      </c>
      <c r="F4200" s="45">
        <v>7.77</v>
      </c>
      <c r="G4200" s="45">
        <v>7.97</v>
      </c>
    </row>
    <row r="4201" spans="2:7">
      <c r="B4201" s="44">
        <v>89999</v>
      </c>
      <c r="C4201" s="44" t="s">
        <v>9859</v>
      </c>
      <c r="D4201" s="48" t="s">
        <v>4315</v>
      </c>
      <c r="E4201" s="44" t="s">
        <v>377</v>
      </c>
      <c r="F4201" s="45">
        <v>16.079999999999998</v>
      </c>
      <c r="G4201" s="45">
        <v>16.899999999999999</v>
      </c>
    </row>
    <row r="4202" spans="2:7">
      <c r="B4202" s="44">
        <v>89996</v>
      </c>
      <c r="C4202" s="44" t="s">
        <v>9859</v>
      </c>
      <c r="D4202" s="48" t="s">
        <v>4316</v>
      </c>
      <c r="E4202" s="44" t="s">
        <v>377</v>
      </c>
      <c r="F4202" s="45">
        <v>9.48</v>
      </c>
      <c r="G4202" s="45">
        <v>9.76</v>
      </c>
    </row>
    <row r="4203" spans="2:7">
      <c r="B4203" s="44">
        <v>89997</v>
      </c>
      <c r="C4203" s="44" t="s">
        <v>9859</v>
      </c>
      <c r="D4203" s="48" t="s">
        <v>4317</v>
      </c>
      <c r="E4203" s="44" t="s">
        <v>377</v>
      </c>
      <c r="F4203" s="45">
        <v>7.48</v>
      </c>
      <c r="G4203" s="45">
        <v>7.66</v>
      </c>
    </row>
    <row r="4204" spans="2:7">
      <c r="B4204" s="44">
        <v>102921</v>
      </c>
      <c r="C4204" s="44" t="s">
        <v>9859</v>
      </c>
      <c r="D4204" s="48" t="s">
        <v>4318</v>
      </c>
      <c r="E4204" s="44" t="s">
        <v>377</v>
      </c>
      <c r="F4204" s="45">
        <v>6.66</v>
      </c>
      <c r="G4204" s="45">
        <v>6.78</v>
      </c>
    </row>
    <row r="4205" spans="2:7">
      <c r="B4205" s="44">
        <v>90278</v>
      </c>
      <c r="C4205" s="44" t="s">
        <v>9859</v>
      </c>
      <c r="D4205" s="48" t="s">
        <v>4319</v>
      </c>
      <c r="E4205" s="44" t="s">
        <v>198</v>
      </c>
      <c r="F4205" s="45">
        <v>465.83</v>
      </c>
      <c r="G4205" s="45">
        <v>475.29</v>
      </c>
    </row>
    <row r="4206" spans="2:7">
      <c r="B4206" s="44">
        <v>90282</v>
      </c>
      <c r="C4206" s="44" t="s">
        <v>9859</v>
      </c>
      <c r="D4206" s="48" t="s">
        <v>4320</v>
      </c>
      <c r="E4206" s="44" t="s">
        <v>198</v>
      </c>
      <c r="F4206" s="45">
        <v>455.17</v>
      </c>
      <c r="G4206" s="45">
        <v>464.31</v>
      </c>
    </row>
    <row r="4207" spans="2:7">
      <c r="B4207" s="44">
        <v>90279</v>
      </c>
      <c r="C4207" s="44" t="s">
        <v>9859</v>
      </c>
      <c r="D4207" s="48" t="s">
        <v>4321</v>
      </c>
      <c r="E4207" s="44" t="s">
        <v>198</v>
      </c>
      <c r="F4207" s="45">
        <v>515.32000000000005</v>
      </c>
      <c r="G4207" s="45">
        <v>525.67999999999995</v>
      </c>
    </row>
    <row r="4208" spans="2:7">
      <c r="B4208" s="44">
        <v>90283</v>
      </c>
      <c r="C4208" s="44" t="s">
        <v>9859</v>
      </c>
      <c r="D4208" s="48" t="s">
        <v>4322</v>
      </c>
      <c r="E4208" s="44" t="s">
        <v>198</v>
      </c>
      <c r="F4208" s="45">
        <v>504.69</v>
      </c>
      <c r="G4208" s="45">
        <v>514.69000000000005</v>
      </c>
    </row>
    <row r="4209" spans="2:7">
      <c r="B4209" s="44">
        <v>90280</v>
      </c>
      <c r="C4209" s="44" t="s">
        <v>9859</v>
      </c>
      <c r="D4209" s="48" t="s">
        <v>4323</v>
      </c>
      <c r="E4209" s="44" t="s">
        <v>198</v>
      </c>
      <c r="F4209" s="45">
        <v>567.45000000000005</v>
      </c>
      <c r="G4209" s="45">
        <v>577.82000000000005</v>
      </c>
    </row>
    <row r="4210" spans="2:7">
      <c r="B4210" s="44">
        <v>90284</v>
      </c>
      <c r="C4210" s="44" t="s">
        <v>9859</v>
      </c>
      <c r="D4210" s="48" t="s">
        <v>4324</v>
      </c>
      <c r="E4210" s="44" t="s">
        <v>198</v>
      </c>
      <c r="F4210" s="45">
        <v>560.65</v>
      </c>
      <c r="G4210" s="45">
        <v>570.65</v>
      </c>
    </row>
    <row r="4211" spans="2:7">
      <c r="B4211" s="44">
        <v>90281</v>
      </c>
      <c r="C4211" s="44" t="s">
        <v>9859</v>
      </c>
      <c r="D4211" s="48" t="s">
        <v>4325</v>
      </c>
      <c r="E4211" s="44" t="s">
        <v>198</v>
      </c>
      <c r="F4211" s="45">
        <v>653.25</v>
      </c>
      <c r="G4211" s="45">
        <v>663.36</v>
      </c>
    </row>
    <row r="4212" spans="2:7">
      <c r="B4212" s="44">
        <v>90285</v>
      </c>
      <c r="C4212" s="44" t="s">
        <v>9859</v>
      </c>
      <c r="D4212" s="48" t="s">
        <v>4326</v>
      </c>
      <c r="E4212" s="44" t="s">
        <v>198</v>
      </c>
      <c r="F4212" s="45">
        <v>652.66999999999996</v>
      </c>
      <c r="G4212" s="45">
        <v>662.51</v>
      </c>
    </row>
    <row r="4213" spans="2:7">
      <c r="B4213" s="44">
        <v>89994</v>
      </c>
      <c r="C4213" s="44" t="s">
        <v>9859</v>
      </c>
      <c r="D4213" s="48" t="s">
        <v>4327</v>
      </c>
      <c r="E4213" s="44" t="s">
        <v>198</v>
      </c>
      <c r="F4213" s="45">
        <v>870.85</v>
      </c>
      <c r="G4213" s="45">
        <v>904.49</v>
      </c>
    </row>
    <row r="4214" spans="2:7">
      <c r="B4214" s="44">
        <v>89995</v>
      </c>
      <c r="C4214" s="44" t="s">
        <v>9859</v>
      </c>
      <c r="D4214" s="48" t="s">
        <v>4328</v>
      </c>
      <c r="E4214" s="44" t="s">
        <v>198</v>
      </c>
      <c r="F4214" s="45">
        <v>1003.8</v>
      </c>
      <c r="G4214" s="45">
        <v>1048.6400000000001</v>
      </c>
    </row>
    <row r="4215" spans="2:7">
      <c r="B4215" s="44">
        <v>89993</v>
      </c>
      <c r="C4215" s="44" t="s">
        <v>9859</v>
      </c>
      <c r="D4215" s="48" t="s">
        <v>4329</v>
      </c>
      <c r="E4215" s="44" t="s">
        <v>198</v>
      </c>
      <c r="F4215" s="45">
        <v>1049.48</v>
      </c>
      <c r="G4215" s="45">
        <v>1098.19</v>
      </c>
    </row>
    <row r="4216" spans="2:7">
      <c r="B4216" s="44">
        <v>99860</v>
      </c>
      <c r="C4216" s="44" t="s">
        <v>9859</v>
      </c>
      <c r="D4216" s="48" t="s">
        <v>4330</v>
      </c>
      <c r="E4216" s="44" t="s">
        <v>119</v>
      </c>
      <c r="F4216" s="45">
        <v>0</v>
      </c>
      <c r="G4216" s="45">
        <v>0</v>
      </c>
    </row>
    <row r="4217" spans="2:7">
      <c r="B4217" s="44">
        <v>99858</v>
      </c>
      <c r="C4217" s="44" t="s">
        <v>9859</v>
      </c>
      <c r="D4217" s="48" t="s">
        <v>4331</v>
      </c>
      <c r="E4217" s="44" t="s">
        <v>119</v>
      </c>
      <c r="F4217" s="45">
        <v>0</v>
      </c>
      <c r="G4217" s="45">
        <v>0</v>
      </c>
    </row>
    <row r="4218" spans="2:7">
      <c r="B4218" s="44">
        <v>99859</v>
      </c>
      <c r="C4218" s="44" t="s">
        <v>9859</v>
      </c>
      <c r="D4218" s="48" t="s">
        <v>4332</v>
      </c>
      <c r="E4218" s="44" t="s">
        <v>119</v>
      </c>
      <c r="F4218" s="45">
        <v>0</v>
      </c>
      <c r="G4218" s="45">
        <v>0</v>
      </c>
    </row>
    <row r="4219" spans="2:7">
      <c r="B4219" s="44">
        <v>99857</v>
      </c>
      <c r="C4219" s="44" t="s">
        <v>9859</v>
      </c>
      <c r="D4219" s="48" t="s">
        <v>4333</v>
      </c>
      <c r="E4219" s="44" t="s">
        <v>119</v>
      </c>
      <c r="F4219" s="45">
        <v>107.38</v>
      </c>
      <c r="G4219" s="45">
        <v>113.99</v>
      </c>
    </row>
    <row r="4220" spans="2:7">
      <c r="B4220" s="44">
        <v>99855</v>
      </c>
      <c r="C4220" s="44" t="s">
        <v>9859</v>
      </c>
      <c r="D4220" s="48" t="s">
        <v>4334</v>
      </c>
      <c r="E4220" s="44" t="s">
        <v>119</v>
      </c>
      <c r="F4220" s="45">
        <v>117.85</v>
      </c>
      <c r="G4220" s="45">
        <v>122.56</v>
      </c>
    </row>
    <row r="4221" spans="2:7">
      <c r="B4221" s="44">
        <v>99856</v>
      </c>
      <c r="C4221" s="44" t="s">
        <v>9859</v>
      </c>
      <c r="D4221" s="48" t="s">
        <v>4335</v>
      </c>
      <c r="E4221" s="44" t="s">
        <v>119</v>
      </c>
      <c r="F4221" s="45">
        <v>0</v>
      </c>
      <c r="G4221" s="45">
        <v>0</v>
      </c>
    </row>
    <row r="4222" spans="2:7">
      <c r="B4222" s="44">
        <v>99862</v>
      </c>
      <c r="C4222" s="44" t="s">
        <v>9859</v>
      </c>
      <c r="D4222" s="48" t="s">
        <v>4336</v>
      </c>
      <c r="E4222" s="44" t="s">
        <v>110</v>
      </c>
      <c r="F4222" s="45">
        <v>709.36</v>
      </c>
      <c r="G4222" s="45">
        <v>753.28</v>
      </c>
    </row>
    <row r="4223" spans="2:7">
      <c r="B4223" s="44">
        <v>99861</v>
      </c>
      <c r="C4223" s="44" t="s">
        <v>9859</v>
      </c>
      <c r="D4223" s="48" t="s">
        <v>4337</v>
      </c>
      <c r="E4223" s="44" t="s">
        <v>110</v>
      </c>
      <c r="F4223" s="45">
        <v>648.32000000000005</v>
      </c>
      <c r="G4223" s="45">
        <v>690.63</v>
      </c>
    </row>
    <row r="4224" spans="2:7">
      <c r="B4224" s="44">
        <v>99839</v>
      </c>
      <c r="C4224" s="44" t="s">
        <v>9859</v>
      </c>
      <c r="D4224" s="48" t="s">
        <v>4338</v>
      </c>
      <c r="E4224" s="44" t="s">
        <v>119</v>
      </c>
      <c r="F4224" s="45">
        <v>558.86</v>
      </c>
      <c r="G4224" s="45">
        <v>587.59</v>
      </c>
    </row>
    <row r="4225" spans="2:7">
      <c r="B4225" s="44">
        <v>99849</v>
      </c>
      <c r="C4225" s="44" t="s">
        <v>9859</v>
      </c>
      <c r="D4225" s="48" t="s">
        <v>4339</v>
      </c>
      <c r="E4225" s="44" t="s">
        <v>119</v>
      </c>
      <c r="F4225" s="45">
        <v>0</v>
      </c>
      <c r="G4225" s="45">
        <v>0</v>
      </c>
    </row>
    <row r="4226" spans="2:7">
      <c r="B4226" s="44">
        <v>99853</v>
      </c>
      <c r="C4226" s="44" t="s">
        <v>9859</v>
      </c>
      <c r="D4226" s="48" t="s">
        <v>4340</v>
      </c>
      <c r="E4226" s="44" t="s">
        <v>119</v>
      </c>
      <c r="F4226" s="45">
        <v>0</v>
      </c>
      <c r="G4226" s="45">
        <v>0</v>
      </c>
    </row>
    <row r="4227" spans="2:7">
      <c r="B4227" s="44">
        <v>99847</v>
      </c>
      <c r="C4227" s="44" t="s">
        <v>9859</v>
      </c>
      <c r="D4227" s="48" t="s">
        <v>4341</v>
      </c>
      <c r="E4227" s="44" t="s">
        <v>119</v>
      </c>
      <c r="F4227" s="45">
        <v>0</v>
      </c>
      <c r="G4227" s="45">
        <v>0</v>
      </c>
    </row>
    <row r="4228" spans="2:7">
      <c r="B4228" s="44">
        <v>99851</v>
      </c>
      <c r="C4228" s="44" t="s">
        <v>9859</v>
      </c>
      <c r="D4228" s="48" t="s">
        <v>4342</v>
      </c>
      <c r="E4228" s="44" t="s">
        <v>119</v>
      </c>
      <c r="F4228" s="45">
        <v>0</v>
      </c>
      <c r="G4228" s="45">
        <v>0</v>
      </c>
    </row>
    <row r="4229" spans="2:7">
      <c r="B4229" s="44">
        <v>99850</v>
      </c>
      <c r="C4229" s="44" t="s">
        <v>9859</v>
      </c>
      <c r="D4229" s="48" t="s">
        <v>4343</v>
      </c>
      <c r="E4229" s="44" t="s">
        <v>119</v>
      </c>
      <c r="F4229" s="45">
        <v>0</v>
      </c>
      <c r="G4229" s="45">
        <v>0</v>
      </c>
    </row>
    <row r="4230" spans="2:7">
      <c r="B4230" s="44">
        <v>99854</v>
      </c>
      <c r="C4230" s="44" t="s">
        <v>9859</v>
      </c>
      <c r="D4230" s="48" t="s">
        <v>4344</v>
      </c>
      <c r="E4230" s="44" t="s">
        <v>119</v>
      </c>
      <c r="F4230" s="45">
        <v>0</v>
      </c>
      <c r="G4230" s="45">
        <v>0</v>
      </c>
    </row>
    <row r="4231" spans="2:7">
      <c r="B4231" s="44">
        <v>99848</v>
      </c>
      <c r="C4231" s="44" t="s">
        <v>9859</v>
      </c>
      <c r="D4231" s="48" t="s">
        <v>4345</v>
      </c>
      <c r="E4231" s="44" t="s">
        <v>119</v>
      </c>
      <c r="F4231" s="45">
        <v>0</v>
      </c>
      <c r="G4231" s="45">
        <v>0</v>
      </c>
    </row>
    <row r="4232" spans="2:7">
      <c r="B4232" s="44">
        <v>99852</v>
      </c>
      <c r="C4232" s="44" t="s">
        <v>9859</v>
      </c>
      <c r="D4232" s="48" t="s">
        <v>4346</v>
      </c>
      <c r="E4232" s="44" t="s">
        <v>119</v>
      </c>
      <c r="F4232" s="45">
        <v>0</v>
      </c>
      <c r="G4232" s="45">
        <v>0</v>
      </c>
    </row>
    <row r="4233" spans="2:7">
      <c r="B4233" s="44">
        <v>99844</v>
      </c>
      <c r="C4233" s="44" t="s">
        <v>9859</v>
      </c>
      <c r="D4233" s="48" t="s">
        <v>4347</v>
      </c>
      <c r="E4233" s="44" t="s">
        <v>119</v>
      </c>
      <c r="F4233" s="45">
        <v>0</v>
      </c>
      <c r="G4233" s="45">
        <v>0</v>
      </c>
    </row>
    <row r="4234" spans="2:7">
      <c r="B4234" s="44">
        <v>99842</v>
      </c>
      <c r="C4234" s="44" t="s">
        <v>9859</v>
      </c>
      <c r="D4234" s="48" t="s">
        <v>4348</v>
      </c>
      <c r="E4234" s="44" t="s">
        <v>119</v>
      </c>
      <c r="F4234" s="45">
        <v>0</v>
      </c>
      <c r="G4234" s="45">
        <v>0</v>
      </c>
    </row>
    <row r="4235" spans="2:7">
      <c r="B4235" s="44">
        <v>99837</v>
      </c>
      <c r="C4235" s="44" t="s">
        <v>9859</v>
      </c>
      <c r="D4235" s="48" t="s">
        <v>4349</v>
      </c>
      <c r="E4235" s="44" t="s">
        <v>119</v>
      </c>
      <c r="F4235" s="45">
        <v>648.66999999999996</v>
      </c>
      <c r="G4235" s="45">
        <v>676.06</v>
      </c>
    </row>
    <row r="4236" spans="2:7">
      <c r="B4236" s="44">
        <v>99840</v>
      </c>
      <c r="C4236" s="44" t="s">
        <v>9859</v>
      </c>
      <c r="D4236" s="48" t="s">
        <v>4350</v>
      </c>
      <c r="E4236" s="44" t="s">
        <v>119</v>
      </c>
      <c r="F4236" s="45">
        <v>0</v>
      </c>
      <c r="G4236" s="45">
        <v>0</v>
      </c>
    </row>
    <row r="4237" spans="2:7">
      <c r="B4237" s="44">
        <v>99845</v>
      </c>
      <c r="C4237" s="44" t="s">
        <v>9859</v>
      </c>
      <c r="D4237" s="48" t="s">
        <v>4351</v>
      </c>
      <c r="E4237" s="44" t="s">
        <v>119</v>
      </c>
      <c r="F4237" s="45">
        <v>0</v>
      </c>
      <c r="G4237" s="45">
        <v>0</v>
      </c>
    </row>
    <row r="4238" spans="2:7">
      <c r="B4238" s="44">
        <v>99843</v>
      </c>
      <c r="C4238" s="44" t="s">
        <v>9859</v>
      </c>
      <c r="D4238" s="48" t="s">
        <v>4352</v>
      </c>
      <c r="E4238" s="44" t="s">
        <v>119</v>
      </c>
      <c r="F4238" s="45">
        <v>0</v>
      </c>
      <c r="G4238" s="45">
        <v>0</v>
      </c>
    </row>
    <row r="4239" spans="2:7">
      <c r="B4239" s="44">
        <v>99838</v>
      </c>
      <c r="C4239" s="44" t="s">
        <v>9859</v>
      </c>
      <c r="D4239" s="48" t="s">
        <v>4353</v>
      </c>
      <c r="E4239" s="44" t="s">
        <v>119</v>
      </c>
      <c r="F4239" s="45">
        <v>0</v>
      </c>
      <c r="G4239" s="45">
        <v>0</v>
      </c>
    </row>
    <row r="4240" spans="2:7">
      <c r="B4240" s="44">
        <v>99846</v>
      </c>
      <c r="C4240" s="44" t="s">
        <v>9859</v>
      </c>
      <c r="D4240" s="48" t="s">
        <v>4354</v>
      </c>
      <c r="E4240" s="44" t="s">
        <v>119</v>
      </c>
      <c r="F4240" s="45">
        <v>0</v>
      </c>
      <c r="G4240" s="45">
        <v>0</v>
      </c>
    </row>
    <row r="4241" spans="2:7">
      <c r="B4241" s="44">
        <v>99841</v>
      </c>
      <c r="C4241" s="44" t="s">
        <v>9859</v>
      </c>
      <c r="D4241" s="48" t="s">
        <v>4355</v>
      </c>
      <c r="E4241" s="44" t="s">
        <v>119</v>
      </c>
      <c r="F4241" s="45">
        <v>1285.4100000000001</v>
      </c>
      <c r="G4241" s="45">
        <v>1302.08</v>
      </c>
    </row>
    <row r="4242" spans="2:7">
      <c r="B4242" s="44">
        <v>94276</v>
      </c>
      <c r="C4242" s="44" t="s">
        <v>9859</v>
      </c>
      <c r="D4242" s="48" t="s">
        <v>4356</v>
      </c>
      <c r="E4242" s="44" t="s">
        <v>119</v>
      </c>
      <c r="F4242" s="45">
        <v>44.39</v>
      </c>
      <c r="G4242" s="45">
        <v>45.8</v>
      </c>
    </row>
    <row r="4243" spans="2:7">
      <c r="B4243" s="44">
        <v>94274</v>
      </c>
      <c r="C4243" s="44" t="s">
        <v>9859</v>
      </c>
      <c r="D4243" s="48" t="s">
        <v>4357</v>
      </c>
      <c r="E4243" s="44" t="s">
        <v>119</v>
      </c>
      <c r="F4243" s="45">
        <v>48.41</v>
      </c>
      <c r="G4243" s="45">
        <v>49.92</v>
      </c>
    </row>
    <row r="4244" spans="2:7">
      <c r="B4244" s="44">
        <v>94280</v>
      </c>
      <c r="C4244" s="44" t="s">
        <v>9859</v>
      </c>
      <c r="D4244" s="48" t="s">
        <v>4358</v>
      </c>
      <c r="E4244" s="44" t="s">
        <v>119</v>
      </c>
      <c r="F4244" s="45">
        <v>46.26</v>
      </c>
      <c r="G4244" s="45">
        <v>47.56</v>
      </c>
    </row>
    <row r="4245" spans="2:7">
      <c r="B4245" s="44">
        <v>94278</v>
      </c>
      <c r="C4245" s="44" t="s">
        <v>9859</v>
      </c>
      <c r="D4245" s="48" t="s">
        <v>4359</v>
      </c>
      <c r="E4245" s="44" t="s">
        <v>119</v>
      </c>
      <c r="F4245" s="45">
        <v>39.729999999999997</v>
      </c>
      <c r="G4245" s="45">
        <v>41.09</v>
      </c>
    </row>
    <row r="4246" spans="2:7">
      <c r="B4246" s="44">
        <v>94275</v>
      </c>
      <c r="C4246" s="44" t="s">
        <v>9859</v>
      </c>
      <c r="D4246" s="48" t="s">
        <v>4360</v>
      </c>
      <c r="E4246" s="44" t="s">
        <v>119</v>
      </c>
      <c r="F4246" s="45">
        <v>40.93</v>
      </c>
      <c r="G4246" s="45">
        <v>42.06</v>
      </c>
    </row>
    <row r="4247" spans="2:7">
      <c r="B4247" s="44">
        <v>94273</v>
      </c>
      <c r="C4247" s="44" t="s">
        <v>9859</v>
      </c>
      <c r="D4247" s="48" t="s">
        <v>4361</v>
      </c>
      <c r="E4247" s="44" t="s">
        <v>119</v>
      </c>
      <c r="F4247" s="45">
        <v>44.96</v>
      </c>
      <c r="G4247" s="45">
        <v>46.17</v>
      </c>
    </row>
    <row r="4248" spans="2:7">
      <c r="B4248" s="44">
        <v>94279</v>
      </c>
      <c r="C4248" s="44" t="s">
        <v>9859</v>
      </c>
      <c r="D4248" s="48" t="s">
        <v>4362</v>
      </c>
      <c r="E4248" s="44" t="s">
        <v>119</v>
      </c>
      <c r="F4248" s="45">
        <v>42.81</v>
      </c>
      <c r="G4248" s="45">
        <v>43.83</v>
      </c>
    </row>
    <row r="4249" spans="2:7">
      <c r="B4249" s="44">
        <v>94277</v>
      </c>
      <c r="C4249" s="44" t="s">
        <v>9859</v>
      </c>
      <c r="D4249" s="48" t="s">
        <v>4363</v>
      </c>
      <c r="E4249" s="44" t="s">
        <v>119</v>
      </c>
      <c r="F4249" s="45">
        <v>36.29</v>
      </c>
      <c r="G4249" s="45">
        <v>37.36</v>
      </c>
    </row>
    <row r="4250" spans="2:7">
      <c r="B4250" s="44">
        <v>104930</v>
      </c>
      <c r="C4250" s="44" t="s">
        <v>9859</v>
      </c>
      <c r="D4250" s="48" t="s">
        <v>4364</v>
      </c>
      <c r="E4250" s="44" t="s">
        <v>119</v>
      </c>
      <c r="F4250" s="45">
        <v>0</v>
      </c>
      <c r="G4250" s="45">
        <v>0</v>
      </c>
    </row>
    <row r="4251" spans="2:7">
      <c r="B4251" s="44">
        <v>104931</v>
      </c>
      <c r="C4251" s="44" t="s">
        <v>9859</v>
      </c>
      <c r="D4251" s="48" t="s">
        <v>4365</v>
      </c>
      <c r="E4251" s="44" t="s">
        <v>119</v>
      </c>
      <c r="F4251" s="45">
        <v>0</v>
      </c>
      <c r="G4251" s="45">
        <v>0</v>
      </c>
    </row>
    <row r="4252" spans="2:7">
      <c r="B4252" s="44">
        <v>94294</v>
      </c>
      <c r="C4252" s="44" t="s">
        <v>9859</v>
      </c>
      <c r="D4252" s="48" t="s">
        <v>4366</v>
      </c>
      <c r="E4252" s="44" t="s">
        <v>119</v>
      </c>
      <c r="F4252" s="45">
        <v>7.66</v>
      </c>
      <c r="G4252" s="45">
        <v>7.92</v>
      </c>
    </row>
    <row r="4253" spans="2:7">
      <c r="B4253" s="44">
        <v>94288</v>
      </c>
      <c r="C4253" s="44" t="s">
        <v>9859</v>
      </c>
      <c r="D4253" s="48" t="s">
        <v>4367</v>
      </c>
      <c r="E4253" s="44" t="s">
        <v>119</v>
      </c>
      <c r="F4253" s="45">
        <v>41.13</v>
      </c>
      <c r="G4253" s="45">
        <v>43.01</v>
      </c>
    </row>
    <row r="4254" spans="2:7">
      <c r="B4254" s="44">
        <v>94282</v>
      </c>
      <c r="C4254" s="44" t="s">
        <v>9859</v>
      </c>
      <c r="D4254" s="48" t="s">
        <v>4368</v>
      </c>
      <c r="E4254" s="44" t="s">
        <v>119</v>
      </c>
      <c r="F4254" s="45">
        <v>51.87</v>
      </c>
      <c r="G4254" s="45">
        <v>53.91</v>
      </c>
    </row>
    <row r="4255" spans="2:7">
      <c r="B4255" s="44">
        <v>94290</v>
      </c>
      <c r="C4255" s="44" t="s">
        <v>9859</v>
      </c>
      <c r="D4255" s="48" t="s">
        <v>4369</v>
      </c>
      <c r="E4255" s="44" t="s">
        <v>119</v>
      </c>
      <c r="F4255" s="45">
        <v>49.97</v>
      </c>
      <c r="G4255" s="45">
        <v>51.88</v>
      </c>
    </row>
    <row r="4256" spans="2:7">
      <c r="B4256" s="44">
        <v>94284</v>
      </c>
      <c r="C4256" s="44" t="s">
        <v>9859</v>
      </c>
      <c r="D4256" s="48" t="s">
        <v>4370</v>
      </c>
      <c r="E4256" s="44" t="s">
        <v>119</v>
      </c>
      <c r="F4256" s="45">
        <v>66.16</v>
      </c>
      <c r="G4256" s="45">
        <v>68.349999999999994</v>
      </c>
    </row>
    <row r="4257" spans="2:7">
      <c r="B4257" s="44">
        <v>94292</v>
      </c>
      <c r="C4257" s="44" t="s">
        <v>9859</v>
      </c>
      <c r="D4257" s="48" t="s">
        <v>4371</v>
      </c>
      <c r="E4257" s="44" t="s">
        <v>119</v>
      </c>
      <c r="F4257" s="45">
        <v>59.41</v>
      </c>
      <c r="G4257" s="45">
        <v>61.39</v>
      </c>
    </row>
    <row r="4258" spans="2:7">
      <c r="B4258" s="44">
        <v>94286</v>
      </c>
      <c r="C4258" s="44" t="s">
        <v>9859</v>
      </c>
      <c r="D4258" s="48" t="s">
        <v>4372</v>
      </c>
      <c r="E4258" s="44" t="s">
        <v>119</v>
      </c>
      <c r="F4258" s="45">
        <v>83.3</v>
      </c>
      <c r="G4258" s="45">
        <v>85.87</v>
      </c>
    </row>
    <row r="4259" spans="2:7">
      <c r="B4259" s="44">
        <v>94287</v>
      </c>
      <c r="C4259" s="44" t="s">
        <v>9859</v>
      </c>
      <c r="D4259" s="48" t="s">
        <v>4373</v>
      </c>
      <c r="E4259" s="44" t="s">
        <v>119</v>
      </c>
      <c r="F4259" s="45">
        <v>33.020000000000003</v>
      </c>
      <c r="G4259" s="45">
        <v>34.22</v>
      </c>
    </row>
    <row r="4260" spans="2:7">
      <c r="B4260" s="44">
        <v>94281</v>
      </c>
      <c r="C4260" s="44" t="s">
        <v>9859</v>
      </c>
      <c r="D4260" s="48" t="s">
        <v>4374</v>
      </c>
      <c r="E4260" s="44" t="s">
        <v>119</v>
      </c>
      <c r="F4260" s="45">
        <v>42.74</v>
      </c>
      <c r="G4260" s="45">
        <v>44.03</v>
      </c>
    </row>
    <row r="4261" spans="2:7">
      <c r="B4261" s="44">
        <v>94289</v>
      </c>
      <c r="C4261" s="44" t="s">
        <v>9859</v>
      </c>
      <c r="D4261" s="48" t="s">
        <v>4375</v>
      </c>
      <c r="E4261" s="44" t="s">
        <v>119</v>
      </c>
      <c r="F4261" s="45">
        <v>41.85</v>
      </c>
      <c r="G4261" s="45">
        <v>43.07</v>
      </c>
    </row>
    <row r="4262" spans="2:7">
      <c r="B4262" s="44">
        <v>94283</v>
      </c>
      <c r="C4262" s="44" t="s">
        <v>9859</v>
      </c>
      <c r="D4262" s="48" t="s">
        <v>4376</v>
      </c>
      <c r="E4262" s="44" t="s">
        <v>119</v>
      </c>
      <c r="F4262" s="45">
        <v>57.03</v>
      </c>
      <c r="G4262" s="45">
        <v>58.46</v>
      </c>
    </row>
    <row r="4263" spans="2:7">
      <c r="B4263" s="44">
        <v>94291</v>
      </c>
      <c r="C4263" s="44" t="s">
        <v>9859</v>
      </c>
      <c r="D4263" s="48" t="s">
        <v>4377</v>
      </c>
      <c r="E4263" s="44" t="s">
        <v>119</v>
      </c>
      <c r="F4263" s="45">
        <v>51.29</v>
      </c>
      <c r="G4263" s="45">
        <v>52.59</v>
      </c>
    </row>
    <row r="4264" spans="2:7">
      <c r="B4264" s="44">
        <v>94285</v>
      </c>
      <c r="C4264" s="44" t="s">
        <v>9859</v>
      </c>
      <c r="D4264" s="48" t="s">
        <v>4378</v>
      </c>
      <c r="E4264" s="44" t="s">
        <v>119</v>
      </c>
      <c r="F4264" s="45">
        <v>74.17</v>
      </c>
      <c r="G4264" s="45">
        <v>75.98</v>
      </c>
    </row>
    <row r="4265" spans="2:7">
      <c r="B4265" s="44">
        <v>94293</v>
      </c>
      <c r="C4265" s="44" t="s">
        <v>9859</v>
      </c>
      <c r="D4265" s="48" t="s">
        <v>4379</v>
      </c>
      <c r="E4265" s="44" t="s">
        <v>119</v>
      </c>
      <c r="F4265" s="45">
        <v>166.33</v>
      </c>
      <c r="G4265" s="45">
        <v>170.3</v>
      </c>
    </row>
    <row r="4266" spans="2:7">
      <c r="B4266" s="44">
        <v>94264</v>
      </c>
      <c r="C4266" s="44" t="s">
        <v>9859</v>
      </c>
      <c r="D4266" s="48" t="s">
        <v>4380</v>
      </c>
      <c r="E4266" s="44" t="s">
        <v>119</v>
      </c>
      <c r="F4266" s="45">
        <v>42.31</v>
      </c>
      <c r="G4266" s="45">
        <v>44.52</v>
      </c>
    </row>
    <row r="4267" spans="2:7">
      <c r="B4267" s="44">
        <v>94266</v>
      </c>
      <c r="C4267" s="44" t="s">
        <v>9859</v>
      </c>
      <c r="D4267" s="48" t="s">
        <v>4381</v>
      </c>
      <c r="E4267" s="44" t="s">
        <v>119</v>
      </c>
      <c r="F4267" s="45">
        <v>54.55</v>
      </c>
      <c r="G4267" s="45">
        <v>56.96</v>
      </c>
    </row>
    <row r="4268" spans="2:7">
      <c r="B4268" s="44">
        <v>94263</v>
      </c>
      <c r="C4268" s="44" t="s">
        <v>9859</v>
      </c>
      <c r="D4268" s="48" t="s">
        <v>4382</v>
      </c>
      <c r="E4268" s="44" t="s">
        <v>119</v>
      </c>
      <c r="F4268" s="45">
        <v>36.590000000000003</v>
      </c>
      <c r="G4268" s="45">
        <v>38.35</v>
      </c>
    </row>
    <row r="4269" spans="2:7">
      <c r="B4269" s="44">
        <v>94265</v>
      </c>
      <c r="C4269" s="44" t="s">
        <v>9859</v>
      </c>
      <c r="D4269" s="48" t="s">
        <v>4383</v>
      </c>
      <c r="E4269" s="44" t="s">
        <v>119</v>
      </c>
      <c r="F4269" s="45">
        <v>47.99</v>
      </c>
      <c r="G4269" s="45">
        <v>49.89</v>
      </c>
    </row>
    <row r="4270" spans="2:7">
      <c r="B4270" s="44">
        <v>94268</v>
      </c>
      <c r="C4270" s="44" t="s">
        <v>9859</v>
      </c>
      <c r="D4270" s="48" t="s">
        <v>4384</v>
      </c>
      <c r="E4270" s="44" t="s">
        <v>119</v>
      </c>
      <c r="F4270" s="45">
        <v>63.88</v>
      </c>
      <c r="G4270" s="45">
        <v>66.459999999999994</v>
      </c>
    </row>
    <row r="4271" spans="2:7">
      <c r="B4271" s="44">
        <v>94270</v>
      </c>
      <c r="C4271" s="44" t="s">
        <v>9859</v>
      </c>
      <c r="D4271" s="48" t="s">
        <v>4385</v>
      </c>
      <c r="E4271" s="44" t="s">
        <v>119</v>
      </c>
      <c r="F4271" s="45">
        <v>89.9</v>
      </c>
      <c r="G4271" s="45">
        <v>93.15</v>
      </c>
    </row>
    <row r="4272" spans="2:7">
      <c r="B4272" s="44">
        <v>94272</v>
      </c>
      <c r="C4272" s="44" t="s">
        <v>9859</v>
      </c>
      <c r="D4272" s="48" t="s">
        <v>4386</v>
      </c>
      <c r="E4272" s="44" t="s">
        <v>119</v>
      </c>
      <c r="F4272" s="45">
        <v>110.9</v>
      </c>
      <c r="G4272" s="45">
        <v>114.93</v>
      </c>
    </row>
    <row r="4273" spans="2:7">
      <c r="B4273" s="44">
        <v>94267</v>
      </c>
      <c r="C4273" s="44" t="s">
        <v>9859</v>
      </c>
      <c r="D4273" s="48" t="s">
        <v>4387</v>
      </c>
      <c r="E4273" s="44" t="s">
        <v>119</v>
      </c>
      <c r="F4273" s="45">
        <v>56.67</v>
      </c>
      <c r="G4273" s="45">
        <v>58.69</v>
      </c>
    </row>
    <row r="4274" spans="2:7">
      <c r="B4274" s="44">
        <v>94269</v>
      </c>
      <c r="C4274" s="44" t="s">
        <v>9859</v>
      </c>
      <c r="D4274" s="48" t="s">
        <v>4388</v>
      </c>
      <c r="E4274" s="44" t="s">
        <v>119</v>
      </c>
      <c r="F4274" s="45">
        <v>79.87</v>
      </c>
      <c r="G4274" s="45">
        <v>82.35</v>
      </c>
    </row>
    <row r="4275" spans="2:7">
      <c r="B4275" s="44">
        <v>94271</v>
      </c>
      <c r="C4275" s="44" t="s">
        <v>9859</v>
      </c>
      <c r="D4275" s="48" t="s">
        <v>4389</v>
      </c>
      <c r="E4275" s="44" t="s">
        <v>119</v>
      </c>
      <c r="F4275" s="45">
        <v>97.49</v>
      </c>
      <c r="G4275" s="45">
        <v>100.48</v>
      </c>
    </row>
    <row r="4276" spans="2:7">
      <c r="B4276" s="44">
        <v>105555</v>
      </c>
      <c r="C4276" s="44" t="s">
        <v>9859</v>
      </c>
      <c r="D4276" s="48" t="s">
        <v>4390</v>
      </c>
      <c r="E4276" s="44" t="s">
        <v>112</v>
      </c>
      <c r="F4276" s="45">
        <v>0</v>
      </c>
      <c r="G4276" s="45">
        <v>0</v>
      </c>
    </row>
    <row r="4277" spans="2:7">
      <c r="B4277" s="44">
        <v>97603</v>
      </c>
      <c r="C4277" s="44" t="s">
        <v>9859</v>
      </c>
      <c r="D4277" s="48" t="s">
        <v>4391</v>
      </c>
      <c r="E4277" s="44" t="s">
        <v>112</v>
      </c>
      <c r="F4277" s="45">
        <v>0</v>
      </c>
      <c r="G4277" s="45">
        <v>0</v>
      </c>
    </row>
    <row r="4278" spans="2:7">
      <c r="B4278" s="44">
        <v>97602</v>
      </c>
      <c r="C4278" s="44" t="s">
        <v>9859</v>
      </c>
      <c r="D4278" s="48" t="s">
        <v>4392</v>
      </c>
      <c r="E4278" s="44" t="s">
        <v>112</v>
      </c>
      <c r="F4278" s="45">
        <v>0</v>
      </c>
      <c r="G4278" s="45">
        <v>0</v>
      </c>
    </row>
    <row r="4279" spans="2:7">
      <c r="B4279" s="44">
        <v>97604</v>
      </c>
      <c r="C4279" s="44" t="s">
        <v>9859</v>
      </c>
      <c r="D4279" s="48" t="s">
        <v>4393</v>
      </c>
      <c r="E4279" s="44" t="s">
        <v>112</v>
      </c>
      <c r="F4279" s="45">
        <v>0</v>
      </c>
      <c r="G4279" s="45">
        <v>0</v>
      </c>
    </row>
    <row r="4280" spans="2:7">
      <c r="B4280" s="44">
        <v>105553</v>
      </c>
      <c r="C4280" s="44" t="s">
        <v>9859</v>
      </c>
      <c r="D4280" s="48" t="s">
        <v>4394</v>
      </c>
      <c r="E4280" s="44" t="s">
        <v>112</v>
      </c>
      <c r="F4280" s="45">
        <v>0</v>
      </c>
      <c r="G4280" s="45">
        <v>0</v>
      </c>
    </row>
    <row r="4281" spans="2:7">
      <c r="B4281" s="44">
        <v>105552</v>
      </c>
      <c r="C4281" s="44" t="s">
        <v>9859</v>
      </c>
      <c r="D4281" s="48" t="s">
        <v>4395</v>
      </c>
      <c r="E4281" s="44" t="s">
        <v>112</v>
      </c>
      <c r="F4281" s="45">
        <v>0</v>
      </c>
      <c r="G4281" s="45">
        <v>0</v>
      </c>
    </row>
    <row r="4282" spans="2:7">
      <c r="B4282" s="44">
        <v>105550</v>
      </c>
      <c r="C4282" s="44" t="s">
        <v>9859</v>
      </c>
      <c r="D4282" s="48" t="s">
        <v>4396</v>
      </c>
      <c r="E4282" s="44" t="s">
        <v>112</v>
      </c>
      <c r="F4282" s="45">
        <v>0</v>
      </c>
      <c r="G4282" s="45">
        <v>0</v>
      </c>
    </row>
    <row r="4283" spans="2:7">
      <c r="B4283" s="44">
        <v>105551</v>
      </c>
      <c r="C4283" s="44" t="s">
        <v>9859</v>
      </c>
      <c r="D4283" s="48" t="s">
        <v>4397</v>
      </c>
      <c r="E4283" s="44" t="s">
        <v>112</v>
      </c>
      <c r="F4283" s="45">
        <v>0</v>
      </c>
      <c r="G4283" s="45">
        <v>0</v>
      </c>
    </row>
    <row r="4284" spans="2:7">
      <c r="B4284" s="44">
        <v>105549</v>
      </c>
      <c r="C4284" s="44" t="s">
        <v>9859</v>
      </c>
      <c r="D4284" s="48" t="s">
        <v>4398</v>
      </c>
      <c r="E4284" s="44" t="s">
        <v>112</v>
      </c>
      <c r="F4284" s="45">
        <v>0</v>
      </c>
      <c r="G4284" s="45">
        <v>0</v>
      </c>
    </row>
    <row r="4285" spans="2:7">
      <c r="B4285" s="44">
        <v>105547</v>
      </c>
      <c r="C4285" s="44" t="s">
        <v>9859</v>
      </c>
      <c r="D4285" s="48" t="s">
        <v>4399</v>
      </c>
      <c r="E4285" s="44" t="s">
        <v>119</v>
      </c>
      <c r="F4285" s="45">
        <v>0</v>
      </c>
      <c r="G4285" s="45">
        <v>0</v>
      </c>
    </row>
    <row r="4286" spans="2:7">
      <c r="B4286" s="44">
        <v>97605</v>
      </c>
      <c r="C4286" s="44" t="s">
        <v>9859</v>
      </c>
      <c r="D4286" s="48" t="s">
        <v>4400</v>
      </c>
      <c r="E4286" s="44" t="s">
        <v>112</v>
      </c>
      <c r="F4286" s="45">
        <v>82.75</v>
      </c>
      <c r="G4286" s="45">
        <v>84.52</v>
      </c>
    </row>
    <row r="4287" spans="2:7">
      <c r="B4287" s="44">
        <v>97607</v>
      </c>
      <c r="C4287" s="44" t="s">
        <v>9859</v>
      </c>
      <c r="D4287" s="48" t="s">
        <v>4401</v>
      </c>
      <c r="E4287" s="44" t="s">
        <v>112</v>
      </c>
      <c r="F4287" s="45">
        <v>106.75</v>
      </c>
      <c r="G4287" s="45">
        <v>109.4</v>
      </c>
    </row>
    <row r="4288" spans="2:7">
      <c r="B4288" s="44">
        <v>97599</v>
      </c>
      <c r="C4288" s="44" t="s">
        <v>9859</v>
      </c>
      <c r="D4288" s="48" t="s">
        <v>4402</v>
      </c>
      <c r="E4288" s="44" t="s">
        <v>112</v>
      </c>
      <c r="F4288" s="45">
        <v>19.34</v>
      </c>
      <c r="G4288" s="45">
        <v>20.149999999999999</v>
      </c>
    </row>
    <row r="4289" spans="2:7">
      <c r="B4289" s="44">
        <v>105542</v>
      </c>
      <c r="C4289" s="44" t="s">
        <v>9859</v>
      </c>
      <c r="D4289" s="48" t="s">
        <v>4403</v>
      </c>
      <c r="E4289" s="44" t="s">
        <v>112</v>
      </c>
      <c r="F4289" s="45">
        <v>0</v>
      </c>
      <c r="G4289" s="45">
        <v>0</v>
      </c>
    </row>
    <row r="4290" spans="2:7">
      <c r="B4290" s="44">
        <v>105543</v>
      </c>
      <c r="C4290" s="44" t="s">
        <v>9859</v>
      </c>
      <c r="D4290" s="48" t="s">
        <v>4404</v>
      </c>
      <c r="E4290" s="44" t="s">
        <v>112</v>
      </c>
      <c r="F4290" s="45">
        <v>0</v>
      </c>
      <c r="G4290" s="45">
        <v>0</v>
      </c>
    </row>
    <row r="4291" spans="2:7">
      <c r="B4291" s="44">
        <v>105544</v>
      </c>
      <c r="C4291" s="44" t="s">
        <v>9859</v>
      </c>
      <c r="D4291" s="48" t="s">
        <v>4405</v>
      </c>
      <c r="E4291" s="44" t="s">
        <v>112</v>
      </c>
      <c r="F4291" s="45">
        <v>0</v>
      </c>
      <c r="G4291" s="45">
        <v>0</v>
      </c>
    </row>
    <row r="4292" spans="2:7">
      <c r="B4292" s="44">
        <v>100913</v>
      </c>
      <c r="C4292" s="44" t="s">
        <v>9859</v>
      </c>
      <c r="D4292" s="48" t="s">
        <v>4406</v>
      </c>
      <c r="E4292" s="44" t="s">
        <v>112</v>
      </c>
      <c r="F4292" s="45">
        <v>0</v>
      </c>
      <c r="G4292" s="45">
        <v>0</v>
      </c>
    </row>
    <row r="4293" spans="2:7">
      <c r="B4293" s="44">
        <v>100916</v>
      </c>
      <c r="C4293" s="44" t="s">
        <v>9859</v>
      </c>
      <c r="D4293" s="48" t="s">
        <v>4407</v>
      </c>
      <c r="E4293" s="44" t="s">
        <v>112</v>
      </c>
      <c r="F4293" s="45">
        <v>0</v>
      </c>
      <c r="G4293" s="45">
        <v>0</v>
      </c>
    </row>
    <row r="4294" spans="2:7">
      <c r="B4294" s="44">
        <v>100918</v>
      </c>
      <c r="C4294" s="44" t="s">
        <v>9859</v>
      </c>
      <c r="D4294" s="48" t="s">
        <v>4408</v>
      </c>
      <c r="E4294" s="44" t="s">
        <v>112</v>
      </c>
      <c r="F4294" s="45">
        <v>0</v>
      </c>
      <c r="G4294" s="45">
        <v>0</v>
      </c>
    </row>
    <row r="4295" spans="2:7">
      <c r="B4295" s="44">
        <v>100914</v>
      </c>
      <c r="C4295" s="44" t="s">
        <v>9859</v>
      </c>
      <c r="D4295" s="48" t="s">
        <v>4409</v>
      </c>
      <c r="E4295" s="44" t="s">
        <v>112</v>
      </c>
      <c r="F4295" s="45">
        <v>0</v>
      </c>
      <c r="G4295" s="45">
        <v>0</v>
      </c>
    </row>
    <row r="4296" spans="2:7">
      <c r="B4296" s="44">
        <v>100917</v>
      </c>
      <c r="C4296" s="44" t="s">
        <v>9859</v>
      </c>
      <c r="D4296" s="48" t="s">
        <v>4410</v>
      </c>
      <c r="E4296" s="44" t="s">
        <v>112</v>
      </c>
      <c r="F4296" s="45">
        <v>0</v>
      </c>
      <c r="G4296" s="45">
        <v>0</v>
      </c>
    </row>
    <row r="4297" spans="2:7">
      <c r="B4297" s="44">
        <v>100907</v>
      </c>
      <c r="C4297" s="44" t="s">
        <v>9859</v>
      </c>
      <c r="D4297" s="48" t="s">
        <v>4411</v>
      </c>
      <c r="E4297" s="44" t="s">
        <v>112</v>
      </c>
      <c r="F4297" s="45">
        <v>0</v>
      </c>
      <c r="G4297" s="45">
        <v>0</v>
      </c>
    </row>
    <row r="4298" spans="2:7">
      <c r="B4298" s="44">
        <v>102467</v>
      </c>
      <c r="C4298" s="44" t="s">
        <v>9859</v>
      </c>
      <c r="D4298" s="48" t="s">
        <v>4412</v>
      </c>
      <c r="E4298" s="44" t="s">
        <v>112</v>
      </c>
      <c r="F4298" s="45">
        <v>0</v>
      </c>
      <c r="G4298" s="45">
        <v>0</v>
      </c>
    </row>
    <row r="4299" spans="2:7">
      <c r="B4299" s="44">
        <v>100910</v>
      </c>
      <c r="C4299" s="44" t="s">
        <v>9859</v>
      </c>
      <c r="D4299" s="48" t="s">
        <v>4413</v>
      </c>
      <c r="E4299" s="44" t="s">
        <v>112</v>
      </c>
      <c r="F4299" s="45">
        <v>0</v>
      </c>
      <c r="G4299" s="45">
        <v>0</v>
      </c>
    </row>
    <row r="4300" spans="2:7">
      <c r="B4300" s="44">
        <v>105541</v>
      </c>
      <c r="C4300" s="44" t="s">
        <v>9859</v>
      </c>
      <c r="D4300" s="48" t="s">
        <v>4414</v>
      </c>
      <c r="E4300" s="44" t="s">
        <v>112</v>
      </c>
      <c r="F4300" s="45">
        <v>0</v>
      </c>
      <c r="G4300" s="45">
        <v>0</v>
      </c>
    </row>
    <row r="4301" spans="2:7">
      <c r="B4301" s="44">
        <v>100908</v>
      </c>
      <c r="C4301" s="44" t="s">
        <v>9859</v>
      </c>
      <c r="D4301" s="48" t="s">
        <v>4415</v>
      </c>
      <c r="E4301" s="44" t="s">
        <v>112</v>
      </c>
      <c r="F4301" s="45">
        <v>0</v>
      </c>
      <c r="G4301" s="45">
        <v>0</v>
      </c>
    </row>
    <row r="4302" spans="2:7">
      <c r="B4302" s="44">
        <v>100911</v>
      </c>
      <c r="C4302" s="44" t="s">
        <v>9859</v>
      </c>
      <c r="D4302" s="48" t="s">
        <v>4416</v>
      </c>
      <c r="E4302" s="44" t="s">
        <v>112</v>
      </c>
      <c r="F4302" s="45">
        <v>0</v>
      </c>
      <c r="G4302" s="45">
        <v>0</v>
      </c>
    </row>
    <row r="4303" spans="2:7">
      <c r="B4303" s="44">
        <v>103782</v>
      </c>
      <c r="C4303" s="44" t="s">
        <v>9859</v>
      </c>
      <c r="D4303" s="48" t="s">
        <v>4417</v>
      </c>
      <c r="E4303" s="44" t="s">
        <v>112</v>
      </c>
      <c r="F4303" s="45">
        <v>33.96</v>
      </c>
      <c r="G4303" s="45">
        <v>36.17</v>
      </c>
    </row>
    <row r="4304" spans="2:7">
      <c r="B4304" s="44">
        <v>103786</v>
      </c>
      <c r="C4304" s="44" t="s">
        <v>9859</v>
      </c>
      <c r="D4304" s="48" t="s">
        <v>4418</v>
      </c>
      <c r="E4304" s="44" t="s">
        <v>112</v>
      </c>
      <c r="F4304" s="45">
        <v>0</v>
      </c>
      <c r="G4304" s="45">
        <v>0</v>
      </c>
    </row>
    <row r="4305" spans="2:7">
      <c r="B4305" s="44">
        <v>103787</v>
      </c>
      <c r="C4305" s="44" t="s">
        <v>9859</v>
      </c>
      <c r="D4305" s="48" t="s">
        <v>4419</v>
      </c>
      <c r="E4305" s="44" t="s">
        <v>112</v>
      </c>
      <c r="F4305" s="45">
        <v>0</v>
      </c>
      <c r="G4305" s="45">
        <v>0</v>
      </c>
    </row>
    <row r="4306" spans="2:7">
      <c r="B4306" s="44">
        <v>103788</v>
      </c>
      <c r="C4306" s="44" t="s">
        <v>9859</v>
      </c>
      <c r="D4306" s="48" t="s">
        <v>4420</v>
      </c>
      <c r="E4306" s="44" t="s">
        <v>112</v>
      </c>
      <c r="F4306" s="45">
        <v>0</v>
      </c>
      <c r="G4306" s="45">
        <v>0</v>
      </c>
    </row>
    <row r="4307" spans="2:7">
      <c r="B4307" s="44">
        <v>103783</v>
      </c>
      <c r="C4307" s="44" t="s">
        <v>9859</v>
      </c>
      <c r="D4307" s="48" t="s">
        <v>4421</v>
      </c>
      <c r="E4307" s="44" t="s">
        <v>112</v>
      </c>
      <c r="F4307" s="45">
        <v>0</v>
      </c>
      <c r="G4307" s="45">
        <v>0</v>
      </c>
    </row>
    <row r="4308" spans="2:7">
      <c r="B4308" s="44">
        <v>103784</v>
      </c>
      <c r="C4308" s="44" t="s">
        <v>9859</v>
      </c>
      <c r="D4308" s="48" t="s">
        <v>4422</v>
      </c>
      <c r="E4308" s="44" t="s">
        <v>112</v>
      </c>
      <c r="F4308" s="45">
        <v>0</v>
      </c>
      <c r="G4308" s="45">
        <v>0</v>
      </c>
    </row>
    <row r="4309" spans="2:7">
      <c r="B4309" s="44">
        <v>103785</v>
      </c>
      <c r="C4309" s="44" t="s">
        <v>9859</v>
      </c>
      <c r="D4309" s="48" t="s">
        <v>4423</v>
      </c>
      <c r="E4309" s="44" t="s">
        <v>112</v>
      </c>
      <c r="F4309" s="45">
        <v>0</v>
      </c>
      <c r="G4309" s="45">
        <v>0</v>
      </c>
    </row>
    <row r="4310" spans="2:7">
      <c r="B4310" s="44">
        <v>105546</v>
      </c>
      <c r="C4310" s="44" t="s">
        <v>9859</v>
      </c>
      <c r="D4310" s="48" t="s">
        <v>4424</v>
      </c>
      <c r="E4310" s="44" t="s">
        <v>112</v>
      </c>
      <c r="F4310" s="45">
        <v>0</v>
      </c>
      <c r="G4310" s="45">
        <v>0</v>
      </c>
    </row>
    <row r="4311" spans="2:7">
      <c r="B4311" s="44">
        <v>105545</v>
      </c>
      <c r="C4311" s="44" t="s">
        <v>9859</v>
      </c>
      <c r="D4311" s="48" t="s">
        <v>4425</v>
      </c>
      <c r="E4311" s="44" t="s">
        <v>112</v>
      </c>
      <c r="F4311" s="45">
        <v>0</v>
      </c>
      <c r="G4311" s="45">
        <v>0</v>
      </c>
    </row>
    <row r="4312" spans="2:7">
      <c r="B4312" s="44">
        <v>97610</v>
      </c>
      <c r="C4312" s="44" t="s">
        <v>9859</v>
      </c>
      <c r="D4312" s="48" t="s">
        <v>4426</v>
      </c>
      <c r="E4312" s="44" t="s">
        <v>112</v>
      </c>
      <c r="F4312" s="45">
        <v>15.44</v>
      </c>
      <c r="G4312" s="45">
        <v>16.2</v>
      </c>
    </row>
    <row r="4313" spans="2:7">
      <c r="B4313" s="44">
        <v>97609</v>
      </c>
      <c r="C4313" s="44" t="s">
        <v>9859</v>
      </c>
      <c r="D4313" s="48" t="s">
        <v>4427</v>
      </c>
      <c r="E4313" s="44" t="s">
        <v>112</v>
      </c>
      <c r="F4313" s="45">
        <v>14.89</v>
      </c>
      <c r="G4313" s="45">
        <v>15.65</v>
      </c>
    </row>
    <row r="4314" spans="2:7">
      <c r="B4314" s="44">
        <v>105554</v>
      </c>
      <c r="C4314" s="44" t="s">
        <v>9859</v>
      </c>
      <c r="D4314" s="48" t="s">
        <v>4428</v>
      </c>
      <c r="E4314" s="44" t="s">
        <v>112</v>
      </c>
      <c r="F4314" s="45">
        <v>17.64</v>
      </c>
      <c r="G4314" s="45">
        <v>18.739999999999998</v>
      </c>
    </row>
    <row r="4315" spans="2:7">
      <c r="B4315" s="44">
        <v>100903</v>
      </c>
      <c r="C4315" s="44" t="s">
        <v>9859</v>
      </c>
      <c r="D4315" s="48" t="s">
        <v>4429</v>
      </c>
      <c r="E4315" s="44" t="s">
        <v>112</v>
      </c>
      <c r="F4315" s="45">
        <v>34.33</v>
      </c>
      <c r="G4315" s="45">
        <v>36.159999999999997</v>
      </c>
    </row>
    <row r="4316" spans="2:7">
      <c r="B4316" s="44">
        <v>100902</v>
      </c>
      <c r="C4316" s="44" t="s">
        <v>9859</v>
      </c>
      <c r="D4316" s="48" t="s">
        <v>4430</v>
      </c>
      <c r="E4316" s="44" t="s">
        <v>112</v>
      </c>
      <c r="F4316" s="45">
        <v>31.92</v>
      </c>
      <c r="G4316" s="45">
        <v>33.75</v>
      </c>
    </row>
    <row r="4317" spans="2:7">
      <c r="B4317" s="44">
        <v>105548</v>
      </c>
      <c r="C4317" s="44" t="s">
        <v>9859</v>
      </c>
      <c r="D4317" s="48" t="s">
        <v>4431</v>
      </c>
      <c r="E4317" s="44" t="s">
        <v>119</v>
      </c>
      <c r="F4317" s="45">
        <v>0</v>
      </c>
      <c r="G4317" s="45">
        <v>0</v>
      </c>
    </row>
    <row r="4318" spans="2:7">
      <c r="B4318" s="44">
        <v>97595</v>
      </c>
      <c r="C4318" s="44" t="s">
        <v>9859</v>
      </c>
      <c r="D4318" s="48" t="s">
        <v>4432</v>
      </c>
      <c r="E4318" s="44" t="s">
        <v>112</v>
      </c>
      <c r="F4318" s="45">
        <v>103.51</v>
      </c>
      <c r="G4318" s="45">
        <v>106.39</v>
      </c>
    </row>
    <row r="4319" spans="2:7">
      <c r="B4319" s="44">
        <v>97597</v>
      </c>
      <c r="C4319" s="44" t="s">
        <v>9859</v>
      </c>
      <c r="D4319" s="48" t="s">
        <v>4433</v>
      </c>
      <c r="E4319" s="44" t="s">
        <v>112</v>
      </c>
      <c r="F4319" s="45">
        <v>73.239999999999995</v>
      </c>
      <c r="G4319" s="45">
        <v>75.36</v>
      </c>
    </row>
    <row r="4320" spans="2:7">
      <c r="B4320" s="44">
        <v>97596</v>
      </c>
      <c r="C4320" s="44" t="s">
        <v>9859</v>
      </c>
      <c r="D4320" s="48" t="s">
        <v>4434</v>
      </c>
      <c r="E4320" s="44" t="s">
        <v>112</v>
      </c>
      <c r="F4320" s="45">
        <v>76.13</v>
      </c>
      <c r="G4320" s="45">
        <v>79.010000000000005</v>
      </c>
    </row>
    <row r="4321" spans="2:7">
      <c r="B4321" s="44">
        <v>97598</v>
      </c>
      <c r="C4321" s="44" t="s">
        <v>9859</v>
      </c>
      <c r="D4321" s="48" t="s">
        <v>4435</v>
      </c>
      <c r="E4321" s="44" t="s">
        <v>112</v>
      </c>
      <c r="F4321" s="45">
        <v>69.739999999999995</v>
      </c>
      <c r="G4321" s="45">
        <v>71.86</v>
      </c>
    </row>
    <row r="4322" spans="2:7">
      <c r="B4322" s="44">
        <v>98549</v>
      </c>
      <c r="C4322" s="44" t="s">
        <v>9859</v>
      </c>
      <c r="D4322" s="48" t="s">
        <v>4436</v>
      </c>
      <c r="E4322" s="44" t="s">
        <v>110</v>
      </c>
      <c r="F4322" s="45">
        <v>0</v>
      </c>
      <c r="G4322" s="45">
        <v>0</v>
      </c>
    </row>
    <row r="4323" spans="2:7">
      <c r="B4323" s="44">
        <v>98562</v>
      </c>
      <c r="C4323" s="44" t="s">
        <v>9859</v>
      </c>
      <c r="D4323" s="48" t="s">
        <v>4437</v>
      </c>
      <c r="E4323" s="44" t="s">
        <v>110</v>
      </c>
      <c r="F4323" s="45">
        <v>54.16</v>
      </c>
      <c r="G4323" s="45">
        <v>57.71</v>
      </c>
    </row>
    <row r="4324" spans="2:7">
      <c r="B4324" s="44">
        <v>98555</v>
      </c>
      <c r="C4324" s="44" t="s">
        <v>9859</v>
      </c>
      <c r="D4324" s="48" t="s">
        <v>4438</v>
      </c>
      <c r="E4324" s="44" t="s">
        <v>110</v>
      </c>
      <c r="F4324" s="45">
        <v>34.82</v>
      </c>
      <c r="G4324" s="45">
        <v>36.86</v>
      </c>
    </row>
    <row r="4325" spans="2:7">
      <c r="B4325" s="44">
        <v>98556</v>
      </c>
      <c r="C4325" s="44" t="s">
        <v>9859</v>
      </c>
      <c r="D4325" s="48" t="s">
        <v>4439</v>
      </c>
      <c r="E4325" s="44" t="s">
        <v>110</v>
      </c>
      <c r="F4325" s="45">
        <v>63.62</v>
      </c>
      <c r="G4325" s="45">
        <v>66.95</v>
      </c>
    </row>
    <row r="4326" spans="2:7">
      <c r="B4326" s="44">
        <v>98557</v>
      </c>
      <c r="C4326" s="44" t="s">
        <v>9859</v>
      </c>
      <c r="D4326" s="48" t="s">
        <v>4440</v>
      </c>
      <c r="E4326" s="44" t="s">
        <v>110</v>
      </c>
      <c r="F4326" s="45">
        <v>43.6</v>
      </c>
      <c r="G4326" s="45">
        <v>45.05</v>
      </c>
    </row>
    <row r="4327" spans="2:7">
      <c r="B4327" s="44">
        <v>98548</v>
      </c>
      <c r="C4327" s="44" t="s">
        <v>9859</v>
      </c>
      <c r="D4327" s="48" t="s">
        <v>4441</v>
      </c>
      <c r="E4327" s="44" t="s">
        <v>110</v>
      </c>
      <c r="F4327" s="45">
        <v>0</v>
      </c>
      <c r="G4327" s="45">
        <v>0</v>
      </c>
    </row>
    <row r="4328" spans="2:7">
      <c r="B4328" s="44">
        <v>98547</v>
      </c>
      <c r="C4328" s="44" t="s">
        <v>9859</v>
      </c>
      <c r="D4328" s="48" t="s">
        <v>4442</v>
      </c>
      <c r="E4328" s="44" t="s">
        <v>110</v>
      </c>
      <c r="F4328" s="45">
        <v>215.97</v>
      </c>
      <c r="G4328" s="45">
        <v>220.98</v>
      </c>
    </row>
    <row r="4329" spans="2:7">
      <c r="B4329" s="44">
        <v>98546</v>
      </c>
      <c r="C4329" s="44" t="s">
        <v>9859</v>
      </c>
      <c r="D4329" s="48" t="s">
        <v>4443</v>
      </c>
      <c r="E4329" s="44" t="s">
        <v>110</v>
      </c>
      <c r="F4329" s="45">
        <v>128.16999999999999</v>
      </c>
      <c r="G4329" s="45">
        <v>131.32</v>
      </c>
    </row>
    <row r="4330" spans="2:7">
      <c r="B4330" s="44">
        <v>98552</v>
      </c>
      <c r="C4330" s="44" t="s">
        <v>9859</v>
      </c>
      <c r="D4330" s="48" t="s">
        <v>4444</v>
      </c>
      <c r="E4330" s="44" t="s">
        <v>110</v>
      </c>
      <c r="F4330" s="45">
        <v>0</v>
      </c>
      <c r="G4330" s="45">
        <v>0</v>
      </c>
    </row>
    <row r="4331" spans="2:7">
      <c r="B4331" s="44">
        <v>98553</v>
      </c>
      <c r="C4331" s="44" t="s">
        <v>9859</v>
      </c>
      <c r="D4331" s="48" t="s">
        <v>4445</v>
      </c>
      <c r="E4331" s="44" t="s">
        <v>110</v>
      </c>
      <c r="F4331" s="45">
        <v>178.5</v>
      </c>
      <c r="G4331" s="45">
        <v>180.18</v>
      </c>
    </row>
    <row r="4332" spans="2:7">
      <c r="B4332" s="44">
        <v>98554</v>
      </c>
      <c r="C4332" s="44" t="s">
        <v>9859</v>
      </c>
      <c r="D4332" s="48" t="s">
        <v>4446</v>
      </c>
      <c r="E4332" s="44" t="s">
        <v>110</v>
      </c>
      <c r="F4332" s="45">
        <v>49.35</v>
      </c>
      <c r="G4332" s="45">
        <v>51.28</v>
      </c>
    </row>
    <row r="4333" spans="2:7">
      <c r="B4333" s="44">
        <v>98565</v>
      </c>
      <c r="C4333" s="44" t="s">
        <v>9859</v>
      </c>
      <c r="D4333" s="48" t="s">
        <v>4447</v>
      </c>
      <c r="E4333" s="44" t="s">
        <v>110</v>
      </c>
      <c r="F4333" s="45">
        <v>57.31</v>
      </c>
      <c r="G4333" s="45">
        <v>60.56</v>
      </c>
    </row>
    <row r="4334" spans="2:7">
      <c r="B4334" s="44">
        <v>98567</v>
      </c>
      <c r="C4334" s="44" t="s">
        <v>9859</v>
      </c>
      <c r="D4334" s="48" t="s">
        <v>4448</v>
      </c>
      <c r="E4334" s="44" t="s">
        <v>110</v>
      </c>
      <c r="F4334" s="45">
        <v>73.78</v>
      </c>
      <c r="G4334" s="45">
        <v>78.08</v>
      </c>
    </row>
    <row r="4335" spans="2:7">
      <c r="B4335" s="44">
        <v>98569</v>
      </c>
      <c r="C4335" s="44" t="s">
        <v>9859</v>
      </c>
      <c r="D4335" s="48" t="s">
        <v>4449</v>
      </c>
      <c r="E4335" s="44" t="s">
        <v>110</v>
      </c>
      <c r="F4335" s="45">
        <v>91.07</v>
      </c>
      <c r="G4335" s="45">
        <v>96.43</v>
      </c>
    </row>
    <row r="4336" spans="2:7">
      <c r="B4336" s="44">
        <v>98571</v>
      </c>
      <c r="C4336" s="44" t="s">
        <v>9859</v>
      </c>
      <c r="D4336" s="48" t="s">
        <v>4450</v>
      </c>
      <c r="E4336" s="44" t="s">
        <v>110</v>
      </c>
      <c r="F4336" s="45">
        <v>46.59</v>
      </c>
      <c r="G4336" s="45">
        <v>48.82</v>
      </c>
    </row>
    <row r="4337" spans="2:7">
      <c r="B4337" s="44">
        <v>98572</v>
      </c>
      <c r="C4337" s="44" t="s">
        <v>9859</v>
      </c>
      <c r="D4337" s="48" t="s">
        <v>4451</v>
      </c>
      <c r="E4337" s="44" t="s">
        <v>110</v>
      </c>
      <c r="F4337" s="45">
        <v>57.26</v>
      </c>
      <c r="G4337" s="45">
        <v>60.03</v>
      </c>
    </row>
    <row r="4338" spans="2:7">
      <c r="B4338" s="44">
        <v>98563</v>
      </c>
      <c r="C4338" s="44" t="s">
        <v>9859</v>
      </c>
      <c r="D4338" s="48" t="s">
        <v>4452</v>
      </c>
      <c r="E4338" s="44" t="s">
        <v>110</v>
      </c>
      <c r="F4338" s="45">
        <v>40.020000000000003</v>
      </c>
      <c r="G4338" s="45">
        <v>42.21</v>
      </c>
    </row>
    <row r="4339" spans="2:7">
      <c r="B4339" s="44">
        <v>98564</v>
      </c>
      <c r="C4339" s="44" t="s">
        <v>9859</v>
      </c>
      <c r="D4339" s="48" t="s">
        <v>4453</v>
      </c>
      <c r="E4339" s="44" t="s">
        <v>110</v>
      </c>
      <c r="F4339" s="45">
        <v>53.64</v>
      </c>
      <c r="G4339" s="45">
        <v>56.04</v>
      </c>
    </row>
    <row r="4340" spans="2:7">
      <c r="B4340" s="44">
        <v>98566</v>
      </c>
      <c r="C4340" s="44" t="s">
        <v>9859</v>
      </c>
      <c r="D4340" s="48" t="s">
        <v>4454</v>
      </c>
      <c r="E4340" s="44" t="s">
        <v>110</v>
      </c>
      <c r="F4340" s="45">
        <v>70.930000000000007</v>
      </c>
      <c r="G4340" s="45">
        <v>74.39</v>
      </c>
    </row>
    <row r="4341" spans="2:7">
      <c r="B4341" s="44">
        <v>98568</v>
      </c>
      <c r="C4341" s="44" t="s">
        <v>9859</v>
      </c>
      <c r="D4341" s="48" t="s">
        <v>4455</v>
      </c>
      <c r="E4341" s="44" t="s">
        <v>110</v>
      </c>
      <c r="F4341" s="45">
        <v>87.41</v>
      </c>
      <c r="G4341" s="45">
        <v>91.91</v>
      </c>
    </row>
    <row r="4342" spans="2:7">
      <c r="B4342" s="44">
        <v>98570</v>
      </c>
      <c r="C4342" s="44" t="s">
        <v>9859</v>
      </c>
      <c r="D4342" s="48" t="s">
        <v>4456</v>
      </c>
      <c r="E4342" s="44" t="s">
        <v>110</v>
      </c>
      <c r="F4342" s="45">
        <v>104.69</v>
      </c>
      <c r="G4342" s="45">
        <v>110.26</v>
      </c>
    </row>
    <row r="4343" spans="2:7">
      <c r="B4343" s="44">
        <v>98573</v>
      </c>
      <c r="C4343" s="44" t="s">
        <v>9859</v>
      </c>
      <c r="D4343" s="48" t="s">
        <v>4457</v>
      </c>
      <c r="E4343" s="44" t="s">
        <v>110</v>
      </c>
      <c r="F4343" s="45">
        <v>70.2</v>
      </c>
      <c r="G4343" s="45">
        <v>73.13</v>
      </c>
    </row>
    <row r="4344" spans="2:7">
      <c r="B4344" s="44">
        <v>98576</v>
      </c>
      <c r="C4344" s="44" t="s">
        <v>9859</v>
      </c>
      <c r="D4344" s="48" t="s">
        <v>4458</v>
      </c>
      <c r="E4344" s="44" t="s">
        <v>119</v>
      </c>
      <c r="F4344" s="45">
        <v>23.52</v>
      </c>
      <c r="G4344" s="45">
        <v>23.61</v>
      </c>
    </row>
    <row r="4345" spans="2:7">
      <c r="B4345" s="44">
        <v>98575</v>
      </c>
      <c r="C4345" s="44" t="s">
        <v>9859</v>
      </c>
      <c r="D4345" s="48" t="s">
        <v>4459</v>
      </c>
      <c r="E4345" s="44" t="s">
        <v>119</v>
      </c>
      <c r="F4345" s="45">
        <v>76.650000000000006</v>
      </c>
      <c r="G4345" s="45">
        <v>81.010000000000005</v>
      </c>
    </row>
    <row r="4346" spans="2:7">
      <c r="B4346" s="44">
        <v>98577</v>
      </c>
      <c r="C4346" s="44" t="s">
        <v>9859</v>
      </c>
      <c r="D4346" s="48" t="s">
        <v>4460</v>
      </c>
      <c r="E4346" s="44" t="s">
        <v>119</v>
      </c>
      <c r="F4346" s="45">
        <v>53.83</v>
      </c>
      <c r="G4346" s="45">
        <v>57.66</v>
      </c>
    </row>
    <row r="4347" spans="2:7">
      <c r="B4347" s="44">
        <v>98558</v>
      </c>
      <c r="C4347" s="44" t="s">
        <v>9859</v>
      </c>
      <c r="D4347" s="48" t="s">
        <v>4461</v>
      </c>
      <c r="E4347" s="44" t="s">
        <v>112</v>
      </c>
      <c r="F4347" s="45">
        <v>10.33</v>
      </c>
      <c r="G4347" s="45">
        <v>10.79</v>
      </c>
    </row>
    <row r="4348" spans="2:7">
      <c r="B4348" s="44">
        <v>106110</v>
      </c>
      <c r="C4348" s="44" t="s">
        <v>9859</v>
      </c>
      <c r="D4348" s="48" t="s">
        <v>4462</v>
      </c>
      <c r="E4348" s="44" t="s">
        <v>112</v>
      </c>
      <c r="F4348" s="45">
        <v>0</v>
      </c>
      <c r="G4348" s="45">
        <v>0</v>
      </c>
    </row>
    <row r="4349" spans="2:7">
      <c r="B4349" s="44">
        <v>98551</v>
      </c>
      <c r="C4349" s="44" t="s">
        <v>9859</v>
      </c>
      <c r="D4349" s="48" t="s">
        <v>4463</v>
      </c>
      <c r="E4349" s="44" t="s">
        <v>119</v>
      </c>
      <c r="F4349" s="45">
        <v>0</v>
      </c>
      <c r="G4349" s="45">
        <v>0</v>
      </c>
    </row>
    <row r="4350" spans="2:7">
      <c r="B4350" s="44">
        <v>98559</v>
      </c>
      <c r="C4350" s="44" t="s">
        <v>9859</v>
      </c>
      <c r="D4350" s="48" t="s">
        <v>4464</v>
      </c>
      <c r="E4350" s="44" t="s">
        <v>119</v>
      </c>
      <c r="F4350" s="45">
        <v>5.36</v>
      </c>
      <c r="G4350" s="45">
        <v>5.56</v>
      </c>
    </row>
    <row r="4351" spans="2:7">
      <c r="B4351" s="44">
        <v>91925</v>
      </c>
      <c r="C4351" s="44" t="s">
        <v>9859</v>
      </c>
      <c r="D4351" s="48" t="s">
        <v>4465</v>
      </c>
      <c r="E4351" s="44" t="s">
        <v>119</v>
      </c>
      <c r="F4351" s="45">
        <v>4.0999999999999996</v>
      </c>
      <c r="G4351" s="45">
        <v>4.25</v>
      </c>
    </row>
    <row r="4352" spans="2:7">
      <c r="B4352" s="44">
        <v>91924</v>
      </c>
      <c r="C4352" s="44" t="s">
        <v>9859</v>
      </c>
      <c r="D4352" s="48" t="s">
        <v>4466</v>
      </c>
      <c r="E4352" s="44" t="s">
        <v>119</v>
      </c>
      <c r="F4352" s="45">
        <v>3.48</v>
      </c>
      <c r="G4352" s="45">
        <v>3.63</v>
      </c>
    </row>
    <row r="4353" spans="2:7">
      <c r="B4353" s="44">
        <v>91933</v>
      </c>
      <c r="C4353" s="44" t="s">
        <v>9859</v>
      </c>
      <c r="D4353" s="48" t="s">
        <v>4467</v>
      </c>
      <c r="E4353" s="44" t="s">
        <v>119</v>
      </c>
      <c r="F4353" s="45">
        <v>17.809999999999999</v>
      </c>
      <c r="G4353" s="45">
        <v>18.3</v>
      </c>
    </row>
    <row r="4354" spans="2:7">
      <c r="B4354" s="44">
        <v>91932</v>
      </c>
      <c r="C4354" s="44" t="s">
        <v>9859</v>
      </c>
      <c r="D4354" s="48" t="s">
        <v>4468</v>
      </c>
      <c r="E4354" s="44" t="s">
        <v>119</v>
      </c>
      <c r="F4354" s="45">
        <v>18.420000000000002</v>
      </c>
      <c r="G4354" s="45">
        <v>18.91</v>
      </c>
    </row>
    <row r="4355" spans="2:7">
      <c r="B4355" s="44">
        <v>91935</v>
      </c>
      <c r="C4355" s="44" t="s">
        <v>9859</v>
      </c>
      <c r="D4355" s="48" t="s">
        <v>4469</v>
      </c>
      <c r="E4355" s="44" t="s">
        <v>119</v>
      </c>
      <c r="F4355" s="45">
        <v>27.81</v>
      </c>
      <c r="G4355" s="45">
        <v>28.54</v>
      </c>
    </row>
    <row r="4356" spans="2:7">
      <c r="B4356" s="44">
        <v>91934</v>
      </c>
      <c r="C4356" s="44" t="s">
        <v>9859</v>
      </c>
      <c r="D4356" s="48" t="s">
        <v>4470</v>
      </c>
      <c r="E4356" s="44" t="s">
        <v>119</v>
      </c>
      <c r="F4356" s="45">
        <v>26.67</v>
      </c>
      <c r="G4356" s="45">
        <v>27.4</v>
      </c>
    </row>
    <row r="4357" spans="2:7">
      <c r="B4357" s="44">
        <v>91927</v>
      </c>
      <c r="C4357" s="44" t="s">
        <v>9859</v>
      </c>
      <c r="D4357" s="48" t="s">
        <v>4471</v>
      </c>
      <c r="E4357" s="44" t="s">
        <v>119</v>
      </c>
      <c r="F4357" s="45">
        <v>5.5</v>
      </c>
      <c r="G4357" s="45">
        <v>5.69</v>
      </c>
    </row>
    <row r="4358" spans="2:7">
      <c r="B4358" s="44">
        <v>91926</v>
      </c>
      <c r="C4358" s="44" t="s">
        <v>9859</v>
      </c>
      <c r="D4358" s="48" t="s">
        <v>4472</v>
      </c>
      <c r="E4358" s="44" t="s">
        <v>119</v>
      </c>
      <c r="F4358" s="45">
        <v>4.97</v>
      </c>
      <c r="G4358" s="45">
        <v>5.16</v>
      </c>
    </row>
    <row r="4359" spans="2:7">
      <c r="B4359" s="44">
        <v>91929</v>
      </c>
      <c r="C4359" s="44" t="s">
        <v>9859</v>
      </c>
      <c r="D4359" s="48" t="s">
        <v>4473</v>
      </c>
      <c r="E4359" s="44" t="s">
        <v>119</v>
      </c>
      <c r="F4359" s="45">
        <v>8.01</v>
      </c>
      <c r="G4359" s="45">
        <v>8.25</v>
      </c>
    </row>
    <row r="4360" spans="2:7">
      <c r="B4360" s="44">
        <v>91928</v>
      </c>
      <c r="C4360" s="44" t="s">
        <v>9859</v>
      </c>
      <c r="D4360" s="48" t="s">
        <v>4474</v>
      </c>
      <c r="E4360" s="44" t="s">
        <v>119</v>
      </c>
      <c r="F4360" s="45">
        <v>7.55</v>
      </c>
      <c r="G4360" s="45">
        <v>7.79</v>
      </c>
    </row>
    <row r="4361" spans="2:7">
      <c r="B4361" s="44">
        <v>91931</v>
      </c>
      <c r="C4361" s="44" t="s">
        <v>9859</v>
      </c>
      <c r="D4361" s="48" t="s">
        <v>4475</v>
      </c>
      <c r="E4361" s="44" t="s">
        <v>119</v>
      </c>
      <c r="F4361" s="45">
        <v>11.22</v>
      </c>
      <c r="G4361" s="45">
        <v>11.54</v>
      </c>
    </row>
    <row r="4362" spans="2:7">
      <c r="B4362" s="44">
        <v>91930</v>
      </c>
      <c r="C4362" s="44" t="s">
        <v>9859</v>
      </c>
      <c r="D4362" s="48" t="s">
        <v>4476</v>
      </c>
      <c r="E4362" s="44" t="s">
        <v>119</v>
      </c>
      <c r="F4362" s="45">
        <v>10.47</v>
      </c>
      <c r="G4362" s="45">
        <v>10.79</v>
      </c>
    </row>
    <row r="4363" spans="2:7">
      <c r="B4363" s="44">
        <v>104620</v>
      </c>
      <c r="C4363" s="44" t="s">
        <v>9859</v>
      </c>
      <c r="D4363" s="48" t="s">
        <v>4477</v>
      </c>
      <c r="E4363" s="44" t="s">
        <v>112</v>
      </c>
      <c r="F4363" s="45">
        <v>0</v>
      </c>
      <c r="G4363" s="45">
        <v>0</v>
      </c>
    </row>
    <row r="4364" spans="2:7">
      <c r="B4364" s="44">
        <v>104624</v>
      </c>
      <c r="C4364" s="44" t="s">
        <v>9859</v>
      </c>
      <c r="D4364" s="48" t="s">
        <v>4478</v>
      </c>
      <c r="E4364" s="44" t="s">
        <v>112</v>
      </c>
      <c r="F4364" s="45">
        <v>0</v>
      </c>
      <c r="G4364" s="45">
        <v>0</v>
      </c>
    </row>
    <row r="4365" spans="2:7">
      <c r="B4365" s="44">
        <v>104622</v>
      </c>
      <c r="C4365" s="44" t="s">
        <v>9859</v>
      </c>
      <c r="D4365" s="48" t="s">
        <v>4479</v>
      </c>
      <c r="E4365" s="44" t="s">
        <v>112</v>
      </c>
      <c r="F4365" s="45">
        <v>0</v>
      </c>
      <c r="G4365" s="45">
        <v>0</v>
      </c>
    </row>
    <row r="4366" spans="2:7">
      <c r="B4366" s="44">
        <v>104621</v>
      </c>
      <c r="C4366" s="44" t="s">
        <v>9859</v>
      </c>
      <c r="D4366" s="48" t="s">
        <v>4480</v>
      </c>
      <c r="E4366" s="44" t="s">
        <v>112</v>
      </c>
      <c r="F4366" s="45">
        <v>0</v>
      </c>
      <c r="G4366" s="45">
        <v>0</v>
      </c>
    </row>
    <row r="4367" spans="2:7">
      <c r="B4367" s="44">
        <v>104625</v>
      </c>
      <c r="C4367" s="44" t="s">
        <v>9859</v>
      </c>
      <c r="D4367" s="48" t="s">
        <v>4481</v>
      </c>
      <c r="E4367" s="44" t="s">
        <v>112</v>
      </c>
      <c r="F4367" s="45">
        <v>0</v>
      </c>
      <c r="G4367" s="45">
        <v>0</v>
      </c>
    </row>
    <row r="4368" spans="2:7">
      <c r="B4368" s="44">
        <v>104623</v>
      </c>
      <c r="C4368" s="44" t="s">
        <v>9859</v>
      </c>
      <c r="D4368" s="48" t="s">
        <v>4482</v>
      </c>
      <c r="E4368" s="44" t="s">
        <v>112</v>
      </c>
      <c r="F4368" s="45">
        <v>0</v>
      </c>
      <c r="G4368" s="45">
        <v>0</v>
      </c>
    </row>
    <row r="4369" spans="2:7">
      <c r="B4369" s="44">
        <v>91937</v>
      </c>
      <c r="C4369" s="44" t="s">
        <v>9859</v>
      </c>
      <c r="D4369" s="48" t="s">
        <v>4483</v>
      </c>
      <c r="E4369" s="44" t="s">
        <v>112</v>
      </c>
      <c r="F4369" s="45">
        <v>19.43</v>
      </c>
      <c r="G4369" s="45">
        <v>20.86</v>
      </c>
    </row>
    <row r="4370" spans="2:7">
      <c r="B4370" s="44">
        <v>92865</v>
      </c>
      <c r="C4370" s="44" t="s">
        <v>9859</v>
      </c>
      <c r="D4370" s="48" t="s">
        <v>4484</v>
      </c>
      <c r="E4370" s="44" t="s">
        <v>112</v>
      </c>
      <c r="F4370" s="45">
        <v>18.8</v>
      </c>
      <c r="G4370" s="45">
        <v>20.23</v>
      </c>
    </row>
    <row r="4371" spans="2:7">
      <c r="B4371" s="44">
        <v>91936</v>
      </c>
      <c r="C4371" s="44" t="s">
        <v>9859</v>
      </c>
      <c r="D4371" s="48" t="s">
        <v>4485</v>
      </c>
      <c r="E4371" s="44" t="s">
        <v>112</v>
      </c>
      <c r="F4371" s="45">
        <v>20.97</v>
      </c>
      <c r="G4371" s="45">
        <v>22.4</v>
      </c>
    </row>
    <row r="4372" spans="2:7">
      <c r="B4372" s="44">
        <v>92867</v>
      </c>
      <c r="C4372" s="44" t="s">
        <v>9859</v>
      </c>
      <c r="D4372" s="48" t="s">
        <v>4486</v>
      </c>
      <c r="E4372" s="44" t="s">
        <v>112</v>
      </c>
      <c r="F4372" s="45">
        <v>41.53</v>
      </c>
      <c r="G4372" s="45">
        <v>45.06</v>
      </c>
    </row>
    <row r="4373" spans="2:7">
      <c r="B4373" s="44">
        <v>91939</v>
      </c>
      <c r="C4373" s="44" t="s">
        <v>9859</v>
      </c>
      <c r="D4373" s="48" t="s">
        <v>4487</v>
      </c>
      <c r="E4373" s="44" t="s">
        <v>112</v>
      </c>
      <c r="F4373" s="45">
        <v>42.13</v>
      </c>
      <c r="G4373" s="45">
        <v>45.66</v>
      </c>
    </row>
    <row r="4374" spans="2:7">
      <c r="B4374" s="44">
        <v>92869</v>
      </c>
      <c r="C4374" s="44" t="s">
        <v>9859</v>
      </c>
      <c r="D4374" s="48" t="s">
        <v>4488</v>
      </c>
      <c r="E4374" s="44" t="s">
        <v>112</v>
      </c>
      <c r="F4374" s="45">
        <v>13.71</v>
      </c>
      <c r="G4374" s="45">
        <v>14.77</v>
      </c>
    </row>
    <row r="4375" spans="2:7">
      <c r="B4375" s="44">
        <v>91941</v>
      </c>
      <c r="C4375" s="44" t="s">
        <v>9859</v>
      </c>
      <c r="D4375" s="48" t="s">
        <v>4489</v>
      </c>
      <c r="E4375" s="44" t="s">
        <v>112</v>
      </c>
      <c r="F4375" s="45">
        <v>14.31</v>
      </c>
      <c r="G4375" s="45">
        <v>15.37</v>
      </c>
    </row>
    <row r="4376" spans="2:7">
      <c r="B4376" s="44">
        <v>92868</v>
      </c>
      <c r="C4376" s="44" t="s">
        <v>9859</v>
      </c>
      <c r="D4376" s="48" t="s">
        <v>4490</v>
      </c>
      <c r="E4376" s="44" t="s">
        <v>112</v>
      </c>
      <c r="F4376" s="45">
        <v>22.87</v>
      </c>
      <c r="G4376" s="45">
        <v>24.74</v>
      </c>
    </row>
    <row r="4377" spans="2:7">
      <c r="B4377" s="44">
        <v>91940</v>
      </c>
      <c r="C4377" s="44" t="s">
        <v>9859</v>
      </c>
      <c r="D4377" s="48" t="s">
        <v>4491</v>
      </c>
      <c r="E4377" s="44" t="s">
        <v>112</v>
      </c>
      <c r="F4377" s="45">
        <v>23.47</v>
      </c>
      <c r="G4377" s="45">
        <v>25.34</v>
      </c>
    </row>
    <row r="4378" spans="2:7">
      <c r="B4378" s="44">
        <v>92870</v>
      </c>
      <c r="C4378" s="44" t="s">
        <v>9859</v>
      </c>
      <c r="D4378" s="48" t="s">
        <v>4492</v>
      </c>
      <c r="E4378" s="44" t="s">
        <v>112</v>
      </c>
      <c r="F4378" s="45">
        <v>44.57</v>
      </c>
      <c r="G4378" s="45">
        <v>48.24</v>
      </c>
    </row>
    <row r="4379" spans="2:7">
      <c r="B4379" s="44">
        <v>91942</v>
      </c>
      <c r="C4379" s="44" t="s">
        <v>9859</v>
      </c>
      <c r="D4379" s="48" t="s">
        <v>4493</v>
      </c>
      <c r="E4379" s="44" t="s">
        <v>112</v>
      </c>
      <c r="F4379" s="45">
        <v>45.59</v>
      </c>
      <c r="G4379" s="45">
        <v>49.26</v>
      </c>
    </row>
    <row r="4380" spans="2:7">
      <c r="B4380" s="44">
        <v>92872</v>
      </c>
      <c r="C4380" s="44" t="s">
        <v>9859</v>
      </c>
      <c r="D4380" s="48" t="s">
        <v>4494</v>
      </c>
      <c r="E4380" s="44" t="s">
        <v>112</v>
      </c>
      <c r="F4380" s="45">
        <v>15.76</v>
      </c>
      <c r="G4380" s="45">
        <v>16.850000000000001</v>
      </c>
    </row>
    <row r="4381" spans="2:7">
      <c r="B4381" s="44">
        <v>91944</v>
      </c>
      <c r="C4381" s="44" t="s">
        <v>9859</v>
      </c>
      <c r="D4381" s="48" t="s">
        <v>4495</v>
      </c>
      <c r="E4381" s="44" t="s">
        <v>112</v>
      </c>
      <c r="F4381" s="45">
        <v>16.78</v>
      </c>
      <c r="G4381" s="45">
        <v>17.87</v>
      </c>
    </row>
    <row r="4382" spans="2:7">
      <c r="B4382" s="44">
        <v>92871</v>
      </c>
      <c r="C4382" s="44" t="s">
        <v>9859</v>
      </c>
      <c r="D4382" s="48" t="s">
        <v>4496</v>
      </c>
      <c r="E4382" s="44" t="s">
        <v>112</v>
      </c>
      <c r="F4382" s="45">
        <v>25.27</v>
      </c>
      <c r="G4382" s="45">
        <v>27.21</v>
      </c>
    </row>
    <row r="4383" spans="2:7">
      <c r="B4383" s="44">
        <v>91943</v>
      </c>
      <c r="C4383" s="44" t="s">
        <v>9859</v>
      </c>
      <c r="D4383" s="48" t="s">
        <v>4497</v>
      </c>
      <c r="E4383" s="44" t="s">
        <v>112</v>
      </c>
      <c r="F4383" s="45">
        <v>26.29</v>
      </c>
      <c r="G4383" s="45">
        <v>28.23</v>
      </c>
    </row>
    <row r="4384" spans="2:7">
      <c r="B4384" s="44">
        <v>92866</v>
      </c>
      <c r="C4384" s="44" t="s">
        <v>9859</v>
      </c>
      <c r="D4384" s="48" t="s">
        <v>4498</v>
      </c>
      <c r="E4384" s="44" t="s">
        <v>112</v>
      </c>
      <c r="F4384" s="45">
        <v>17.27</v>
      </c>
      <c r="G4384" s="45">
        <v>18.7</v>
      </c>
    </row>
    <row r="4385" spans="2:7">
      <c r="B4385" s="44">
        <v>91987</v>
      </c>
      <c r="C4385" s="44" t="s">
        <v>9859</v>
      </c>
      <c r="D4385" s="48" t="s">
        <v>4499</v>
      </c>
      <c r="E4385" s="44" t="s">
        <v>112</v>
      </c>
      <c r="F4385" s="45">
        <v>60.06</v>
      </c>
      <c r="G4385" s="45">
        <v>63.2</v>
      </c>
    </row>
    <row r="4386" spans="2:7">
      <c r="B4386" s="44">
        <v>91986</v>
      </c>
      <c r="C4386" s="44" t="s">
        <v>9859</v>
      </c>
      <c r="D4386" s="48" t="s">
        <v>4500</v>
      </c>
      <c r="E4386" s="44" t="s">
        <v>112</v>
      </c>
      <c r="F4386" s="45">
        <v>46.04</v>
      </c>
      <c r="G4386" s="45">
        <v>48.35</v>
      </c>
    </row>
    <row r="4387" spans="2:7">
      <c r="B4387" s="44">
        <v>97559</v>
      </c>
      <c r="C4387" s="44" t="s">
        <v>9859</v>
      </c>
      <c r="D4387" s="48" t="s">
        <v>4501</v>
      </c>
      <c r="E4387" s="44" t="s">
        <v>112</v>
      </c>
      <c r="F4387" s="45">
        <v>16.89</v>
      </c>
      <c r="G4387" s="45">
        <v>18.21</v>
      </c>
    </row>
    <row r="4388" spans="2:7">
      <c r="B4388" s="44">
        <v>97562</v>
      </c>
      <c r="C4388" s="44" t="s">
        <v>9859</v>
      </c>
      <c r="D4388" s="48" t="s">
        <v>4502</v>
      </c>
      <c r="E4388" s="44" t="s">
        <v>112</v>
      </c>
      <c r="F4388" s="45">
        <v>13.72</v>
      </c>
      <c r="G4388" s="45">
        <v>14.76</v>
      </c>
    </row>
    <row r="4389" spans="2:7">
      <c r="B4389" s="44">
        <v>97564</v>
      </c>
      <c r="C4389" s="44" t="s">
        <v>9859</v>
      </c>
      <c r="D4389" s="48" t="s">
        <v>4503</v>
      </c>
      <c r="E4389" s="44" t="s">
        <v>112</v>
      </c>
      <c r="F4389" s="45">
        <v>23.3</v>
      </c>
      <c r="G4389" s="45">
        <v>25.19</v>
      </c>
    </row>
    <row r="4390" spans="2:7">
      <c r="B4390" s="44">
        <v>91889</v>
      </c>
      <c r="C4390" s="44" t="s">
        <v>9859</v>
      </c>
      <c r="D4390" s="48" t="s">
        <v>4504</v>
      </c>
      <c r="E4390" s="44" t="s">
        <v>112</v>
      </c>
      <c r="F4390" s="45">
        <v>15.08</v>
      </c>
      <c r="G4390" s="45">
        <v>16.23</v>
      </c>
    </row>
    <row r="4391" spans="2:7">
      <c r="B4391" s="44">
        <v>91901</v>
      </c>
      <c r="C4391" s="44" t="s">
        <v>9859</v>
      </c>
      <c r="D4391" s="48" t="s">
        <v>4505</v>
      </c>
      <c r="E4391" s="44" t="s">
        <v>112</v>
      </c>
      <c r="F4391" s="45">
        <v>11.9</v>
      </c>
      <c r="G4391" s="45">
        <v>12.78</v>
      </c>
    </row>
    <row r="4392" spans="2:7">
      <c r="B4392" s="44">
        <v>91913</v>
      </c>
      <c r="C4392" s="44" t="s">
        <v>9859</v>
      </c>
      <c r="D4392" s="48" t="s">
        <v>4506</v>
      </c>
      <c r="E4392" s="44" t="s">
        <v>112</v>
      </c>
      <c r="F4392" s="45">
        <v>21.55</v>
      </c>
      <c r="G4392" s="45">
        <v>23.3</v>
      </c>
    </row>
    <row r="4393" spans="2:7">
      <c r="B4393" s="44">
        <v>91892</v>
      </c>
      <c r="C4393" s="44" t="s">
        <v>9859</v>
      </c>
      <c r="D4393" s="48" t="s">
        <v>4507</v>
      </c>
      <c r="E4393" s="44" t="s">
        <v>112</v>
      </c>
      <c r="F4393" s="45">
        <v>18.670000000000002</v>
      </c>
      <c r="G4393" s="45">
        <v>19.989999999999998</v>
      </c>
    </row>
    <row r="4394" spans="2:7">
      <c r="B4394" s="44">
        <v>91904</v>
      </c>
      <c r="C4394" s="44" t="s">
        <v>9859</v>
      </c>
      <c r="D4394" s="48" t="s">
        <v>4508</v>
      </c>
      <c r="E4394" s="44" t="s">
        <v>112</v>
      </c>
      <c r="F4394" s="45">
        <v>15.5</v>
      </c>
      <c r="G4394" s="45">
        <v>16.54</v>
      </c>
    </row>
    <row r="4395" spans="2:7">
      <c r="B4395" s="44">
        <v>91916</v>
      </c>
      <c r="C4395" s="44" t="s">
        <v>9859</v>
      </c>
      <c r="D4395" s="48" t="s">
        <v>4509</v>
      </c>
      <c r="E4395" s="44" t="s">
        <v>112</v>
      </c>
      <c r="F4395" s="45">
        <v>25.08</v>
      </c>
      <c r="G4395" s="45">
        <v>26.97</v>
      </c>
    </row>
    <row r="4396" spans="2:7">
      <c r="B4396" s="44">
        <v>91895</v>
      </c>
      <c r="C4396" s="44" t="s">
        <v>9859</v>
      </c>
      <c r="D4396" s="48" t="s">
        <v>4510</v>
      </c>
      <c r="E4396" s="44" t="s">
        <v>112</v>
      </c>
      <c r="F4396" s="45">
        <v>22.31</v>
      </c>
      <c r="G4396" s="45">
        <v>23.84</v>
      </c>
    </row>
    <row r="4397" spans="2:7">
      <c r="B4397" s="44">
        <v>91907</v>
      </c>
      <c r="C4397" s="44" t="s">
        <v>9859</v>
      </c>
      <c r="D4397" s="48" t="s">
        <v>4511</v>
      </c>
      <c r="E4397" s="44" t="s">
        <v>112</v>
      </c>
      <c r="F4397" s="45">
        <v>19.13</v>
      </c>
      <c r="G4397" s="45">
        <v>20.39</v>
      </c>
    </row>
    <row r="4398" spans="2:7">
      <c r="B4398" s="44">
        <v>91919</v>
      </c>
      <c r="C4398" s="44" t="s">
        <v>9859</v>
      </c>
      <c r="D4398" s="48" t="s">
        <v>4512</v>
      </c>
      <c r="E4398" s="44" t="s">
        <v>112</v>
      </c>
      <c r="F4398" s="45">
        <v>28.64</v>
      </c>
      <c r="G4398" s="45">
        <v>30.74</v>
      </c>
    </row>
    <row r="4399" spans="2:7">
      <c r="B4399" s="44">
        <v>91898</v>
      </c>
      <c r="C4399" s="44" t="s">
        <v>9859</v>
      </c>
      <c r="D4399" s="48" t="s">
        <v>4513</v>
      </c>
      <c r="E4399" s="44" t="s">
        <v>112</v>
      </c>
      <c r="F4399" s="45">
        <v>25.59</v>
      </c>
      <c r="G4399" s="45">
        <v>27.37</v>
      </c>
    </row>
    <row r="4400" spans="2:7">
      <c r="B4400" s="44">
        <v>91910</v>
      </c>
      <c r="C4400" s="44" t="s">
        <v>9859</v>
      </c>
      <c r="D4400" s="48" t="s">
        <v>4514</v>
      </c>
      <c r="E4400" s="44" t="s">
        <v>112</v>
      </c>
      <c r="F4400" s="45">
        <v>22.49</v>
      </c>
      <c r="G4400" s="45">
        <v>24</v>
      </c>
    </row>
    <row r="4401" spans="2:7">
      <c r="B4401" s="44">
        <v>91922</v>
      </c>
      <c r="C4401" s="44" t="s">
        <v>9859</v>
      </c>
      <c r="D4401" s="48" t="s">
        <v>4515</v>
      </c>
      <c r="E4401" s="44" t="s">
        <v>112</v>
      </c>
      <c r="F4401" s="45">
        <v>31.86</v>
      </c>
      <c r="G4401" s="45">
        <v>34.200000000000003</v>
      </c>
    </row>
    <row r="4402" spans="2:7">
      <c r="B4402" s="44">
        <v>91887</v>
      </c>
      <c r="C4402" s="44" t="s">
        <v>9859</v>
      </c>
      <c r="D4402" s="48" t="s">
        <v>4516</v>
      </c>
      <c r="E4402" s="44" t="s">
        <v>112</v>
      </c>
      <c r="F4402" s="45">
        <v>15.32</v>
      </c>
      <c r="G4402" s="45">
        <v>16.47</v>
      </c>
    </row>
    <row r="4403" spans="2:7">
      <c r="B4403" s="44">
        <v>91899</v>
      </c>
      <c r="C4403" s="44" t="s">
        <v>9859</v>
      </c>
      <c r="D4403" s="48" t="s">
        <v>4517</v>
      </c>
      <c r="E4403" s="44" t="s">
        <v>112</v>
      </c>
      <c r="F4403" s="45">
        <v>12.14</v>
      </c>
      <c r="G4403" s="45">
        <v>13.02</v>
      </c>
    </row>
    <row r="4404" spans="2:7">
      <c r="B4404" s="44">
        <v>91911</v>
      </c>
      <c r="C4404" s="44" t="s">
        <v>9859</v>
      </c>
      <c r="D4404" s="48" t="s">
        <v>4518</v>
      </c>
      <c r="E4404" s="44" t="s">
        <v>112</v>
      </c>
      <c r="F4404" s="45">
        <v>21.79</v>
      </c>
      <c r="G4404" s="45">
        <v>23.54</v>
      </c>
    </row>
    <row r="4405" spans="2:7">
      <c r="B4405" s="44">
        <v>91890</v>
      </c>
      <c r="C4405" s="44" t="s">
        <v>9859</v>
      </c>
      <c r="D4405" s="48" t="s">
        <v>4519</v>
      </c>
      <c r="E4405" s="44" t="s">
        <v>112</v>
      </c>
      <c r="F4405" s="45">
        <v>17.07</v>
      </c>
      <c r="G4405" s="45">
        <v>18.39</v>
      </c>
    </row>
    <row r="4406" spans="2:7">
      <c r="B4406" s="44">
        <v>91902</v>
      </c>
      <c r="C4406" s="44" t="s">
        <v>9859</v>
      </c>
      <c r="D4406" s="48" t="s">
        <v>4520</v>
      </c>
      <c r="E4406" s="44" t="s">
        <v>112</v>
      </c>
      <c r="F4406" s="45">
        <v>13.9</v>
      </c>
      <c r="G4406" s="45">
        <v>14.94</v>
      </c>
    </row>
    <row r="4407" spans="2:7">
      <c r="B4407" s="44">
        <v>91914</v>
      </c>
      <c r="C4407" s="44" t="s">
        <v>9859</v>
      </c>
      <c r="D4407" s="48" t="s">
        <v>4521</v>
      </c>
      <c r="E4407" s="44" t="s">
        <v>112</v>
      </c>
      <c r="F4407" s="45">
        <v>23.48</v>
      </c>
      <c r="G4407" s="45">
        <v>25.37</v>
      </c>
    </row>
    <row r="4408" spans="2:7">
      <c r="B4408" s="44">
        <v>91893</v>
      </c>
      <c r="C4408" s="44" t="s">
        <v>9859</v>
      </c>
      <c r="D4408" s="48" t="s">
        <v>4522</v>
      </c>
      <c r="E4408" s="44" t="s">
        <v>112</v>
      </c>
      <c r="F4408" s="45">
        <v>20.68</v>
      </c>
      <c r="G4408" s="45">
        <v>22.21</v>
      </c>
    </row>
    <row r="4409" spans="2:7">
      <c r="B4409" s="44">
        <v>91905</v>
      </c>
      <c r="C4409" s="44" t="s">
        <v>9859</v>
      </c>
      <c r="D4409" s="48" t="s">
        <v>4523</v>
      </c>
      <c r="E4409" s="44" t="s">
        <v>112</v>
      </c>
      <c r="F4409" s="45">
        <v>17.5</v>
      </c>
      <c r="G4409" s="45">
        <v>18.760000000000002</v>
      </c>
    </row>
    <row r="4410" spans="2:7">
      <c r="B4410" s="44">
        <v>91917</v>
      </c>
      <c r="C4410" s="44" t="s">
        <v>9859</v>
      </c>
      <c r="D4410" s="48" t="s">
        <v>4524</v>
      </c>
      <c r="E4410" s="44" t="s">
        <v>112</v>
      </c>
      <c r="F4410" s="45">
        <v>27.01</v>
      </c>
      <c r="G4410" s="45">
        <v>29.11</v>
      </c>
    </row>
    <row r="4411" spans="2:7">
      <c r="B4411" s="44">
        <v>91896</v>
      </c>
      <c r="C4411" s="44" t="s">
        <v>9859</v>
      </c>
      <c r="D4411" s="48" t="s">
        <v>4525</v>
      </c>
      <c r="E4411" s="44" t="s">
        <v>112</v>
      </c>
      <c r="F4411" s="45">
        <v>23.85</v>
      </c>
      <c r="G4411" s="45">
        <v>25.63</v>
      </c>
    </row>
    <row r="4412" spans="2:7">
      <c r="B4412" s="44">
        <v>91908</v>
      </c>
      <c r="C4412" s="44" t="s">
        <v>9859</v>
      </c>
      <c r="D4412" s="48" t="s">
        <v>4526</v>
      </c>
      <c r="E4412" s="44" t="s">
        <v>112</v>
      </c>
      <c r="F4412" s="45">
        <v>20.75</v>
      </c>
      <c r="G4412" s="45">
        <v>22.26</v>
      </c>
    </row>
    <row r="4413" spans="2:7">
      <c r="B4413" s="44">
        <v>91920</v>
      </c>
      <c r="C4413" s="44" t="s">
        <v>9859</v>
      </c>
      <c r="D4413" s="48" t="s">
        <v>4527</v>
      </c>
      <c r="E4413" s="44" t="s">
        <v>112</v>
      </c>
      <c r="F4413" s="45">
        <v>30.12</v>
      </c>
      <c r="G4413" s="45">
        <v>32.46</v>
      </c>
    </row>
    <row r="4414" spans="2:7">
      <c r="B4414" s="44">
        <v>91983</v>
      </c>
      <c r="C4414" s="44" t="s">
        <v>9859</v>
      </c>
      <c r="D4414" s="48" t="s">
        <v>4528</v>
      </c>
      <c r="E4414" s="44" t="s">
        <v>112</v>
      </c>
      <c r="F4414" s="45">
        <v>113.96</v>
      </c>
      <c r="G4414" s="45">
        <v>116.27</v>
      </c>
    </row>
    <row r="4415" spans="2:7">
      <c r="B4415" s="44">
        <v>91982</v>
      </c>
      <c r="C4415" s="44" t="s">
        <v>9859</v>
      </c>
      <c r="D4415" s="48" t="s">
        <v>4529</v>
      </c>
      <c r="E4415" s="44" t="s">
        <v>112</v>
      </c>
      <c r="F4415" s="45">
        <v>99.94</v>
      </c>
      <c r="G4415" s="45">
        <v>101.42</v>
      </c>
    </row>
    <row r="4416" spans="2:7">
      <c r="B4416" s="44">
        <v>91833</v>
      </c>
      <c r="C4416" s="44" t="s">
        <v>9859</v>
      </c>
      <c r="D4416" s="48" t="s">
        <v>4530</v>
      </c>
      <c r="E4416" s="44" t="s">
        <v>119</v>
      </c>
      <c r="F4416" s="45">
        <v>20.7</v>
      </c>
      <c r="G4416" s="45">
        <v>22.04</v>
      </c>
    </row>
    <row r="4417" spans="2:7">
      <c r="B4417" s="44">
        <v>91843</v>
      </c>
      <c r="C4417" s="44" t="s">
        <v>9859</v>
      </c>
      <c r="D4417" s="48" t="s">
        <v>4531</v>
      </c>
      <c r="E4417" s="44" t="s">
        <v>119</v>
      </c>
      <c r="F4417" s="45">
        <v>7.21</v>
      </c>
      <c r="G4417" s="45">
        <v>7.6</v>
      </c>
    </row>
    <row r="4418" spans="2:7">
      <c r="B4418" s="44">
        <v>91853</v>
      </c>
      <c r="C4418" s="44" t="s">
        <v>9859</v>
      </c>
      <c r="D4418" s="48" t="s">
        <v>4532</v>
      </c>
      <c r="E4418" s="44" t="s">
        <v>119</v>
      </c>
      <c r="F4418" s="45">
        <v>11.51</v>
      </c>
      <c r="G4418" s="45">
        <v>12.3</v>
      </c>
    </row>
    <row r="4419" spans="2:7">
      <c r="B4419" s="44">
        <v>91835</v>
      </c>
      <c r="C4419" s="44" t="s">
        <v>9859</v>
      </c>
      <c r="D4419" s="48" t="s">
        <v>4533</v>
      </c>
      <c r="E4419" s="44" t="s">
        <v>119</v>
      </c>
      <c r="F4419" s="45">
        <v>22.48</v>
      </c>
      <c r="G4419" s="45">
        <v>23.88</v>
      </c>
    </row>
    <row r="4420" spans="2:7">
      <c r="B4420" s="44">
        <v>91845</v>
      </c>
      <c r="C4420" s="44" t="s">
        <v>9859</v>
      </c>
      <c r="D4420" s="48" t="s">
        <v>4534</v>
      </c>
      <c r="E4420" s="44" t="s">
        <v>119</v>
      </c>
      <c r="F4420" s="45">
        <v>8.9</v>
      </c>
      <c r="G4420" s="45">
        <v>9.36</v>
      </c>
    </row>
    <row r="4421" spans="2:7">
      <c r="B4421" s="44">
        <v>91855</v>
      </c>
      <c r="C4421" s="44" t="s">
        <v>9859</v>
      </c>
      <c r="D4421" s="48" t="s">
        <v>4535</v>
      </c>
      <c r="E4421" s="44" t="s">
        <v>119</v>
      </c>
      <c r="F4421" s="45">
        <v>13.13</v>
      </c>
      <c r="G4421" s="45">
        <v>13.98</v>
      </c>
    </row>
    <row r="4422" spans="2:7">
      <c r="B4422" s="44">
        <v>91837</v>
      </c>
      <c r="C4422" s="44" t="s">
        <v>9859</v>
      </c>
      <c r="D4422" s="48" t="s">
        <v>4536</v>
      </c>
      <c r="E4422" s="44" t="s">
        <v>119</v>
      </c>
      <c r="F4422" s="45">
        <v>26.97</v>
      </c>
      <c r="G4422" s="45">
        <v>28.48</v>
      </c>
    </row>
    <row r="4423" spans="2:7">
      <c r="B4423" s="44">
        <v>91847</v>
      </c>
      <c r="C4423" s="44" t="s">
        <v>9859</v>
      </c>
      <c r="D4423" s="48" t="s">
        <v>4537</v>
      </c>
      <c r="E4423" s="44" t="s">
        <v>119</v>
      </c>
      <c r="F4423" s="45">
        <v>13.49</v>
      </c>
      <c r="G4423" s="45">
        <v>14.04</v>
      </c>
    </row>
    <row r="4424" spans="2:7">
      <c r="B4424" s="44">
        <v>91857</v>
      </c>
      <c r="C4424" s="44" t="s">
        <v>9859</v>
      </c>
      <c r="D4424" s="48" t="s">
        <v>4538</v>
      </c>
      <c r="E4424" s="44" t="s">
        <v>119</v>
      </c>
      <c r="F4424" s="45">
        <v>17.440000000000001</v>
      </c>
      <c r="G4424" s="45">
        <v>18.39</v>
      </c>
    </row>
    <row r="4425" spans="2:7">
      <c r="B4425" s="44">
        <v>91838</v>
      </c>
      <c r="C4425" s="44" t="s">
        <v>9859</v>
      </c>
      <c r="D4425" s="48" t="s">
        <v>4539</v>
      </c>
      <c r="E4425" s="44" t="s">
        <v>119</v>
      </c>
      <c r="F4425" s="45">
        <v>0</v>
      </c>
      <c r="G4425" s="45">
        <v>0</v>
      </c>
    </row>
    <row r="4426" spans="2:7">
      <c r="B4426" s="44">
        <v>91848</v>
      </c>
      <c r="C4426" s="44" t="s">
        <v>9859</v>
      </c>
      <c r="D4426" s="48" t="s">
        <v>4540</v>
      </c>
      <c r="E4426" s="44" t="s">
        <v>119</v>
      </c>
      <c r="F4426" s="45">
        <v>0</v>
      </c>
      <c r="G4426" s="45">
        <v>0</v>
      </c>
    </row>
    <row r="4427" spans="2:7">
      <c r="B4427" s="44">
        <v>91858</v>
      </c>
      <c r="C4427" s="44" t="s">
        <v>9859</v>
      </c>
      <c r="D4427" s="48" t="s">
        <v>4541</v>
      </c>
      <c r="E4427" s="44" t="s">
        <v>119</v>
      </c>
      <c r="F4427" s="45">
        <v>0</v>
      </c>
      <c r="G4427" s="45">
        <v>0</v>
      </c>
    </row>
    <row r="4428" spans="2:7">
      <c r="B4428" s="44">
        <v>91840</v>
      </c>
      <c r="C4428" s="44" t="s">
        <v>9859</v>
      </c>
      <c r="D4428" s="48" t="s">
        <v>4542</v>
      </c>
      <c r="E4428" s="44" t="s">
        <v>119</v>
      </c>
      <c r="F4428" s="45">
        <v>25.14</v>
      </c>
      <c r="G4428" s="45">
        <v>26.76</v>
      </c>
    </row>
    <row r="4429" spans="2:7">
      <c r="B4429" s="44">
        <v>91850</v>
      </c>
      <c r="C4429" s="44" t="s">
        <v>9859</v>
      </c>
      <c r="D4429" s="48" t="s">
        <v>4543</v>
      </c>
      <c r="E4429" s="44" t="s">
        <v>119</v>
      </c>
      <c r="F4429" s="45">
        <v>11.58</v>
      </c>
      <c r="G4429" s="45">
        <v>12.24</v>
      </c>
    </row>
    <row r="4430" spans="2:7">
      <c r="B4430" s="44">
        <v>91860</v>
      </c>
      <c r="C4430" s="44" t="s">
        <v>9859</v>
      </c>
      <c r="D4430" s="48" t="s">
        <v>4544</v>
      </c>
      <c r="E4430" s="44" t="s">
        <v>119</v>
      </c>
      <c r="F4430" s="45">
        <v>15.77</v>
      </c>
      <c r="G4430" s="45">
        <v>16.829999999999998</v>
      </c>
    </row>
    <row r="4431" spans="2:7">
      <c r="B4431" s="44">
        <v>91831</v>
      </c>
      <c r="C4431" s="44" t="s">
        <v>9859</v>
      </c>
      <c r="D4431" s="48" t="s">
        <v>4545</v>
      </c>
      <c r="E4431" s="44" t="s">
        <v>119</v>
      </c>
      <c r="F4431" s="45">
        <v>20.190000000000001</v>
      </c>
      <c r="G4431" s="45">
        <v>21.53</v>
      </c>
    </row>
    <row r="4432" spans="2:7">
      <c r="B4432" s="44">
        <v>91852</v>
      </c>
      <c r="C4432" s="44" t="s">
        <v>9859</v>
      </c>
      <c r="D4432" s="48" t="s">
        <v>4546</v>
      </c>
      <c r="E4432" s="44" t="s">
        <v>119</v>
      </c>
      <c r="F4432" s="45">
        <v>11.04</v>
      </c>
      <c r="G4432" s="45">
        <v>11.83</v>
      </c>
    </row>
    <row r="4433" spans="2:7">
      <c r="B4433" s="44">
        <v>91834</v>
      </c>
      <c r="C4433" s="44" t="s">
        <v>9859</v>
      </c>
      <c r="D4433" s="48" t="s">
        <v>4547</v>
      </c>
      <c r="E4433" s="44" t="s">
        <v>119</v>
      </c>
      <c r="F4433" s="45">
        <v>21.18</v>
      </c>
      <c r="G4433" s="45">
        <v>22.58</v>
      </c>
    </row>
    <row r="4434" spans="2:7">
      <c r="B4434" s="44">
        <v>91854</v>
      </c>
      <c r="C4434" s="44" t="s">
        <v>9859</v>
      </c>
      <c r="D4434" s="48" t="s">
        <v>4548</v>
      </c>
      <c r="E4434" s="44" t="s">
        <v>119</v>
      </c>
      <c r="F4434" s="45">
        <v>11.93</v>
      </c>
      <c r="G4434" s="45">
        <v>12.78</v>
      </c>
    </row>
    <row r="4435" spans="2:7">
      <c r="B4435" s="44">
        <v>91836</v>
      </c>
      <c r="C4435" s="44" t="s">
        <v>9859</v>
      </c>
      <c r="D4435" s="48" t="s">
        <v>4549</v>
      </c>
      <c r="E4435" s="44" t="s">
        <v>119</v>
      </c>
      <c r="F4435" s="45">
        <v>23.94</v>
      </c>
      <c r="G4435" s="45">
        <v>25.45</v>
      </c>
    </row>
    <row r="4436" spans="2:7">
      <c r="B4436" s="44">
        <v>91856</v>
      </c>
      <c r="C4436" s="44" t="s">
        <v>9859</v>
      </c>
      <c r="D4436" s="48" t="s">
        <v>4550</v>
      </c>
      <c r="E4436" s="44" t="s">
        <v>119</v>
      </c>
      <c r="F4436" s="45">
        <v>14.64</v>
      </c>
      <c r="G4436" s="45">
        <v>15.59</v>
      </c>
    </row>
    <row r="4437" spans="2:7">
      <c r="B4437" s="44">
        <v>91839</v>
      </c>
      <c r="C4437" s="44" t="s">
        <v>9859</v>
      </c>
      <c r="D4437" s="48" t="s">
        <v>4551</v>
      </c>
      <c r="E4437" s="44" t="s">
        <v>119</v>
      </c>
      <c r="F4437" s="45">
        <v>22.43</v>
      </c>
      <c r="G4437" s="45">
        <v>23.94</v>
      </c>
    </row>
    <row r="4438" spans="2:7">
      <c r="B4438" s="44">
        <v>91849</v>
      </c>
      <c r="C4438" s="44" t="s">
        <v>9859</v>
      </c>
      <c r="D4438" s="48" t="s">
        <v>4552</v>
      </c>
      <c r="E4438" s="44" t="s">
        <v>119</v>
      </c>
      <c r="F4438" s="45">
        <v>8.9499999999999993</v>
      </c>
      <c r="G4438" s="45">
        <v>9.5</v>
      </c>
    </row>
    <row r="4439" spans="2:7">
      <c r="B4439" s="44">
        <v>91859</v>
      </c>
      <c r="C4439" s="44" t="s">
        <v>9859</v>
      </c>
      <c r="D4439" s="48" t="s">
        <v>4553</v>
      </c>
      <c r="E4439" s="44" t="s">
        <v>119</v>
      </c>
      <c r="F4439" s="45">
        <v>13.25</v>
      </c>
      <c r="G4439" s="45">
        <v>14.2</v>
      </c>
    </row>
    <row r="4440" spans="2:7">
      <c r="B4440" s="44">
        <v>91841</v>
      </c>
      <c r="C4440" s="44" t="s">
        <v>9859</v>
      </c>
      <c r="D4440" s="48" t="s">
        <v>4554</v>
      </c>
      <c r="E4440" s="44" t="s">
        <v>119</v>
      </c>
      <c r="F4440" s="45">
        <v>24.5</v>
      </c>
      <c r="G4440" s="45">
        <v>26.12</v>
      </c>
    </row>
    <row r="4441" spans="2:7">
      <c r="B4441" s="44">
        <v>91851</v>
      </c>
      <c r="C4441" s="44" t="s">
        <v>9859</v>
      </c>
      <c r="D4441" s="48" t="s">
        <v>4555</v>
      </c>
      <c r="E4441" s="44" t="s">
        <v>119</v>
      </c>
      <c r="F4441" s="45">
        <v>10.94</v>
      </c>
      <c r="G4441" s="45">
        <v>11.6</v>
      </c>
    </row>
    <row r="4442" spans="2:7">
      <c r="B4442" s="44">
        <v>91861</v>
      </c>
      <c r="C4442" s="44" t="s">
        <v>9859</v>
      </c>
      <c r="D4442" s="48" t="s">
        <v>4556</v>
      </c>
      <c r="E4442" s="44" t="s">
        <v>119</v>
      </c>
      <c r="F4442" s="45">
        <v>15.18</v>
      </c>
      <c r="G4442" s="45">
        <v>16.239999999999998</v>
      </c>
    </row>
    <row r="4443" spans="2:7">
      <c r="B4443" s="44">
        <v>91862</v>
      </c>
      <c r="C4443" s="44" t="s">
        <v>9859</v>
      </c>
      <c r="D4443" s="48" t="s">
        <v>4557</v>
      </c>
      <c r="E4443" s="44" t="s">
        <v>119</v>
      </c>
      <c r="F4443" s="45">
        <v>11.04</v>
      </c>
      <c r="G4443" s="45">
        <v>11.72</v>
      </c>
    </row>
    <row r="4444" spans="2:7">
      <c r="B4444" s="44">
        <v>91866</v>
      </c>
      <c r="C4444" s="44" t="s">
        <v>9859</v>
      </c>
      <c r="D4444" s="48" t="s">
        <v>4558</v>
      </c>
      <c r="E4444" s="44" t="s">
        <v>119</v>
      </c>
      <c r="F4444" s="45">
        <v>9.27</v>
      </c>
      <c r="G4444" s="45">
        <v>9.7799999999999994</v>
      </c>
    </row>
    <row r="4445" spans="2:7">
      <c r="B4445" s="44">
        <v>91870</v>
      </c>
      <c r="C4445" s="44" t="s">
        <v>9859</v>
      </c>
      <c r="D4445" s="48" t="s">
        <v>4559</v>
      </c>
      <c r="E4445" s="44" t="s">
        <v>119</v>
      </c>
      <c r="F4445" s="45">
        <v>15.22</v>
      </c>
      <c r="G4445" s="45">
        <v>16.27</v>
      </c>
    </row>
    <row r="4446" spans="2:7">
      <c r="B4446" s="44">
        <v>91863</v>
      </c>
      <c r="C4446" s="44" t="s">
        <v>9859</v>
      </c>
      <c r="D4446" s="48" t="s">
        <v>4560</v>
      </c>
      <c r="E4446" s="44" t="s">
        <v>119</v>
      </c>
      <c r="F4446" s="45">
        <v>12.91</v>
      </c>
      <c r="G4446" s="45">
        <v>13.67</v>
      </c>
    </row>
    <row r="4447" spans="2:7">
      <c r="B4447" s="44">
        <v>91867</v>
      </c>
      <c r="C4447" s="44" t="s">
        <v>9859</v>
      </c>
      <c r="D4447" s="48" t="s">
        <v>4561</v>
      </c>
      <c r="E4447" s="44" t="s">
        <v>119</v>
      </c>
      <c r="F4447" s="45">
        <v>11.14</v>
      </c>
      <c r="G4447" s="45">
        <v>11.75</v>
      </c>
    </row>
    <row r="4448" spans="2:7">
      <c r="B4448" s="44">
        <v>91871</v>
      </c>
      <c r="C4448" s="44" t="s">
        <v>9859</v>
      </c>
      <c r="D4448" s="48" t="s">
        <v>4562</v>
      </c>
      <c r="E4448" s="44" t="s">
        <v>119</v>
      </c>
      <c r="F4448" s="45">
        <v>17.09</v>
      </c>
      <c r="G4448" s="45">
        <v>18.22</v>
      </c>
    </row>
    <row r="4449" spans="2:7">
      <c r="B4449" s="44">
        <v>91864</v>
      </c>
      <c r="C4449" s="44" t="s">
        <v>9859</v>
      </c>
      <c r="D4449" s="48" t="s">
        <v>4563</v>
      </c>
      <c r="E4449" s="44" t="s">
        <v>119</v>
      </c>
      <c r="F4449" s="45">
        <v>16.8</v>
      </c>
      <c r="G4449" s="45">
        <v>17.7</v>
      </c>
    </row>
    <row r="4450" spans="2:7">
      <c r="B4450" s="44">
        <v>91868</v>
      </c>
      <c r="C4450" s="44" t="s">
        <v>9859</v>
      </c>
      <c r="D4450" s="48" t="s">
        <v>4564</v>
      </c>
      <c r="E4450" s="44" t="s">
        <v>119</v>
      </c>
      <c r="F4450" s="45">
        <v>15.04</v>
      </c>
      <c r="G4450" s="45">
        <v>15.77</v>
      </c>
    </row>
    <row r="4451" spans="2:7">
      <c r="B4451" s="44">
        <v>91872</v>
      </c>
      <c r="C4451" s="44" t="s">
        <v>9859</v>
      </c>
      <c r="D4451" s="48" t="s">
        <v>4565</v>
      </c>
      <c r="E4451" s="44" t="s">
        <v>119</v>
      </c>
      <c r="F4451" s="45">
        <v>20.98</v>
      </c>
      <c r="G4451" s="45">
        <v>22.24</v>
      </c>
    </row>
    <row r="4452" spans="2:7">
      <c r="B4452" s="44">
        <v>91865</v>
      </c>
      <c r="C4452" s="44" t="s">
        <v>9859</v>
      </c>
      <c r="D4452" s="48" t="s">
        <v>4566</v>
      </c>
      <c r="E4452" s="44" t="s">
        <v>119</v>
      </c>
      <c r="F4452" s="45">
        <v>20.72</v>
      </c>
      <c r="G4452" s="45">
        <v>21.76</v>
      </c>
    </row>
    <row r="4453" spans="2:7">
      <c r="B4453" s="44">
        <v>91869</v>
      </c>
      <c r="C4453" s="44" t="s">
        <v>9859</v>
      </c>
      <c r="D4453" s="48" t="s">
        <v>4567</v>
      </c>
      <c r="E4453" s="44" t="s">
        <v>119</v>
      </c>
      <c r="F4453" s="45">
        <v>18.89</v>
      </c>
      <c r="G4453" s="45">
        <v>19.760000000000002</v>
      </c>
    </row>
    <row r="4454" spans="2:7">
      <c r="B4454" s="44">
        <v>91873</v>
      </c>
      <c r="C4454" s="44" t="s">
        <v>9859</v>
      </c>
      <c r="D4454" s="48" t="s">
        <v>4568</v>
      </c>
      <c r="E4454" s="44" t="s">
        <v>119</v>
      </c>
      <c r="F4454" s="45">
        <v>24.83</v>
      </c>
      <c r="G4454" s="45">
        <v>26.23</v>
      </c>
    </row>
    <row r="4455" spans="2:7">
      <c r="B4455" s="44">
        <v>91981</v>
      </c>
      <c r="C4455" s="44" t="s">
        <v>9859</v>
      </c>
      <c r="D4455" s="48" t="s">
        <v>4569</v>
      </c>
      <c r="E4455" s="44" t="s">
        <v>112</v>
      </c>
      <c r="F4455" s="45">
        <v>62.34</v>
      </c>
      <c r="G4455" s="45">
        <v>65.75</v>
      </c>
    </row>
    <row r="4456" spans="2:7">
      <c r="B4456" s="44">
        <v>91980</v>
      </c>
      <c r="C4456" s="44" t="s">
        <v>9859</v>
      </c>
      <c r="D4456" s="48" t="s">
        <v>4570</v>
      </c>
      <c r="E4456" s="44" t="s">
        <v>112</v>
      </c>
      <c r="F4456" s="45">
        <v>48.32</v>
      </c>
      <c r="G4456" s="45">
        <v>50.9</v>
      </c>
    </row>
    <row r="4457" spans="2:7">
      <c r="B4457" s="44">
        <v>91979</v>
      </c>
      <c r="C4457" s="44" t="s">
        <v>9859</v>
      </c>
      <c r="D4457" s="48" t="s">
        <v>4571</v>
      </c>
      <c r="E4457" s="44" t="s">
        <v>112</v>
      </c>
      <c r="F4457" s="45">
        <v>63.66</v>
      </c>
      <c r="G4457" s="45">
        <v>67.069999999999993</v>
      </c>
    </row>
    <row r="4458" spans="2:7">
      <c r="B4458" s="44">
        <v>91978</v>
      </c>
      <c r="C4458" s="44" t="s">
        <v>9859</v>
      </c>
      <c r="D4458" s="48" t="s">
        <v>4572</v>
      </c>
      <c r="E4458" s="44" t="s">
        <v>112</v>
      </c>
      <c r="F4458" s="45">
        <v>49.64</v>
      </c>
      <c r="G4458" s="45">
        <v>52.22</v>
      </c>
    </row>
    <row r="4459" spans="2:7">
      <c r="B4459" s="44">
        <v>92029</v>
      </c>
      <c r="C4459" s="44" t="s">
        <v>9859</v>
      </c>
      <c r="D4459" s="48" t="s">
        <v>4573</v>
      </c>
      <c r="E4459" s="44" t="s">
        <v>112</v>
      </c>
      <c r="F4459" s="45">
        <v>73.48</v>
      </c>
      <c r="G4459" s="45">
        <v>77.959999999999994</v>
      </c>
    </row>
    <row r="4460" spans="2:7">
      <c r="B4460" s="44">
        <v>92028</v>
      </c>
      <c r="C4460" s="44" t="s">
        <v>9859</v>
      </c>
      <c r="D4460" s="48" t="s">
        <v>4574</v>
      </c>
      <c r="E4460" s="44" t="s">
        <v>112</v>
      </c>
      <c r="F4460" s="45">
        <v>59.46</v>
      </c>
      <c r="G4460" s="45">
        <v>63.11</v>
      </c>
    </row>
    <row r="4461" spans="2:7">
      <c r="B4461" s="44">
        <v>92031</v>
      </c>
      <c r="C4461" s="44" t="s">
        <v>9859</v>
      </c>
      <c r="D4461" s="48" t="s">
        <v>4575</v>
      </c>
      <c r="E4461" s="44" t="s">
        <v>112</v>
      </c>
      <c r="F4461" s="45">
        <v>100.28</v>
      </c>
      <c r="G4461" s="45">
        <v>106.4</v>
      </c>
    </row>
    <row r="4462" spans="2:7">
      <c r="B4462" s="44">
        <v>92030</v>
      </c>
      <c r="C4462" s="44" t="s">
        <v>9859</v>
      </c>
      <c r="D4462" s="48" t="s">
        <v>4576</v>
      </c>
      <c r="E4462" s="44" t="s">
        <v>112</v>
      </c>
      <c r="F4462" s="45">
        <v>86.26</v>
      </c>
      <c r="G4462" s="45">
        <v>91.55</v>
      </c>
    </row>
    <row r="4463" spans="2:7">
      <c r="B4463" s="44">
        <v>91955</v>
      </c>
      <c r="C4463" s="44" t="s">
        <v>9859</v>
      </c>
      <c r="D4463" s="48" t="s">
        <v>4577</v>
      </c>
      <c r="E4463" s="44" t="s">
        <v>112</v>
      </c>
      <c r="F4463" s="45">
        <v>46.59</v>
      </c>
      <c r="G4463" s="45">
        <v>49.45</v>
      </c>
    </row>
    <row r="4464" spans="2:7">
      <c r="B4464" s="44">
        <v>91954</v>
      </c>
      <c r="C4464" s="44" t="s">
        <v>9859</v>
      </c>
      <c r="D4464" s="48" t="s">
        <v>4578</v>
      </c>
      <c r="E4464" s="44" t="s">
        <v>112</v>
      </c>
      <c r="F4464" s="45">
        <v>32.57</v>
      </c>
      <c r="G4464" s="45">
        <v>34.6</v>
      </c>
    </row>
    <row r="4465" spans="2:7">
      <c r="B4465" s="44">
        <v>92033</v>
      </c>
      <c r="C4465" s="44" t="s">
        <v>9859</v>
      </c>
      <c r="D4465" s="48" t="s">
        <v>4579</v>
      </c>
      <c r="E4465" s="44" t="s">
        <v>112</v>
      </c>
      <c r="F4465" s="45">
        <v>101.51</v>
      </c>
      <c r="G4465" s="45">
        <v>107.63</v>
      </c>
    </row>
    <row r="4466" spans="2:7">
      <c r="B4466" s="44">
        <v>92032</v>
      </c>
      <c r="C4466" s="44" t="s">
        <v>9859</v>
      </c>
      <c r="D4466" s="48" t="s">
        <v>4580</v>
      </c>
      <c r="E4466" s="44" t="s">
        <v>112</v>
      </c>
      <c r="F4466" s="45">
        <v>87.49</v>
      </c>
      <c r="G4466" s="45">
        <v>92.78</v>
      </c>
    </row>
    <row r="4467" spans="2:7">
      <c r="B4467" s="44">
        <v>91961</v>
      </c>
      <c r="C4467" s="44" t="s">
        <v>9859</v>
      </c>
      <c r="D4467" s="48" t="s">
        <v>4581</v>
      </c>
      <c r="E4467" s="44" t="s">
        <v>112</v>
      </c>
      <c r="F4467" s="45">
        <v>74.709999999999994</v>
      </c>
      <c r="G4467" s="45">
        <v>79.19</v>
      </c>
    </row>
    <row r="4468" spans="2:7">
      <c r="B4468" s="44">
        <v>91960</v>
      </c>
      <c r="C4468" s="44" t="s">
        <v>9859</v>
      </c>
      <c r="D4468" s="48" t="s">
        <v>4582</v>
      </c>
      <c r="E4468" s="44" t="s">
        <v>112</v>
      </c>
      <c r="F4468" s="45">
        <v>60.69</v>
      </c>
      <c r="G4468" s="45">
        <v>64.34</v>
      </c>
    </row>
    <row r="4469" spans="2:7">
      <c r="B4469" s="44">
        <v>91969</v>
      </c>
      <c r="C4469" s="44" t="s">
        <v>9859</v>
      </c>
      <c r="D4469" s="48" t="s">
        <v>4583</v>
      </c>
      <c r="E4469" s="44" t="s">
        <v>112</v>
      </c>
      <c r="F4469" s="45">
        <v>102.74</v>
      </c>
      <c r="G4469" s="45">
        <v>108.86</v>
      </c>
    </row>
    <row r="4470" spans="2:7">
      <c r="B4470" s="44">
        <v>91968</v>
      </c>
      <c r="C4470" s="44" t="s">
        <v>9859</v>
      </c>
      <c r="D4470" s="48" t="s">
        <v>4584</v>
      </c>
      <c r="E4470" s="44" t="s">
        <v>112</v>
      </c>
      <c r="F4470" s="45">
        <v>88.72</v>
      </c>
      <c r="G4470" s="45">
        <v>94.01</v>
      </c>
    </row>
    <row r="4471" spans="2:7">
      <c r="B4471" s="44">
        <v>91985</v>
      </c>
      <c r="C4471" s="44" t="s">
        <v>9859</v>
      </c>
      <c r="D4471" s="48" t="s">
        <v>4585</v>
      </c>
      <c r="E4471" s="44" t="s">
        <v>112</v>
      </c>
      <c r="F4471" s="45">
        <v>36.99</v>
      </c>
      <c r="G4471" s="45">
        <v>39.299999999999997</v>
      </c>
    </row>
    <row r="4472" spans="2:7">
      <c r="B4472" s="44">
        <v>91984</v>
      </c>
      <c r="C4472" s="44" t="s">
        <v>9859</v>
      </c>
      <c r="D4472" s="48" t="s">
        <v>4586</v>
      </c>
      <c r="E4472" s="44" t="s">
        <v>112</v>
      </c>
      <c r="F4472" s="45">
        <v>22.97</v>
      </c>
      <c r="G4472" s="45">
        <v>24.45</v>
      </c>
    </row>
    <row r="4473" spans="2:7">
      <c r="B4473" s="44">
        <v>91989</v>
      </c>
      <c r="C4473" s="44" t="s">
        <v>9859</v>
      </c>
      <c r="D4473" s="48" t="s">
        <v>4587</v>
      </c>
      <c r="E4473" s="44" t="s">
        <v>112</v>
      </c>
      <c r="F4473" s="45">
        <v>41.4</v>
      </c>
      <c r="G4473" s="45">
        <v>43.71</v>
      </c>
    </row>
    <row r="4474" spans="2:7">
      <c r="B4474" s="44">
        <v>91988</v>
      </c>
      <c r="C4474" s="44" t="s">
        <v>9859</v>
      </c>
      <c r="D4474" s="48" t="s">
        <v>4588</v>
      </c>
      <c r="E4474" s="44" t="s">
        <v>112</v>
      </c>
      <c r="F4474" s="45">
        <v>27.38</v>
      </c>
      <c r="G4474" s="45">
        <v>28.86</v>
      </c>
    </row>
    <row r="4475" spans="2:7">
      <c r="B4475" s="44">
        <v>92023</v>
      </c>
      <c r="C4475" s="44" t="s">
        <v>9859</v>
      </c>
      <c r="D4475" s="48" t="s">
        <v>4589</v>
      </c>
      <c r="E4475" s="44" t="s">
        <v>112</v>
      </c>
      <c r="F4475" s="45">
        <v>65.010000000000005</v>
      </c>
      <c r="G4475" s="45">
        <v>68.959999999999994</v>
      </c>
    </row>
    <row r="4476" spans="2:7">
      <c r="B4476" s="44">
        <v>92022</v>
      </c>
      <c r="C4476" s="44" t="s">
        <v>9859</v>
      </c>
      <c r="D4476" s="48" t="s">
        <v>4590</v>
      </c>
      <c r="E4476" s="44" t="s">
        <v>112</v>
      </c>
      <c r="F4476" s="45">
        <v>50.99</v>
      </c>
      <c r="G4476" s="45">
        <v>54.11</v>
      </c>
    </row>
    <row r="4477" spans="2:7">
      <c r="B4477" s="44">
        <v>92025</v>
      </c>
      <c r="C4477" s="44" t="s">
        <v>9859</v>
      </c>
      <c r="D4477" s="48" t="s">
        <v>4591</v>
      </c>
      <c r="E4477" s="44" t="s">
        <v>112</v>
      </c>
      <c r="F4477" s="45">
        <v>91.9</v>
      </c>
      <c r="G4477" s="45">
        <v>97.47</v>
      </c>
    </row>
    <row r="4478" spans="2:7">
      <c r="B4478" s="44">
        <v>92024</v>
      </c>
      <c r="C4478" s="44" t="s">
        <v>9859</v>
      </c>
      <c r="D4478" s="48" t="s">
        <v>4592</v>
      </c>
      <c r="E4478" s="44" t="s">
        <v>112</v>
      </c>
      <c r="F4478" s="45">
        <v>77.88</v>
      </c>
      <c r="G4478" s="45">
        <v>82.62</v>
      </c>
    </row>
    <row r="4479" spans="2:7">
      <c r="B4479" s="44">
        <v>91957</v>
      </c>
      <c r="C4479" s="44" t="s">
        <v>9859</v>
      </c>
      <c r="D4479" s="48" t="s">
        <v>4593</v>
      </c>
      <c r="E4479" s="44" t="s">
        <v>112</v>
      </c>
      <c r="F4479" s="45">
        <v>66.239999999999995</v>
      </c>
      <c r="G4479" s="45">
        <v>70.19</v>
      </c>
    </row>
    <row r="4480" spans="2:7">
      <c r="B4480" s="44">
        <v>91956</v>
      </c>
      <c r="C4480" s="44" t="s">
        <v>9859</v>
      </c>
      <c r="D4480" s="48" t="s">
        <v>4594</v>
      </c>
      <c r="E4480" s="44" t="s">
        <v>112</v>
      </c>
      <c r="F4480" s="45">
        <v>52.22</v>
      </c>
      <c r="G4480" s="45">
        <v>55.34</v>
      </c>
    </row>
    <row r="4481" spans="2:7">
      <c r="B4481" s="44">
        <v>91963</v>
      </c>
      <c r="C4481" s="44" t="s">
        <v>9859</v>
      </c>
      <c r="D4481" s="48" t="s">
        <v>4595</v>
      </c>
      <c r="E4481" s="44" t="s">
        <v>112</v>
      </c>
      <c r="F4481" s="45">
        <v>94.36</v>
      </c>
      <c r="G4481" s="45">
        <v>99.93</v>
      </c>
    </row>
    <row r="4482" spans="2:7">
      <c r="B4482" s="44">
        <v>91962</v>
      </c>
      <c r="C4482" s="44" t="s">
        <v>9859</v>
      </c>
      <c r="D4482" s="48" t="s">
        <v>4596</v>
      </c>
      <c r="E4482" s="44" t="s">
        <v>112</v>
      </c>
      <c r="F4482" s="45">
        <v>80.34</v>
      </c>
      <c r="G4482" s="45">
        <v>85.08</v>
      </c>
    </row>
    <row r="4483" spans="2:7">
      <c r="B4483" s="44">
        <v>91953</v>
      </c>
      <c r="C4483" s="44" t="s">
        <v>9859</v>
      </c>
      <c r="D4483" s="48" t="s">
        <v>4597</v>
      </c>
      <c r="E4483" s="44" t="s">
        <v>112</v>
      </c>
      <c r="F4483" s="45">
        <v>38.21</v>
      </c>
      <c r="G4483" s="45">
        <v>40.520000000000003</v>
      </c>
    </row>
    <row r="4484" spans="2:7">
      <c r="B4484" s="44">
        <v>91952</v>
      </c>
      <c r="C4484" s="44" t="s">
        <v>9859</v>
      </c>
      <c r="D4484" s="48" t="s">
        <v>4598</v>
      </c>
      <c r="E4484" s="44" t="s">
        <v>112</v>
      </c>
      <c r="F4484" s="45">
        <v>24.19</v>
      </c>
      <c r="G4484" s="45">
        <v>25.67</v>
      </c>
    </row>
    <row r="4485" spans="2:7">
      <c r="B4485" s="44">
        <v>92035</v>
      </c>
      <c r="C4485" s="44" t="s">
        <v>9859</v>
      </c>
      <c r="D4485" s="48" t="s">
        <v>4599</v>
      </c>
      <c r="E4485" s="44" t="s">
        <v>112</v>
      </c>
      <c r="F4485" s="45">
        <v>93.13</v>
      </c>
      <c r="G4485" s="45">
        <v>98.7</v>
      </c>
    </row>
    <row r="4486" spans="2:7">
      <c r="B4486" s="44">
        <v>92034</v>
      </c>
      <c r="C4486" s="44" t="s">
        <v>9859</v>
      </c>
      <c r="D4486" s="48" t="s">
        <v>4600</v>
      </c>
      <c r="E4486" s="44" t="s">
        <v>112</v>
      </c>
      <c r="F4486" s="45">
        <v>79.11</v>
      </c>
      <c r="G4486" s="45">
        <v>83.85</v>
      </c>
    </row>
    <row r="4487" spans="2:7">
      <c r="B4487" s="44">
        <v>92027</v>
      </c>
      <c r="C4487" s="44" t="s">
        <v>9859</v>
      </c>
      <c r="D4487" s="48" t="s">
        <v>4601</v>
      </c>
      <c r="E4487" s="44" t="s">
        <v>112</v>
      </c>
      <c r="F4487" s="45">
        <v>84.75</v>
      </c>
      <c r="G4487" s="45">
        <v>89.77</v>
      </c>
    </row>
    <row r="4488" spans="2:7">
      <c r="B4488" s="44">
        <v>92026</v>
      </c>
      <c r="C4488" s="44" t="s">
        <v>9859</v>
      </c>
      <c r="D4488" s="48" t="s">
        <v>4602</v>
      </c>
      <c r="E4488" s="44" t="s">
        <v>112</v>
      </c>
      <c r="F4488" s="45">
        <v>70.73</v>
      </c>
      <c r="G4488" s="45">
        <v>74.92</v>
      </c>
    </row>
    <row r="4489" spans="2:7">
      <c r="B4489" s="44">
        <v>91965</v>
      </c>
      <c r="C4489" s="44" t="s">
        <v>9859</v>
      </c>
      <c r="D4489" s="48" t="s">
        <v>4603</v>
      </c>
      <c r="E4489" s="44" t="s">
        <v>112</v>
      </c>
      <c r="F4489" s="45">
        <v>85.98</v>
      </c>
      <c r="G4489" s="45">
        <v>91</v>
      </c>
    </row>
    <row r="4490" spans="2:7">
      <c r="B4490" s="44">
        <v>91964</v>
      </c>
      <c r="C4490" s="44" t="s">
        <v>9859</v>
      </c>
      <c r="D4490" s="48" t="s">
        <v>4604</v>
      </c>
      <c r="E4490" s="44" t="s">
        <v>112</v>
      </c>
      <c r="F4490" s="45">
        <v>71.959999999999994</v>
      </c>
      <c r="G4490" s="45">
        <v>76.150000000000006</v>
      </c>
    </row>
    <row r="4491" spans="2:7">
      <c r="B4491" s="44">
        <v>91973</v>
      </c>
      <c r="C4491" s="44" t="s">
        <v>9859</v>
      </c>
      <c r="D4491" s="48" t="s">
        <v>4605</v>
      </c>
      <c r="E4491" s="44" t="s">
        <v>112</v>
      </c>
      <c r="F4491" s="45">
        <v>120.57</v>
      </c>
      <c r="G4491" s="45">
        <v>127.4</v>
      </c>
    </row>
    <row r="4492" spans="2:7">
      <c r="B4492" s="44">
        <v>91972</v>
      </c>
      <c r="C4492" s="44" t="s">
        <v>9859</v>
      </c>
      <c r="D4492" s="48" t="s">
        <v>4606</v>
      </c>
      <c r="E4492" s="44" t="s">
        <v>112</v>
      </c>
      <c r="F4492" s="45">
        <v>100.65</v>
      </c>
      <c r="G4492" s="45">
        <v>106.52</v>
      </c>
    </row>
    <row r="4493" spans="2:7">
      <c r="B4493" s="44">
        <v>91959</v>
      </c>
      <c r="C4493" s="44" t="s">
        <v>9859</v>
      </c>
      <c r="D4493" s="48" t="s">
        <v>4607</v>
      </c>
      <c r="E4493" s="44" t="s">
        <v>112</v>
      </c>
      <c r="F4493" s="45">
        <v>57.93</v>
      </c>
      <c r="G4493" s="45">
        <v>61.34</v>
      </c>
    </row>
    <row r="4494" spans="2:7">
      <c r="B4494" s="44">
        <v>91958</v>
      </c>
      <c r="C4494" s="44" t="s">
        <v>9859</v>
      </c>
      <c r="D4494" s="48" t="s">
        <v>4608</v>
      </c>
      <c r="E4494" s="44" t="s">
        <v>112</v>
      </c>
      <c r="F4494" s="45">
        <v>43.91</v>
      </c>
      <c r="G4494" s="45">
        <v>46.49</v>
      </c>
    </row>
    <row r="4495" spans="2:7">
      <c r="B4495" s="44">
        <v>91971</v>
      </c>
      <c r="C4495" s="44" t="s">
        <v>9859</v>
      </c>
      <c r="D4495" s="48" t="s">
        <v>4609</v>
      </c>
      <c r="E4495" s="44" t="s">
        <v>112</v>
      </c>
      <c r="F4495" s="45">
        <v>112.1</v>
      </c>
      <c r="G4495" s="45">
        <v>118.4</v>
      </c>
    </row>
    <row r="4496" spans="2:7">
      <c r="B4496" s="44">
        <v>91970</v>
      </c>
      <c r="C4496" s="44" t="s">
        <v>9859</v>
      </c>
      <c r="D4496" s="48" t="s">
        <v>4610</v>
      </c>
      <c r="E4496" s="44" t="s">
        <v>112</v>
      </c>
      <c r="F4496" s="45">
        <v>92.18</v>
      </c>
      <c r="G4496" s="45">
        <v>97.52</v>
      </c>
    </row>
    <row r="4497" spans="2:7">
      <c r="B4497" s="44">
        <v>91967</v>
      </c>
      <c r="C4497" s="44" t="s">
        <v>9859</v>
      </c>
      <c r="D4497" s="48" t="s">
        <v>4611</v>
      </c>
      <c r="E4497" s="44" t="s">
        <v>112</v>
      </c>
      <c r="F4497" s="45">
        <v>77.67</v>
      </c>
      <c r="G4497" s="45">
        <v>82.15</v>
      </c>
    </row>
    <row r="4498" spans="2:7">
      <c r="B4498" s="44">
        <v>91966</v>
      </c>
      <c r="C4498" s="44" t="s">
        <v>9859</v>
      </c>
      <c r="D4498" s="48" t="s">
        <v>4612</v>
      </c>
      <c r="E4498" s="44" t="s">
        <v>112</v>
      </c>
      <c r="F4498" s="45">
        <v>63.65</v>
      </c>
      <c r="G4498" s="45">
        <v>67.3</v>
      </c>
    </row>
    <row r="4499" spans="2:7">
      <c r="B4499" s="44">
        <v>91975</v>
      </c>
      <c r="C4499" s="44" t="s">
        <v>9859</v>
      </c>
      <c r="D4499" s="48" t="s">
        <v>4613</v>
      </c>
      <c r="E4499" s="44" t="s">
        <v>112</v>
      </c>
      <c r="F4499" s="45">
        <v>103.72</v>
      </c>
      <c r="G4499" s="45">
        <v>109.47</v>
      </c>
    </row>
    <row r="4500" spans="2:7">
      <c r="B4500" s="44">
        <v>91974</v>
      </c>
      <c r="C4500" s="44" t="s">
        <v>9859</v>
      </c>
      <c r="D4500" s="48" t="s">
        <v>4614</v>
      </c>
      <c r="E4500" s="44" t="s">
        <v>112</v>
      </c>
      <c r="F4500" s="45">
        <v>83.8</v>
      </c>
      <c r="G4500" s="45">
        <v>88.59</v>
      </c>
    </row>
    <row r="4501" spans="2:7">
      <c r="B4501" s="44">
        <v>91977</v>
      </c>
      <c r="C4501" s="44" t="s">
        <v>9859</v>
      </c>
      <c r="D4501" s="48" t="s">
        <v>4615</v>
      </c>
      <c r="E4501" s="44" t="s">
        <v>112</v>
      </c>
      <c r="F4501" s="45">
        <v>143.25</v>
      </c>
      <c r="G4501" s="45">
        <v>151.19</v>
      </c>
    </row>
    <row r="4502" spans="2:7">
      <c r="B4502" s="44">
        <v>91976</v>
      </c>
      <c r="C4502" s="44" t="s">
        <v>9859</v>
      </c>
      <c r="D4502" s="48" t="s">
        <v>4616</v>
      </c>
      <c r="E4502" s="44" t="s">
        <v>112</v>
      </c>
      <c r="F4502" s="45">
        <v>123.33</v>
      </c>
      <c r="G4502" s="45">
        <v>130.31</v>
      </c>
    </row>
    <row r="4503" spans="2:7">
      <c r="B4503" s="44">
        <v>91874</v>
      </c>
      <c r="C4503" s="44" t="s">
        <v>9859</v>
      </c>
      <c r="D4503" s="48" t="s">
        <v>4617</v>
      </c>
      <c r="E4503" s="44" t="s">
        <v>112</v>
      </c>
      <c r="F4503" s="45">
        <v>9.36</v>
      </c>
      <c r="G4503" s="45">
        <v>10.130000000000001</v>
      </c>
    </row>
    <row r="4504" spans="2:7">
      <c r="B4504" s="44">
        <v>91878</v>
      </c>
      <c r="C4504" s="44" t="s">
        <v>9859</v>
      </c>
      <c r="D4504" s="48" t="s">
        <v>4618</v>
      </c>
      <c r="E4504" s="44" t="s">
        <v>112</v>
      </c>
      <c r="F4504" s="45">
        <v>7.27</v>
      </c>
      <c r="G4504" s="45">
        <v>7.86</v>
      </c>
    </row>
    <row r="4505" spans="2:7">
      <c r="B4505" s="44">
        <v>91882</v>
      </c>
      <c r="C4505" s="44" t="s">
        <v>9859</v>
      </c>
      <c r="D4505" s="48" t="s">
        <v>4619</v>
      </c>
      <c r="E4505" s="44" t="s">
        <v>112</v>
      </c>
      <c r="F4505" s="45">
        <v>13.68</v>
      </c>
      <c r="G4505" s="45">
        <v>14.84</v>
      </c>
    </row>
    <row r="4506" spans="2:7">
      <c r="B4506" s="44">
        <v>91875</v>
      </c>
      <c r="C4506" s="44" t="s">
        <v>9859</v>
      </c>
      <c r="D4506" s="48" t="s">
        <v>4620</v>
      </c>
      <c r="E4506" s="44" t="s">
        <v>112</v>
      </c>
      <c r="F4506" s="45">
        <v>10.83</v>
      </c>
      <c r="G4506" s="45">
        <v>11.71</v>
      </c>
    </row>
    <row r="4507" spans="2:7">
      <c r="B4507" s="44">
        <v>91879</v>
      </c>
      <c r="C4507" s="44" t="s">
        <v>9859</v>
      </c>
      <c r="D4507" s="48" t="s">
        <v>4621</v>
      </c>
      <c r="E4507" s="44" t="s">
        <v>112</v>
      </c>
      <c r="F4507" s="45">
        <v>8.75</v>
      </c>
      <c r="G4507" s="45">
        <v>9.43</v>
      </c>
    </row>
    <row r="4508" spans="2:7">
      <c r="B4508" s="44">
        <v>91884</v>
      </c>
      <c r="C4508" s="44" t="s">
        <v>9859</v>
      </c>
      <c r="D4508" s="48" t="s">
        <v>4622</v>
      </c>
      <c r="E4508" s="44" t="s">
        <v>112</v>
      </c>
      <c r="F4508" s="45">
        <v>15.15</v>
      </c>
      <c r="G4508" s="45">
        <v>16.41</v>
      </c>
    </row>
    <row r="4509" spans="2:7">
      <c r="B4509" s="44">
        <v>91876</v>
      </c>
      <c r="C4509" s="44" t="s">
        <v>9859</v>
      </c>
      <c r="D4509" s="48" t="s">
        <v>4623</v>
      </c>
      <c r="E4509" s="44" t="s">
        <v>112</v>
      </c>
      <c r="F4509" s="45">
        <v>12.87</v>
      </c>
      <c r="G4509" s="45">
        <v>13.89</v>
      </c>
    </row>
    <row r="4510" spans="2:7">
      <c r="B4510" s="44">
        <v>91880</v>
      </c>
      <c r="C4510" s="44" t="s">
        <v>9859</v>
      </c>
      <c r="D4510" s="48" t="s">
        <v>4624</v>
      </c>
      <c r="E4510" s="44" t="s">
        <v>112</v>
      </c>
      <c r="F4510" s="45">
        <v>10.78</v>
      </c>
      <c r="G4510" s="45">
        <v>11.62</v>
      </c>
    </row>
    <row r="4511" spans="2:7">
      <c r="B4511" s="44">
        <v>91885</v>
      </c>
      <c r="C4511" s="44" t="s">
        <v>9859</v>
      </c>
      <c r="D4511" s="48" t="s">
        <v>4625</v>
      </c>
      <c r="E4511" s="44" t="s">
        <v>112</v>
      </c>
      <c r="F4511" s="45">
        <v>17.12</v>
      </c>
      <c r="G4511" s="45">
        <v>18.52</v>
      </c>
    </row>
    <row r="4512" spans="2:7">
      <c r="B4512" s="44">
        <v>91877</v>
      </c>
      <c r="C4512" s="44" t="s">
        <v>9859</v>
      </c>
      <c r="D4512" s="48" t="s">
        <v>4626</v>
      </c>
      <c r="E4512" s="44" t="s">
        <v>112</v>
      </c>
      <c r="F4512" s="45">
        <v>15.49</v>
      </c>
      <c r="G4512" s="45">
        <v>16.68</v>
      </c>
    </row>
    <row r="4513" spans="2:7">
      <c r="B4513" s="44">
        <v>91881</v>
      </c>
      <c r="C4513" s="44" t="s">
        <v>9859</v>
      </c>
      <c r="D4513" s="48" t="s">
        <v>4627</v>
      </c>
      <c r="E4513" s="44" t="s">
        <v>112</v>
      </c>
      <c r="F4513" s="45">
        <v>13.4</v>
      </c>
      <c r="G4513" s="45">
        <v>14.41</v>
      </c>
    </row>
    <row r="4514" spans="2:7">
      <c r="B4514" s="44">
        <v>91886</v>
      </c>
      <c r="C4514" s="44" t="s">
        <v>9859</v>
      </c>
      <c r="D4514" s="48" t="s">
        <v>4628</v>
      </c>
      <c r="E4514" s="44" t="s">
        <v>112</v>
      </c>
      <c r="F4514" s="45">
        <v>19.670000000000002</v>
      </c>
      <c r="G4514" s="45">
        <v>21.23</v>
      </c>
    </row>
    <row r="4515" spans="2:7">
      <c r="B4515" s="44">
        <v>91945</v>
      </c>
      <c r="C4515" s="44" t="s">
        <v>9859</v>
      </c>
      <c r="D4515" s="48" t="s">
        <v>4629</v>
      </c>
      <c r="E4515" s="44" t="s">
        <v>112</v>
      </c>
      <c r="F4515" s="45">
        <v>18.27</v>
      </c>
      <c r="G4515" s="45">
        <v>19.47</v>
      </c>
    </row>
    <row r="4516" spans="2:7">
      <c r="B4516" s="44">
        <v>91947</v>
      </c>
      <c r="C4516" s="44" t="s">
        <v>9859</v>
      </c>
      <c r="D4516" s="48" t="s">
        <v>4630</v>
      </c>
      <c r="E4516" s="44" t="s">
        <v>112</v>
      </c>
      <c r="F4516" s="45">
        <v>11.36</v>
      </c>
      <c r="G4516" s="45">
        <v>11.93</v>
      </c>
    </row>
    <row r="4517" spans="2:7">
      <c r="B4517" s="44">
        <v>91946</v>
      </c>
      <c r="C4517" s="44" t="s">
        <v>9859</v>
      </c>
      <c r="D4517" s="48" t="s">
        <v>4631</v>
      </c>
      <c r="E4517" s="44" t="s">
        <v>112</v>
      </c>
      <c r="F4517" s="45">
        <v>14.02</v>
      </c>
      <c r="G4517" s="45">
        <v>14.85</v>
      </c>
    </row>
    <row r="4518" spans="2:7">
      <c r="B4518" s="44">
        <v>91949</v>
      </c>
      <c r="C4518" s="44" t="s">
        <v>9859</v>
      </c>
      <c r="D4518" s="48" t="s">
        <v>4632</v>
      </c>
      <c r="E4518" s="44" t="s">
        <v>112</v>
      </c>
      <c r="F4518" s="45">
        <v>25.1</v>
      </c>
      <c r="G4518" s="45">
        <v>26.53</v>
      </c>
    </row>
    <row r="4519" spans="2:7">
      <c r="B4519" s="44">
        <v>91951</v>
      </c>
      <c r="C4519" s="44" t="s">
        <v>9859</v>
      </c>
      <c r="D4519" s="48" t="s">
        <v>4633</v>
      </c>
      <c r="E4519" s="44" t="s">
        <v>112</v>
      </c>
      <c r="F4519" s="45">
        <v>16.809999999999999</v>
      </c>
      <c r="G4519" s="45">
        <v>17.510000000000002</v>
      </c>
    </row>
    <row r="4520" spans="2:7">
      <c r="B4520" s="44">
        <v>91950</v>
      </c>
      <c r="C4520" s="44" t="s">
        <v>9859</v>
      </c>
      <c r="D4520" s="48" t="s">
        <v>4634</v>
      </c>
      <c r="E4520" s="44" t="s">
        <v>112</v>
      </c>
      <c r="F4520" s="45">
        <v>19.920000000000002</v>
      </c>
      <c r="G4520" s="45">
        <v>20.88</v>
      </c>
    </row>
    <row r="4521" spans="2:7">
      <c r="B4521" s="44">
        <v>91992</v>
      </c>
      <c r="C4521" s="44" t="s">
        <v>9859</v>
      </c>
      <c r="D4521" s="48" t="s">
        <v>4635</v>
      </c>
      <c r="E4521" s="44" t="s">
        <v>112</v>
      </c>
      <c r="F4521" s="45">
        <v>59.33</v>
      </c>
      <c r="G4521" s="45">
        <v>63.44</v>
      </c>
    </row>
    <row r="4522" spans="2:7">
      <c r="B4522" s="44">
        <v>91990</v>
      </c>
      <c r="C4522" s="44" t="s">
        <v>9859</v>
      </c>
      <c r="D4522" s="48" t="s">
        <v>4636</v>
      </c>
      <c r="E4522" s="44" t="s">
        <v>112</v>
      </c>
      <c r="F4522" s="45">
        <v>45.31</v>
      </c>
      <c r="G4522" s="45">
        <v>48.59</v>
      </c>
    </row>
    <row r="4523" spans="2:7">
      <c r="B4523" s="44">
        <v>91993</v>
      </c>
      <c r="C4523" s="44" t="s">
        <v>9859</v>
      </c>
      <c r="D4523" s="48" t="s">
        <v>4637</v>
      </c>
      <c r="E4523" s="44" t="s">
        <v>112</v>
      </c>
      <c r="F4523" s="45">
        <v>61.71</v>
      </c>
      <c r="G4523" s="45">
        <v>65.819999999999993</v>
      </c>
    </row>
    <row r="4524" spans="2:7">
      <c r="B4524" s="44">
        <v>91991</v>
      </c>
      <c r="C4524" s="44" t="s">
        <v>9859</v>
      </c>
      <c r="D4524" s="48" t="s">
        <v>4638</v>
      </c>
      <c r="E4524" s="44" t="s">
        <v>112</v>
      </c>
      <c r="F4524" s="45">
        <v>47.69</v>
      </c>
      <c r="G4524" s="45">
        <v>50.97</v>
      </c>
    </row>
    <row r="4525" spans="2:7">
      <c r="B4525" s="44">
        <v>92000</v>
      </c>
      <c r="C4525" s="44" t="s">
        <v>9859</v>
      </c>
      <c r="D4525" s="48" t="s">
        <v>4639</v>
      </c>
      <c r="E4525" s="44" t="s">
        <v>112</v>
      </c>
      <c r="F4525" s="45">
        <v>39.96</v>
      </c>
      <c r="G4525" s="45">
        <v>42.33</v>
      </c>
    </row>
    <row r="4526" spans="2:7">
      <c r="B4526" s="44">
        <v>91998</v>
      </c>
      <c r="C4526" s="44" t="s">
        <v>9859</v>
      </c>
      <c r="D4526" s="48" t="s">
        <v>4640</v>
      </c>
      <c r="E4526" s="44" t="s">
        <v>112</v>
      </c>
      <c r="F4526" s="45">
        <v>25.94</v>
      </c>
      <c r="G4526" s="45">
        <v>27.48</v>
      </c>
    </row>
    <row r="4527" spans="2:7">
      <c r="B4527" s="44">
        <v>92001</v>
      </c>
      <c r="C4527" s="44" t="s">
        <v>9859</v>
      </c>
      <c r="D4527" s="48" t="s">
        <v>4641</v>
      </c>
      <c r="E4527" s="44" t="s">
        <v>112</v>
      </c>
      <c r="F4527" s="45">
        <v>42.34</v>
      </c>
      <c r="G4527" s="45">
        <v>44.71</v>
      </c>
    </row>
    <row r="4528" spans="2:7">
      <c r="B4528" s="44">
        <v>91999</v>
      </c>
      <c r="C4528" s="44" t="s">
        <v>9859</v>
      </c>
      <c r="D4528" s="48" t="s">
        <v>4642</v>
      </c>
      <c r="E4528" s="44" t="s">
        <v>112</v>
      </c>
      <c r="F4528" s="45">
        <v>28.32</v>
      </c>
      <c r="G4528" s="45">
        <v>29.86</v>
      </c>
    </row>
    <row r="4529" spans="2:7">
      <c r="B4529" s="44">
        <v>92008</v>
      </c>
      <c r="C4529" s="44" t="s">
        <v>9859</v>
      </c>
      <c r="D4529" s="48" t="s">
        <v>4643</v>
      </c>
      <c r="E4529" s="44" t="s">
        <v>112</v>
      </c>
      <c r="F4529" s="45">
        <v>61.36</v>
      </c>
      <c r="G4529" s="45">
        <v>64.89</v>
      </c>
    </row>
    <row r="4530" spans="2:7">
      <c r="B4530" s="44">
        <v>92006</v>
      </c>
      <c r="C4530" s="44" t="s">
        <v>9859</v>
      </c>
      <c r="D4530" s="48" t="s">
        <v>4644</v>
      </c>
      <c r="E4530" s="44" t="s">
        <v>112</v>
      </c>
      <c r="F4530" s="45">
        <v>47.34</v>
      </c>
      <c r="G4530" s="45">
        <v>50.04</v>
      </c>
    </row>
    <row r="4531" spans="2:7">
      <c r="B4531" s="44">
        <v>92009</v>
      </c>
      <c r="C4531" s="44" t="s">
        <v>9859</v>
      </c>
      <c r="D4531" s="48" t="s">
        <v>4645</v>
      </c>
      <c r="E4531" s="44" t="s">
        <v>112</v>
      </c>
      <c r="F4531" s="45">
        <v>66.12</v>
      </c>
      <c r="G4531" s="45">
        <v>69.650000000000006</v>
      </c>
    </row>
    <row r="4532" spans="2:7">
      <c r="B4532" s="44">
        <v>92007</v>
      </c>
      <c r="C4532" s="44" t="s">
        <v>9859</v>
      </c>
      <c r="D4532" s="48" t="s">
        <v>4646</v>
      </c>
      <c r="E4532" s="44" t="s">
        <v>112</v>
      </c>
      <c r="F4532" s="45">
        <v>52.1</v>
      </c>
      <c r="G4532" s="45">
        <v>54.8</v>
      </c>
    </row>
    <row r="4533" spans="2:7">
      <c r="B4533" s="44">
        <v>92016</v>
      </c>
      <c r="C4533" s="44" t="s">
        <v>9859</v>
      </c>
      <c r="D4533" s="48" t="s">
        <v>4647</v>
      </c>
      <c r="E4533" s="44" t="s">
        <v>112</v>
      </c>
      <c r="F4533" s="45">
        <v>82.77</v>
      </c>
      <c r="G4533" s="45">
        <v>87.44</v>
      </c>
    </row>
    <row r="4534" spans="2:7">
      <c r="B4534" s="44">
        <v>92014</v>
      </c>
      <c r="C4534" s="44" t="s">
        <v>9859</v>
      </c>
      <c r="D4534" s="48" t="s">
        <v>4648</v>
      </c>
      <c r="E4534" s="44" t="s">
        <v>112</v>
      </c>
      <c r="F4534" s="45">
        <v>68.75</v>
      </c>
      <c r="G4534" s="45">
        <v>72.59</v>
      </c>
    </row>
    <row r="4535" spans="2:7">
      <c r="B4535" s="44">
        <v>92017</v>
      </c>
      <c r="C4535" s="44" t="s">
        <v>9859</v>
      </c>
      <c r="D4535" s="48" t="s">
        <v>4649</v>
      </c>
      <c r="E4535" s="44" t="s">
        <v>112</v>
      </c>
      <c r="F4535" s="45">
        <v>89.91</v>
      </c>
      <c r="G4535" s="45">
        <v>94.58</v>
      </c>
    </row>
    <row r="4536" spans="2:7">
      <c r="B4536" s="44">
        <v>92015</v>
      </c>
      <c r="C4536" s="44" t="s">
        <v>9859</v>
      </c>
      <c r="D4536" s="48" t="s">
        <v>4650</v>
      </c>
      <c r="E4536" s="44" t="s">
        <v>112</v>
      </c>
      <c r="F4536" s="45">
        <v>75.89</v>
      </c>
      <c r="G4536" s="45">
        <v>79.73</v>
      </c>
    </row>
    <row r="4537" spans="2:7">
      <c r="B4537" s="44">
        <v>92019</v>
      </c>
      <c r="C4537" s="44" t="s">
        <v>9859</v>
      </c>
      <c r="D4537" s="48" t="s">
        <v>4651</v>
      </c>
      <c r="E4537" s="44" t="s">
        <v>112</v>
      </c>
      <c r="F4537" s="45">
        <v>110.87</v>
      </c>
      <c r="G4537" s="45">
        <v>116.89</v>
      </c>
    </row>
    <row r="4538" spans="2:7">
      <c r="B4538" s="44">
        <v>92018</v>
      </c>
      <c r="C4538" s="44" t="s">
        <v>9859</v>
      </c>
      <c r="D4538" s="48" t="s">
        <v>4652</v>
      </c>
      <c r="E4538" s="44" t="s">
        <v>112</v>
      </c>
      <c r="F4538" s="45">
        <v>90.95</v>
      </c>
      <c r="G4538" s="45">
        <v>96.01</v>
      </c>
    </row>
    <row r="4539" spans="2:7">
      <c r="B4539" s="44">
        <v>92021</v>
      </c>
      <c r="C4539" s="44" t="s">
        <v>9859</v>
      </c>
      <c r="D4539" s="48" t="s">
        <v>4653</v>
      </c>
      <c r="E4539" s="44" t="s">
        <v>112</v>
      </c>
      <c r="F4539" s="45">
        <v>154.04</v>
      </c>
      <c r="G4539" s="45">
        <v>162.38</v>
      </c>
    </row>
    <row r="4540" spans="2:7">
      <c r="B4540" s="44">
        <v>92020</v>
      </c>
      <c r="C4540" s="44" t="s">
        <v>9859</v>
      </c>
      <c r="D4540" s="48" t="s">
        <v>4654</v>
      </c>
      <c r="E4540" s="44" t="s">
        <v>112</v>
      </c>
      <c r="F4540" s="45">
        <v>134.12</v>
      </c>
      <c r="G4540" s="45">
        <v>141.5</v>
      </c>
    </row>
    <row r="4541" spans="2:7">
      <c r="B4541" s="44">
        <v>91996</v>
      </c>
      <c r="C4541" s="44" t="s">
        <v>9859</v>
      </c>
      <c r="D4541" s="48" t="s">
        <v>4655</v>
      </c>
      <c r="E4541" s="44" t="s">
        <v>112</v>
      </c>
      <c r="F4541" s="45">
        <v>45.36</v>
      </c>
      <c r="G4541" s="45">
        <v>48.22</v>
      </c>
    </row>
    <row r="4542" spans="2:7">
      <c r="B4542" s="44">
        <v>91994</v>
      </c>
      <c r="C4542" s="44" t="s">
        <v>9859</v>
      </c>
      <c r="D4542" s="48" t="s">
        <v>4656</v>
      </c>
      <c r="E4542" s="44" t="s">
        <v>112</v>
      </c>
      <c r="F4542" s="45">
        <v>31.34</v>
      </c>
      <c r="G4542" s="45">
        <v>33.369999999999997</v>
      </c>
    </row>
    <row r="4543" spans="2:7">
      <c r="B4543" s="44">
        <v>91997</v>
      </c>
      <c r="C4543" s="44" t="s">
        <v>9859</v>
      </c>
      <c r="D4543" s="48" t="s">
        <v>4657</v>
      </c>
      <c r="E4543" s="44" t="s">
        <v>112</v>
      </c>
      <c r="F4543" s="45">
        <v>47.74</v>
      </c>
      <c r="G4543" s="45">
        <v>50.6</v>
      </c>
    </row>
    <row r="4544" spans="2:7">
      <c r="B4544" s="44">
        <v>91995</v>
      </c>
      <c r="C4544" s="44" t="s">
        <v>9859</v>
      </c>
      <c r="D4544" s="48" t="s">
        <v>4658</v>
      </c>
      <c r="E4544" s="44" t="s">
        <v>112</v>
      </c>
      <c r="F4544" s="45">
        <v>33.72</v>
      </c>
      <c r="G4544" s="45">
        <v>35.75</v>
      </c>
    </row>
    <row r="4545" spans="2:7">
      <c r="B4545" s="44">
        <v>92004</v>
      </c>
      <c r="C4545" s="44" t="s">
        <v>9859</v>
      </c>
      <c r="D4545" s="48" t="s">
        <v>4659</v>
      </c>
      <c r="E4545" s="44" t="s">
        <v>112</v>
      </c>
      <c r="F4545" s="45">
        <v>72.25</v>
      </c>
      <c r="G4545" s="45">
        <v>76.73</v>
      </c>
    </row>
    <row r="4546" spans="2:7">
      <c r="B4546" s="44">
        <v>92002</v>
      </c>
      <c r="C4546" s="44" t="s">
        <v>9859</v>
      </c>
      <c r="D4546" s="48" t="s">
        <v>4660</v>
      </c>
      <c r="E4546" s="44" t="s">
        <v>112</v>
      </c>
      <c r="F4546" s="45">
        <v>58.23</v>
      </c>
      <c r="G4546" s="45">
        <v>61.88</v>
      </c>
    </row>
    <row r="4547" spans="2:7">
      <c r="B4547" s="44">
        <v>92005</v>
      </c>
      <c r="C4547" s="44" t="s">
        <v>9859</v>
      </c>
      <c r="D4547" s="48" t="s">
        <v>4661</v>
      </c>
      <c r="E4547" s="44" t="s">
        <v>112</v>
      </c>
      <c r="F4547" s="45">
        <v>77.010000000000005</v>
      </c>
      <c r="G4547" s="45">
        <v>81.489999999999995</v>
      </c>
    </row>
    <row r="4548" spans="2:7">
      <c r="B4548" s="44">
        <v>92003</v>
      </c>
      <c r="C4548" s="44" t="s">
        <v>9859</v>
      </c>
      <c r="D4548" s="48" t="s">
        <v>4662</v>
      </c>
      <c r="E4548" s="44" t="s">
        <v>112</v>
      </c>
      <c r="F4548" s="45">
        <v>62.99</v>
      </c>
      <c r="G4548" s="45">
        <v>66.64</v>
      </c>
    </row>
    <row r="4549" spans="2:7">
      <c r="B4549" s="44">
        <v>92012</v>
      </c>
      <c r="C4549" s="44" t="s">
        <v>9859</v>
      </c>
      <c r="D4549" s="48" t="s">
        <v>4663</v>
      </c>
      <c r="E4549" s="44" t="s">
        <v>112</v>
      </c>
      <c r="F4549" s="45">
        <v>99.05</v>
      </c>
      <c r="G4549" s="45">
        <v>105.17</v>
      </c>
    </row>
    <row r="4550" spans="2:7">
      <c r="B4550" s="44">
        <v>92010</v>
      </c>
      <c r="C4550" s="44" t="s">
        <v>9859</v>
      </c>
      <c r="D4550" s="48" t="s">
        <v>4664</v>
      </c>
      <c r="E4550" s="44" t="s">
        <v>112</v>
      </c>
      <c r="F4550" s="45">
        <v>85.03</v>
      </c>
      <c r="G4550" s="45">
        <v>90.32</v>
      </c>
    </row>
    <row r="4551" spans="2:7">
      <c r="B4551" s="44">
        <v>92013</v>
      </c>
      <c r="C4551" s="44" t="s">
        <v>9859</v>
      </c>
      <c r="D4551" s="48" t="s">
        <v>4665</v>
      </c>
      <c r="E4551" s="44" t="s">
        <v>112</v>
      </c>
      <c r="F4551" s="45">
        <v>106.19</v>
      </c>
      <c r="G4551" s="45">
        <v>112.31</v>
      </c>
    </row>
    <row r="4552" spans="2:7">
      <c r="B4552" s="44">
        <v>92011</v>
      </c>
      <c r="C4552" s="44" t="s">
        <v>9859</v>
      </c>
      <c r="D4552" s="48" t="s">
        <v>4666</v>
      </c>
      <c r="E4552" s="44" t="s">
        <v>112</v>
      </c>
      <c r="F4552" s="45">
        <v>92.17</v>
      </c>
      <c r="G4552" s="45">
        <v>97.46</v>
      </c>
    </row>
    <row r="4553" spans="2:7">
      <c r="B4553" s="44">
        <v>95777</v>
      </c>
      <c r="C4553" s="44" t="s">
        <v>9859</v>
      </c>
      <c r="D4553" s="48" t="s">
        <v>4667</v>
      </c>
      <c r="E4553" s="44" t="s">
        <v>112</v>
      </c>
      <c r="F4553" s="45">
        <v>31.21</v>
      </c>
      <c r="G4553" s="45">
        <v>32.68</v>
      </c>
    </row>
    <row r="4554" spans="2:7">
      <c r="B4554" s="44">
        <v>95780</v>
      </c>
      <c r="C4554" s="44" t="s">
        <v>9859</v>
      </c>
      <c r="D4554" s="48" t="s">
        <v>4668</v>
      </c>
      <c r="E4554" s="44" t="s">
        <v>112</v>
      </c>
      <c r="F4554" s="45">
        <v>37.049999999999997</v>
      </c>
      <c r="G4554" s="45">
        <v>38.68</v>
      </c>
    </row>
    <row r="4555" spans="2:7">
      <c r="B4555" s="44">
        <v>95783</v>
      </c>
      <c r="C4555" s="44" t="s">
        <v>9859</v>
      </c>
      <c r="D4555" s="48" t="s">
        <v>4669</v>
      </c>
      <c r="E4555" s="44" t="s">
        <v>112</v>
      </c>
      <c r="F4555" s="45">
        <v>0</v>
      </c>
      <c r="G4555" s="45">
        <v>0</v>
      </c>
    </row>
    <row r="4556" spans="2:7">
      <c r="B4556" s="44">
        <v>95778</v>
      </c>
      <c r="C4556" s="44" t="s">
        <v>9859</v>
      </c>
      <c r="D4556" s="48" t="s">
        <v>4670</v>
      </c>
      <c r="E4556" s="44" t="s">
        <v>112</v>
      </c>
      <c r="F4556" s="45">
        <v>35.14</v>
      </c>
      <c r="G4556" s="45">
        <v>36.880000000000003</v>
      </c>
    </row>
    <row r="4557" spans="2:7">
      <c r="B4557" s="44">
        <v>95781</v>
      </c>
      <c r="C4557" s="44" t="s">
        <v>9859</v>
      </c>
      <c r="D4557" s="48" t="s">
        <v>4671</v>
      </c>
      <c r="E4557" s="44" t="s">
        <v>112</v>
      </c>
      <c r="F4557" s="45">
        <v>42.56</v>
      </c>
      <c r="G4557" s="45">
        <v>44.63</v>
      </c>
    </row>
    <row r="4558" spans="2:7">
      <c r="B4558" s="44">
        <v>95784</v>
      </c>
      <c r="C4558" s="44" t="s">
        <v>9859</v>
      </c>
      <c r="D4558" s="48" t="s">
        <v>4672</v>
      </c>
      <c r="E4558" s="44" t="s">
        <v>112</v>
      </c>
      <c r="F4558" s="45">
        <v>0</v>
      </c>
      <c r="G4558" s="45">
        <v>0</v>
      </c>
    </row>
    <row r="4559" spans="2:7">
      <c r="B4559" s="44">
        <v>95782</v>
      </c>
      <c r="C4559" s="44" t="s">
        <v>9859</v>
      </c>
      <c r="D4559" s="48" t="s">
        <v>4673</v>
      </c>
      <c r="E4559" s="44" t="s">
        <v>112</v>
      </c>
      <c r="F4559" s="45">
        <v>39.380000000000003</v>
      </c>
      <c r="G4559" s="45">
        <v>41.01</v>
      </c>
    </row>
    <row r="4560" spans="2:7">
      <c r="B4560" s="44">
        <v>95779</v>
      </c>
      <c r="C4560" s="44" t="s">
        <v>9859</v>
      </c>
      <c r="D4560" s="48" t="s">
        <v>4674</v>
      </c>
      <c r="E4560" s="44" t="s">
        <v>112</v>
      </c>
      <c r="F4560" s="45">
        <v>29.16</v>
      </c>
      <c r="G4560" s="45">
        <v>30.63</v>
      </c>
    </row>
    <row r="4561" spans="2:7">
      <c r="B4561" s="44">
        <v>95785</v>
      </c>
      <c r="C4561" s="44" t="s">
        <v>9859</v>
      </c>
      <c r="D4561" s="48" t="s">
        <v>4675</v>
      </c>
      <c r="E4561" s="44" t="s">
        <v>112</v>
      </c>
      <c r="F4561" s="45">
        <v>46.59</v>
      </c>
      <c r="G4561" s="45">
        <v>48.44</v>
      </c>
    </row>
    <row r="4562" spans="2:7">
      <c r="B4562" s="44">
        <v>95792</v>
      </c>
      <c r="C4562" s="44" t="s">
        <v>9859</v>
      </c>
      <c r="D4562" s="48" t="s">
        <v>4676</v>
      </c>
      <c r="E4562" s="44" t="s">
        <v>112</v>
      </c>
      <c r="F4562" s="45">
        <v>0</v>
      </c>
      <c r="G4562" s="45">
        <v>0</v>
      </c>
    </row>
    <row r="4563" spans="2:7">
      <c r="B4563" s="44">
        <v>95793</v>
      </c>
      <c r="C4563" s="44" t="s">
        <v>9859</v>
      </c>
      <c r="D4563" s="48" t="s">
        <v>4677</v>
      </c>
      <c r="E4563" s="44" t="s">
        <v>112</v>
      </c>
      <c r="F4563" s="45">
        <v>0</v>
      </c>
      <c r="G4563" s="45">
        <v>0</v>
      </c>
    </row>
    <row r="4564" spans="2:7">
      <c r="B4564" s="44">
        <v>95794</v>
      </c>
      <c r="C4564" s="44" t="s">
        <v>9859</v>
      </c>
      <c r="D4564" s="48" t="s">
        <v>4678</v>
      </c>
      <c r="E4564" s="44" t="s">
        <v>112</v>
      </c>
      <c r="F4564" s="45">
        <v>0</v>
      </c>
      <c r="G4564" s="45">
        <v>0</v>
      </c>
    </row>
    <row r="4565" spans="2:7">
      <c r="B4565" s="44">
        <v>95786</v>
      </c>
      <c r="C4565" s="44" t="s">
        <v>9859</v>
      </c>
      <c r="D4565" s="48" t="s">
        <v>4679</v>
      </c>
      <c r="E4565" s="44" t="s">
        <v>112</v>
      </c>
      <c r="F4565" s="45">
        <v>0</v>
      </c>
      <c r="G4565" s="45">
        <v>0</v>
      </c>
    </row>
    <row r="4566" spans="2:7">
      <c r="B4566" s="44">
        <v>95788</v>
      </c>
      <c r="C4566" s="44" t="s">
        <v>9859</v>
      </c>
      <c r="D4566" s="48" t="s">
        <v>4680</v>
      </c>
      <c r="E4566" s="44" t="s">
        <v>112</v>
      </c>
      <c r="F4566" s="45">
        <v>0</v>
      </c>
      <c r="G4566" s="45">
        <v>0</v>
      </c>
    </row>
    <row r="4567" spans="2:7">
      <c r="B4567" s="44">
        <v>95790</v>
      </c>
      <c r="C4567" s="44" t="s">
        <v>9859</v>
      </c>
      <c r="D4567" s="48" t="s">
        <v>4681</v>
      </c>
      <c r="E4567" s="44" t="s">
        <v>112</v>
      </c>
      <c r="F4567" s="45">
        <v>0</v>
      </c>
      <c r="G4567" s="45">
        <v>0</v>
      </c>
    </row>
    <row r="4568" spans="2:7">
      <c r="B4568" s="44">
        <v>95787</v>
      </c>
      <c r="C4568" s="44" t="s">
        <v>9859</v>
      </c>
      <c r="D4568" s="48" t="s">
        <v>4682</v>
      </c>
      <c r="E4568" s="44" t="s">
        <v>112</v>
      </c>
      <c r="F4568" s="45">
        <v>35.72</v>
      </c>
      <c r="G4568" s="45">
        <v>37.729999999999997</v>
      </c>
    </row>
    <row r="4569" spans="2:7">
      <c r="B4569" s="44">
        <v>95789</v>
      </c>
      <c r="C4569" s="44" t="s">
        <v>9859</v>
      </c>
      <c r="D4569" s="48" t="s">
        <v>4683</v>
      </c>
      <c r="E4569" s="44" t="s">
        <v>112</v>
      </c>
      <c r="F4569" s="45">
        <v>48.43</v>
      </c>
      <c r="G4569" s="45">
        <v>50.93</v>
      </c>
    </row>
    <row r="4570" spans="2:7">
      <c r="B4570" s="44">
        <v>95791</v>
      </c>
      <c r="C4570" s="44" t="s">
        <v>9859</v>
      </c>
      <c r="D4570" s="48" t="s">
        <v>4684</v>
      </c>
      <c r="E4570" s="44" t="s">
        <v>112</v>
      </c>
      <c r="F4570" s="45">
        <v>67</v>
      </c>
      <c r="G4570" s="45">
        <v>70.17</v>
      </c>
    </row>
    <row r="4571" spans="2:7">
      <c r="B4571" s="44">
        <v>95795</v>
      </c>
      <c r="C4571" s="44" t="s">
        <v>9859</v>
      </c>
      <c r="D4571" s="48" t="s">
        <v>4685</v>
      </c>
      <c r="E4571" s="44" t="s">
        <v>112</v>
      </c>
      <c r="F4571" s="45">
        <v>40.76</v>
      </c>
      <c r="G4571" s="45">
        <v>43.05</v>
      </c>
    </row>
    <row r="4572" spans="2:7">
      <c r="B4572" s="44">
        <v>95796</v>
      </c>
      <c r="C4572" s="44" t="s">
        <v>9859</v>
      </c>
      <c r="D4572" s="48" t="s">
        <v>4686</v>
      </c>
      <c r="E4572" s="44" t="s">
        <v>112</v>
      </c>
      <c r="F4572" s="45">
        <v>56.95</v>
      </c>
      <c r="G4572" s="45">
        <v>59.89</v>
      </c>
    </row>
    <row r="4573" spans="2:7">
      <c r="B4573" s="44">
        <v>95797</v>
      </c>
      <c r="C4573" s="44" t="s">
        <v>9859</v>
      </c>
      <c r="D4573" s="48" t="s">
        <v>4687</v>
      </c>
      <c r="E4573" s="44" t="s">
        <v>112</v>
      </c>
      <c r="F4573" s="45">
        <v>78.56</v>
      </c>
      <c r="G4573" s="45">
        <v>82.38</v>
      </c>
    </row>
    <row r="4574" spans="2:7">
      <c r="B4574" s="44">
        <v>95798</v>
      </c>
      <c r="C4574" s="44" t="s">
        <v>9859</v>
      </c>
      <c r="D4574" s="48" t="s">
        <v>4688</v>
      </c>
      <c r="E4574" s="44" t="s">
        <v>112</v>
      </c>
      <c r="F4574" s="45">
        <v>0</v>
      </c>
      <c r="G4574" s="45">
        <v>0</v>
      </c>
    </row>
    <row r="4575" spans="2:7">
      <c r="B4575" s="44">
        <v>95799</v>
      </c>
      <c r="C4575" s="44" t="s">
        <v>9859</v>
      </c>
      <c r="D4575" s="48" t="s">
        <v>4689</v>
      </c>
      <c r="E4575" s="44" t="s">
        <v>112</v>
      </c>
      <c r="F4575" s="45">
        <v>0</v>
      </c>
      <c r="G4575" s="45">
        <v>0</v>
      </c>
    </row>
    <row r="4576" spans="2:7">
      <c r="B4576" s="44">
        <v>95800</v>
      </c>
      <c r="C4576" s="44" t="s">
        <v>9859</v>
      </c>
      <c r="D4576" s="48" t="s">
        <v>4690</v>
      </c>
      <c r="E4576" s="44" t="s">
        <v>112</v>
      </c>
      <c r="F4576" s="45">
        <v>0</v>
      </c>
      <c r="G4576" s="45">
        <v>0</v>
      </c>
    </row>
    <row r="4577" spans="2:7">
      <c r="B4577" s="44">
        <v>95801</v>
      </c>
      <c r="C4577" s="44" t="s">
        <v>9859</v>
      </c>
      <c r="D4577" s="48" t="s">
        <v>4691</v>
      </c>
      <c r="E4577" s="44" t="s">
        <v>112</v>
      </c>
      <c r="F4577" s="45">
        <v>48.56</v>
      </c>
      <c r="G4577" s="45">
        <v>51.13</v>
      </c>
    </row>
    <row r="4578" spans="2:7">
      <c r="B4578" s="44">
        <v>95802</v>
      </c>
      <c r="C4578" s="44" t="s">
        <v>9859</v>
      </c>
      <c r="D4578" s="48" t="s">
        <v>4692</v>
      </c>
      <c r="E4578" s="44" t="s">
        <v>112</v>
      </c>
      <c r="F4578" s="45">
        <v>60.8</v>
      </c>
      <c r="G4578" s="45">
        <v>64.16</v>
      </c>
    </row>
    <row r="4579" spans="2:7">
      <c r="B4579" s="44">
        <v>95803</v>
      </c>
      <c r="C4579" s="44" t="s">
        <v>9859</v>
      </c>
      <c r="D4579" s="48" t="s">
        <v>4693</v>
      </c>
      <c r="E4579" s="44" t="s">
        <v>112</v>
      </c>
      <c r="F4579" s="45">
        <v>87.97</v>
      </c>
      <c r="G4579" s="45">
        <v>92.45</v>
      </c>
    </row>
    <row r="4580" spans="2:7">
      <c r="B4580" s="44">
        <v>95804</v>
      </c>
      <c r="C4580" s="44" t="s">
        <v>9859</v>
      </c>
      <c r="D4580" s="48" t="s">
        <v>4694</v>
      </c>
      <c r="E4580" s="44" t="s">
        <v>112</v>
      </c>
      <c r="F4580" s="45">
        <v>23.79</v>
      </c>
      <c r="G4580" s="45">
        <v>25.16</v>
      </c>
    </row>
    <row r="4581" spans="2:7">
      <c r="B4581" s="44">
        <v>95805</v>
      </c>
      <c r="C4581" s="44" t="s">
        <v>9859</v>
      </c>
      <c r="D4581" s="48" t="s">
        <v>4695</v>
      </c>
      <c r="E4581" s="44" t="s">
        <v>112</v>
      </c>
      <c r="F4581" s="45">
        <v>25.58</v>
      </c>
      <c r="G4581" s="45">
        <v>27.12</v>
      </c>
    </row>
    <row r="4582" spans="2:7">
      <c r="B4582" s="44">
        <v>95806</v>
      </c>
      <c r="C4582" s="44" t="s">
        <v>9859</v>
      </c>
      <c r="D4582" s="48" t="s">
        <v>4696</v>
      </c>
      <c r="E4582" s="44" t="s">
        <v>112</v>
      </c>
      <c r="F4582" s="45">
        <v>28.47</v>
      </c>
      <c r="G4582" s="45">
        <v>30.22</v>
      </c>
    </row>
    <row r="4583" spans="2:7">
      <c r="B4583" s="44">
        <v>104401</v>
      </c>
      <c r="C4583" s="44" t="s">
        <v>9859</v>
      </c>
      <c r="D4583" s="48" t="s">
        <v>4697</v>
      </c>
      <c r="E4583" s="44" t="s">
        <v>112</v>
      </c>
      <c r="F4583" s="45">
        <v>26.57</v>
      </c>
      <c r="G4583" s="45">
        <v>28.12</v>
      </c>
    </row>
    <row r="4584" spans="2:7">
      <c r="B4584" s="44">
        <v>104402</v>
      </c>
      <c r="C4584" s="44" t="s">
        <v>9859</v>
      </c>
      <c r="D4584" s="48" t="s">
        <v>4698</v>
      </c>
      <c r="E4584" s="44" t="s">
        <v>112</v>
      </c>
      <c r="F4584" s="45">
        <v>29.17</v>
      </c>
      <c r="G4584" s="45">
        <v>31.04</v>
      </c>
    </row>
    <row r="4585" spans="2:7">
      <c r="B4585" s="44">
        <v>104403</v>
      </c>
      <c r="C4585" s="44" t="s">
        <v>9859</v>
      </c>
      <c r="D4585" s="48" t="s">
        <v>4699</v>
      </c>
      <c r="E4585" s="44" t="s">
        <v>112</v>
      </c>
      <c r="F4585" s="45">
        <v>36.24</v>
      </c>
      <c r="G4585" s="45">
        <v>38.549999999999997</v>
      </c>
    </row>
    <row r="4586" spans="2:7">
      <c r="B4586" s="44">
        <v>104395</v>
      </c>
      <c r="C4586" s="44" t="s">
        <v>9859</v>
      </c>
      <c r="D4586" s="48" t="s">
        <v>4700</v>
      </c>
      <c r="E4586" s="44" t="s">
        <v>112</v>
      </c>
      <c r="F4586" s="45">
        <v>23.42</v>
      </c>
      <c r="G4586" s="45">
        <v>24.79</v>
      </c>
    </row>
    <row r="4587" spans="2:7">
      <c r="B4587" s="44">
        <v>104396</v>
      </c>
      <c r="C4587" s="44" t="s">
        <v>9859</v>
      </c>
      <c r="D4587" s="48" t="s">
        <v>4701</v>
      </c>
      <c r="E4587" s="44" t="s">
        <v>112</v>
      </c>
      <c r="F4587" s="45">
        <v>24.58</v>
      </c>
      <c r="G4587" s="45">
        <v>26.12</v>
      </c>
    </row>
    <row r="4588" spans="2:7">
      <c r="B4588" s="44">
        <v>104397</v>
      </c>
      <c r="C4588" s="44" t="s">
        <v>9859</v>
      </c>
      <c r="D4588" s="48" t="s">
        <v>4702</v>
      </c>
      <c r="E4588" s="44" t="s">
        <v>112</v>
      </c>
      <c r="F4588" s="45">
        <v>28.94</v>
      </c>
      <c r="G4588" s="45">
        <v>30.69</v>
      </c>
    </row>
    <row r="4589" spans="2:7">
      <c r="B4589" s="44">
        <v>95810</v>
      </c>
      <c r="C4589" s="44" t="s">
        <v>9859</v>
      </c>
      <c r="D4589" s="48" t="s">
        <v>4703</v>
      </c>
      <c r="E4589" s="44" t="s">
        <v>112</v>
      </c>
      <c r="F4589" s="45">
        <v>14.85</v>
      </c>
      <c r="G4589" s="45">
        <v>15.38</v>
      </c>
    </row>
    <row r="4590" spans="2:7">
      <c r="B4590" s="44">
        <v>95811</v>
      </c>
      <c r="C4590" s="44" t="s">
        <v>9859</v>
      </c>
      <c r="D4590" s="48" t="s">
        <v>4704</v>
      </c>
      <c r="E4590" s="44" t="s">
        <v>112</v>
      </c>
      <c r="F4590" s="45">
        <v>20.239999999999998</v>
      </c>
      <c r="G4590" s="45">
        <v>21.25</v>
      </c>
    </row>
    <row r="4591" spans="2:7">
      <c r="B4591" s="44">
        <v>95812</v>
      </c>
      <c r="C4591" s="44" t="s">
        <v>9859</v>
      </c>
      <c r="D4591" s="48" t="s">
        <v>4705</v>
      </c>
      <c r="E4591" s="44" t="s">
        <v>112</v>
      </c>
      <c r="F4591" s="45">
        <v>29.25</v>
      </c>
      <c r="G4591" s="45">
        <v>30.92</v>
      </c>
    </row>
    <row r="4592" spans="2:7">
      <c r="B4592" s="44">
        <v>95807</v>
      </c>
      <c r="C4592" s="44" t="s">
        <v>9859</v>
      </c>
      <c r="D4592" s="48" t="s">
        <v>4706</v>
      </c>
      <c r="E4592" s="44" t="s">
        <v>112</v>
      </c>
      <c r="F4592" s="45">
        <v>28.56</v>
      </c>
      <c r="G4592" s="45">
        <v>30.28</v>
      </c>
    </row>
    <row r="4593" spans="2:7">
      <c r="B4593" s="44">
        <v>95808</v>
      </c>
      <c r="C4593" s="44" t="s">
        <v>9859</v>
      </c>
      <c r="D4593" s="48" t="s">
        <v>4707</v>
      </c>
      <c r="E4593" s="44" t="s">
        <v>112</v>
      </c>
      <c r="F4593" s="45">
        <v>33.94</v>
      </c>
      <c r="G4593" s="45">
        <v>36.14</v>
      </c>
    </row>
    <row r="4594" spans="2:7">
      <c r="B4594" s="44">
        <v>95809</v>
      </c>
      <c r="C4594" s="44" t="s">
        <v>9859</v>
      </c>
      <c r="D4594" s="48" t="s">
        <v>4708</v>
      </c>
      <c r="E4594" s="44" t="s">
        <v>112</v>
      </c>
      <c r="F4594" s="45">
        <v>42.95</v>
      </c>
      <c r="G4594" s="45">
        <v>45.82</v>
      </c>
    </row>
    <row r="4595" spans="2:7">
      <c r="B4595" s="44">
        <v>104398</v>
      </c>
      <c r="C4595" s="44" t="s">
        <v>9859</v>
      </c>
      <c r="D4595" s="48" t="s">
        <v>4709</v>
      </c>
      <c r="E4595" s="44" t="s">
        <v>112</v>
      </c>
      <c r="F4595" s="45">
        <v>28.55</v>
      </c>
      <c r="G4595" s="45">
        <v>30.27</v>
      </c>
    </row>
    <row r="4596" spans="2:7">
      <c r="B4596" s="44">
        <v>104399</v>
      </c>
      <c r="C4596" s="44" t="s">
        <v>9859</v>
      </c>
      <c r="D4596" s="48" t="s">
        <v>4710</v>
      </c>
      <c r="E4596" s="44" t="s">
        <v>112</v>
      </c>
      <c r="F4596" s="45">
        <v>32.94</v>
      </c>
      <c r="G4596" s="45">
        <v>35.14</v>
      </c>
    </row>
    <row r="4597" spans="2:7">
      <c r="B4597" s="44">
        <v>104400</v>
      </c>
      <c r="C4597" s="44" t="s">
        <v>9859</v>
      </c>
      <c r="D4597" s="48" t="s">
        <v>4711</v>
      </c>
      <c r="E4597" s="44" t="s">
        <v>112</v>
      </c>
      <c r="F4597" s="45">
        <v>42.52</v>
      </c>
      <c r="G4597" s="45">
        <v>45.39</v>
      </c>
    </row>
    <row r="4598" spans="2:7">
      <c r="B4598" s="44">
        <v>104404</v>
      </c>
      <c r="C4598" s="44" t="s">
        <v>9859</v>
      </c>
      <c r="D4598" s="48" t="s">
        <v>4712</v>
      </c>
      <c r="E4598" s="44" t="s">
        <v>112</v>
      </c>
      <c r="F4598" s="45">
        <v>38.33</v>
      </c>
      <c r="G4598" s="45">
        <v>40.86</v>
      </c>
    </row>
    <row r="4599" spans="2:7">
      <c r="B4599" s="44">
        <v>104405</v>
      </c>
      <c r="C4599" s="44" t="s">
        <v>9859</v>
      </c>
      <c r="D4599" s="48" t="s">
        <v>4713</v>
      </c>
      <c r="E4599" s="44" t="s">
        <v>112</v>
      </c>
      <c r="F4599" s="45">
        <v>51.83</v>
      </c>
      <c r="G4599" s="45">
        <v>55.26</v>
      </c>
    </row>
    <row r="4600" spans="2:7">
      <c r="B4600" s="44">
        <v>95813</v>
      </c>
      <c r="C4600" s="44" t="s">
        <v>9859</v>
      </c>
      <c r="D4600" s="48" t="s">
        <v>4714</v>
      </c>
      <c r="E4600" s="44" t="s">
        <v>112</v>
      </c>
      <c r="F4600" s="45">
        <v>17.760000000000002</v>
      </c>
      <c r="G4600" s="45">
        <v>18.45</v>
      </c>
    </row>
    <row r="4601" spans="2:7">
      <c r="B4601" s="44">
        <v>95814</v>
      </c>
      <c r="C4601" s="44" t="s">
        <v>9859</v>
      </c>
      <c r="D4601" s="48" t="s">
        <v>4715</v>
      </c>
      <c r="E4601" s="44" t="s">
        <v>112</v>
      </c>
      <c r="F4601" s="45">
        <v>24.94</v>
      </c>
      <c r="G4601" s="45">
        <v>26.28</v>
      </c>
    </row>
    <row r="4602" spans="2:7">
      <c r="B4602" s="44">
        <v>95815</v>
      </c>
      <c r="C4602" s="44" t="s">
        <v>9859</v>
      </c>
      <c r="D4602" s="48" t="s">
        <v>4716</v>
      </c>
      <c r="E4602" s="44" t="s">
        <v>112</v>
      </c>
      <c r="F4602" s="45">
        <v>38.130000000000003</v>
      </c>
      <c r="G4602" s="45">
        <v>40.36</v>
      </c>
    </row>
    <row r="4603" spans="2:7">
      <c r="B4603" s="44">
        <v>95816</v>
      </c>
      <c r="C4603" s="44" t="s">
        <v>9859</v>
      </c>
      <c r="D4603" s="48" t="s">
        <v>4717</v>
      </c>
      <c r="E4603" s="44" t="s">
        <v>112</v>
      </c>
      <c r="F4603" s="45">
        <v>34.549999999999997</v>
      </c>
      <c r="G4603" s="45">
        <v>36.630000000000003</v>
      </c>
    </row>
    <row r="4604" spans="2:7">
      <c r="B4604" s="44">
        <v>95817</v>
      </c>
      <c r="C4604" s="44" t="s">
        <v>9859</v>
      </c>
      <c r="D4604" s="48" t="s">
        <v>4718</v>
      </c>
      <c r="E4604" s="44" t="s">
        <v>112</v>
      </c>
      <c r="F4604" s="45">
        <v>43.16</v>
      </c>
      <c r="G4604" s="45">
        <v>46.03</v>
      </c>
    </row>
    <row r="4605" spans="2:7">
      <c r="B4605" s="44">
        <v>95818</v>
      </c>
      <c r="C4605" s="44" t="s">
        <v>9859</v>
      </c>
      <c r="D4605" s="48" t="s">
        <v>4719</v>
      </c>
      <c r="E4605" s="44" t="s">
        <v>112</v>
      </c>
      <c r="F4605" s="45">
        <v>59.97</v>
      </c>
      <c r="G4605" s="45">
        <v>63.96</v>
      </c>
    </row>
    <row r="4606" spans="2:7">
      <c r="B4606" s="44">
        <v>104391</v>
      </c>
      <c r="C4606" s="44" t="s">
        <v>9859</v>
      </c>
      <c r="D4606" s="48" t="s">
        <v>4720</v>
      </c>
      <c r="E4606" s="44" t="s">
        <v>112</v>
      </c>
      <c r="F4606" s="45">
        <v>0</v>
      </c>
      <c r="G4606" s="45">
        <v>0</v>
      </c>
    </row>
    <row r="4607" spans="2:7">
      <c r="B4607" s="44">
        <v>104392</v>
      </c>
      <c r="C4607" s="44" t="s">
        <v>9859</v>
      </c>
      <c r="D4607" s="48" t="s">
        <v>4721</v>
      </c>
      <c r="E4607" s="44" t="s">
        <v>112</v>
      </c>
      <c r="F4607" s="45">
        <v>0</v>
      </c>
      <c r="G4607" s="45">
        <v>0</v>
      </c>
    </row>
    <row r="4608" spans="2:7">
      <c r="B4608" s="44">
        <v>104393</v>
      </c>
      <c r="C4608" s="44" t="s">
        <v>9859</v>
      </c>
      <c r="D4608" s="48" t="s">
        <v>4722</v>
      </c>
      <c r="E4608" s="44" t="s">
        <v>112</v>
      </c>
      <c r="F4608" s="45">
        <v>0</v>
      </c>
      <c r="G4608" s="45">
        <v>0</v>
      </c>
    </row>
    <row r="4609" spans="2:7">
      <c r="B4609" s="44">
        <v>104394</v>
      </c>
      <c r="C4609" s="44" t="s">
        <v>9859</v>
      </c>
      <c r="D4609" s="48" t="s">
        <v>4723</v>
      </c>
      <c r="E4609" s="44" t="s">
        <v>112</v>
      </c>
      <c r="F4609" s="45">
        <v>0</v>
      </c>
      <c r="G4609" s="45">
        <v>0</v>
      </c>
    </row>
    <row r="4610" spans="2:7">
      <c r="B4610" s="44">
        <v>95761</v>
      </c>
      <c r="C4610" s="44" t="s">
        <v>9859</v>
      </c>
      <c r="D4610" s="48" t="s">
        <v>4724</v>
      </c>
      <c r="E4610" s="44" t="s">
        <v>112</v>
      </c>
      <c r="F4610" s="45">
        <v>0</v>
      </c>
      <c r="G4610" s="45">
        <v>0</v>
      </c>
    </row>
    <row r="4611" spans="2:7">
      <c r="B4611" s="44">
        <v>95763</v>
      </c>
      <c r="C4611" s="44" t="s">
        <v>9859</v>
      </c>
      <c r="D4611" s="48" t="s">
        <v>4725</v>
      </c>
      <c r="E4611" s="44" t="s">
        <v>112</v>
      </c>
      <c r="F4611" s="45">
        <v>0</v>
      </c>
      <c r="G4611" s="45">
        <v>0</v>
      </c>
    </row>
    <row r="4612" spans="2:7">
      <c r="B4612" s="44">
        <v>95765</v>
      </c>
      <c r="C4612" s="44" t="s">
        <v>9859</v>
      </c>
      <c r="D4612" s="48" t="s">
        <v>4726</v>
      </c>
      <c r="E4612" s="44" t="s">
        <v>112</v>
      </c>
      <c r="F4612" s="45">
        <v>0</v>
      </c>
      <c r="G4612" s="45">
        <v>0</v>
      </c>
    </row>
    <row r="4613" spans="2:7">
      <c r="B4613" s="44">
        <v>95767</v>
      </c>
      <c r="C4613" s="44" t="s">
        <v>9859</v>
      </c>
      <c r="D4613" s="48" t="s">
        <v>4727</v>
      </c>
      <c r="E4613" s="44" t="s">
        <v>112</v>
      </c>
      <c r="F4613" s="45">
        <v>0</v>
      </c>
      <c r="G4613" s="45">
        <v>0</v>
      </c>
    </row>
    <row r="4614" spans="2:7">
      <c r="B4614" s="44">
        <v>95762</v>
      </c>
      <c r="C4614" s="44" t="s">
        <v>9859</v>
      </c>
      <c r="D4614" s="48" t="s">
        <v>4728</v>
      </c>
      <c r="E4614" s="44" t="s">
        <v>112</v>
      </c>
      <c r="F4614" s="45">
        <v>0</v>
      </c>
      <c r="G4614" s="45">
        <v>0</v>
      </c>
    </row>
    <row r="4615" spans="2:7">
      <c r="B4615" s="44">
        <v>95764</v>
      </c>
      <c r="C4615" s="44" t="s">
        <v>9859</v>
      </c>
      <c r="D4615" s="48" t="s">
        <v>4729</v>
      </c>
      <c r="E4615" s="44" t="s">
        <v>112</v>
      </c>
      <c r="F4615" s="45">
        <v>0</v>
      </c>
      <c r="G4615" s="45">
        <v>0</v>
      </c>
    </row>
    <row r="4616" spans="2:7">
      <c r="B4616" s="44">
        <v>95766</v>
      </c>
      <c r="C4616" s="44" t="s">
        <v>9859</v>
      </c>
      <c r="D4616" s="48" t="s">
        <v>4730</v>
      </c>
      <c r="E4616" s="44" t="s">
        <v>112</v>
      </c>
      <c r="F4616" s="45">
        <v>0</v>
      </c>
      <c r="G4616" s="45">
        <v>0</v>
      </c>
    </row>
    <row r="4617" spans="2:7">
      <c r="B4617" s="44">
        <v>95768</v>
      </c>
      <c r="C4617" s="44" t="s">
        <v>9859</v>
      </c>
      <c r="D4617" s="48" t="s">
        <v>4731</v>
      </c>
      <c r="E4617" s="44" t="s">
        <v>112</v>
      </c>
      <c r="F4617" s="45">
        <v>0</v>
      </c>
      <c r="G4617" s="45">
        <v>0</v>
      </c>
    </row>
    <row r="4618" spans="2:7">
      <c r="B4618" s="44">
        <v>95739</v>
      </c>
      <c r="C4618" s="44" t="s">
        <v>9859</v>
      </c>
      <c r="D4618" s="48" t="s">
        <v>4732</v>
      </c>
      <c r="E4618" s="44" t="s">
        <v>112</v>
      </c>
      <c r="F4618" s="45">
        <v>0</v>
      </c>
      <c r="G4618" s="45">
        <v>0</v>
      </c>
    </row>
    <row r="4619" spans="2:7">
      <c r="B4619" s="44">
        <v>95740</v>
      </c>
      <c r="C4619" s="44" t="s">
        <v>9859</v>
      </c>
      <c r="D4619" s="48" t="s">
        <v>4733</v>
      </c>
      <c r="E4619" s="44" t="s">
        <v>112</v>
      </c>
      <c r="F4619" s="45">
        <v>0</v>
      </c>
      <c r="G4619" s="45">
        <v>0</v>
      </c>
    </row>
    <row r="4620" spans="2:7">
      <c r="B4620" s="44">
        <v>95741</v>
      </c>
      <c r="C4620" s="44" t="s">
        <v>9859</v>
      </c>
      <c r="D4620" s="48" t="s">
        <v>4734</v>
      </c>
      <c r="E4620" s="44" t="s">
        <v>112</v>
      </c>
      <c r="F4620" s="45">
        <v>0</v>
      </c>
      <c r="G4620" s="45">
        <v>0</v>
      </c>
    </row>
    <row r="4621" spans="2:7">
      <c r="B4621" s="44">
        <v>104409</v>
      </c>
      <c r="C4621" s="44" t="s">
        <v>9859</v>
      </c>
      <c r="D4621" s="48" t="s">
        <v>4735</v>
      </c>
      <c r="E4621" s="44" t="s">
        <v>119</v>
      </c>
      <c r="F4621" s="45">
        <v>0</v>
      </c>
      <c r="G4621" s="45">
        <v>0</v>
      </c>
    </row>
    <row r="4622" spans="2:7">
      <c r="B4622" s="44">
        <v>104408</v>
      </c>
      <c r="C4622" s="44" t="s">
        <v>9859</v>
      </c>
      <c r="D4622" s="48" t="s">
        <v>4736</v>
      </c>
      <c r="E4622" s="44" t="s">
        <v>119</v>
      </c>
      <c r="F4622" s="45">
        <v>0</v>
      </c>
      <c r="G4622" s="45">
        <v>0</v>
      </c>
    </row>
    <row r="4623" spans="2:7">
      <c r="B4623" s="44">
        <v>104407</v>
      </c>
      <c r="C4623" s="44" t="s">
        <v>9859</v>
      </c>
      <c r="D4623" s="48" t="s">
        <v>4737</v>
      </c>
      <c r="E4623" s="44" t="s">
        <v>119</v>
      </c>
      <c r="F4623" s="45">
        <v>0</v>
      </c>
      <c r="G4623" s="45">
        <v>0</v>
      </c>
    </row>
    <row r="4624" spans="2:7">
      <c r="B4624" s="44">
        <v>104406</v>
      </c>
      <c r="C4624" s="44" t="s">
        <v>9859</v>
      </c>
      <c r="D4624" s="48" t="s">
        <v>4738</v>
      </c>
      <c r="E4624" s="44" t="s">
        <v>119</v>
      </c>
      <c r="F4624" s="45">
        <v>0</v>
      </c>
      <c r="G4624" s="45">
        <v>0</v>
      </c>
    </row>
    <row r="4625" spans="2:7">
      <c r="B4625" s="44">
        <v>95726</v>
      </c>
      <c r="C4625" s="44" t="s">
        <v>9859</v>
      </c>
      <c r="D4625" s="48" t="s">
        <v>4739</v>
      </c>
      <c r="E4625" s="44" t="s">
        <v>119</v>
      </c>
      <c r="F4625" s="45">
        <v>18.86</v>
      </c>
      <c r="G4625" s="45">
        <v>20.100000000000001</v>
      </c>
    </row>
    <row r="4626" spans="2:7">
      <c r="B4626" s="44">
        <v>95727</v>
      </c>
      <c r="C4626" s="44" t="s">
        <v>9859</v>
      </c>
      <c r="D4626" s="48" t="s">
        <v>4740</v>
      </c>
      <c r="E4626" s="44" t="s">
        <v>119</v>
      </c>
      <c r="F4626" s="45">
        <v>23.57</v>
      </c>
      <c r="G4626" s="45">
        <v>25.18</v>
      </c>
    </row>
    <row r="4627" spans="2:7">
      <c r="B4627" s="44">
        <v>95728</v>
      </c>
      <c r="C4627" s="44" t="s">
        <v>9859</v>
      </c>
      <c r="D4627" s="48" t="s">
        <v>4741</v>
      </c>
      <c r="E4627" s="44" t="s">
        <v>119</v>
      </c>
      <c r="F4627" s="45">
        <v>30.84</v>
      </c>
      <c r="G4627" s="45">
        <v>32.96</v>
      </c>
    </row>
    <row r="4628" spans="2:7">
      <c r="B4628" s="44">
        <v>104452</v>
      </c>
      <c r="C4628" s="44" t="s">
        <v>9859</v>
      </c>
      <c r="D4628" s="48" t="s">
        <v>4742</v>
      </c>
      <c r="E4628" s="44" t="s">
        <v>112</v>
      </c>
      <c r="F4628" s="45">
        <v>0</v>
      </c>
      <c r="G4628" s="45">
        <v>0</v>
      </c>
    </row>
    <row r="4629" spans="2:7">
      <c r="B4629" s="44">
        <v>104448</v>
      </c>
      <c r="C4629" s="44" t="s">
        <v>9859</v>
      </c>
      <c r="D4629" s="48" t="s">
        <v>4743</v>
      </c>
      <c r="E4629" s="44" t="s">
        <v>112</v>
      </c>
      <c r="F4629" s="45">
        <v>0</v>
      </c>
      <c r="G4629" s="45">
        <v>0</v>
      </c>
    </row>
    <row r="4630" spans="2:7">
      <c r="B4630" s="44">
        <v>104449</v>
      </c>
      <c r="C4630" s="44" t="s">
        <v>9859</v>
      </c>
      <c r="D4630" s="48" t="s">
        <v>4744</v>
      </c>
      <c r="E4630" s="44" t="s">
        <v>112</v>
      </c>
      <c r="F4630" s="45">
        <v>0</v>
      </c>
      <c r="G4630" s="45">
        <v>0</v>
      </c>
    </row>
    <row r="4631" spans="2:7">
      <c r="B4631" s="44">
        <v>104450</v>
      </c>
      <c r="C4631" s="44" t="s">
        <v>9859</v>
      </c>
      <c r="D4631" s="48" t="s">
        <v>4745</v>
      </c>
      <c r="E4631" s="44" t="s">
        <v>112</v>
      </c>
      <c r="F4631" s="45">
        <v>0</v>
      </c>
      <c r="G4631" s="45">
        <v>0</v>
      </c>
    </row>
    <row r="4632" spans="2:7">
      <c r="B4632" s="44">
        <v>104445</v>
      </c>
      <c r="C4632" s="44" t="s">
        <v>9859</v>
      </c>
      <c r="D4632" s="48" t="s">
        <v>4746</v>
      </c>
      <c r="E4632" s="44" t="s">
        <v>112</v>
      </c>
      <c r="F4632" s="45">
        <v>0</v>
      </c>
      <c r="G4632" s="45">
        <v>0</v>
      </c>
    </row>
    <row r="4633" spans="2:7">
      <c r="B4633" s="44">
        <v>104446</v>
      </c>
      <c r="C4633" s="44" t="s">
        <v>9859</v>
      </c>
      <c r="D4633" s="48" t="s">
        <v>4747</v>
      </c>
      <c r="E4633" s="44" t="s">
        <v>112</v>
      </c>
      <c r="F4633" s="45">
        <v>0</v>
      </c>
      <c r="G4633" s="45">
        <v>0</v>
      </c>
    </row>
    <row r="4634" spans="2:7">
      <c r="B4634" s="44">
        <v>104447</v>
      </c>
      <c r="C4634" s="44" t="s">
        <v>9859</v>
      </c>
      <c r="D4634" s="48" t="s">
        <v>4748</v>
      </c>
      <c r="E4634" s="44" t="s">
        <v>112</v>
      </c>
      <c r="F4634" s="45">
        <v>0</v>
      </c>
      <c r="G4634" s="45">
        <v>0</v>
      </c>
    </row>
    <row r="4635" spans="2:7">
      <c r="B4635" s="44">
        <v>101884</v>
      </c>
      <c r="C4635" s="44" t="s">
        <v>9859</v>
      </c>
      <c r="D4635" s="48" t="s">
        <v>4749</v>
      </c>
      <c r="E4635" s="44" t="s">
        <v>119</v>
      </c>
      <c r="F4635" s="45">
        <v>10.95</v>
      </c>
      <c r="G4635" s="45">
        <v>10.98</v>
      </c>
    </row>
    <row r="4636" spans="2:7">
      <c r="B4636" s="44">
        <v>101886</v>
      </c>
      <c r="C4636" s="44" t="s">
        <v>9859</v>
      </c>
      <c r="D4636" s="48" t="s">
        <v>4750</v>
      </c>
      <c r="E4636" s="44" t="s">
        <v>119</v>
      </c>
      <c r="F4636" s="45">
        <v>15.73</v>
      </c>
      <c r="G4636" s="45">
        <v>15.77</v>
      </c>
    </row>
    <row r="4637" spans="2:7">
      <c r="B4637" s="44">
        <v>101888</v>
      </c>
      <c r="C4637" s="44" t="s">
        <v>9859</v>
      </c>
      <c r="D4637" s="48" t="s">
        <v>4751</v>
      </c>
      <c r="E4637" s="44" t="s">
        <v>119</v>
      </c>
      <c r="F4637" s="45">
        <v>25.3</v>
      </c>
      <c r="G4637" s="45">
        <v>25.43</v>
      </c>
    </row>
    <row r="4638" spans="2:7">
      <c r="B4638" s="44">
        <v>101938</v>
      </c>
      <c r="C4638" s="44" t="s">
        <v>9859</v>
      </c>
      <c r="D4638" s="48" t="s">
        <v>4752</v>
      </c>
      <c r="E4638" s="44" t="s">
        <v>112</v>
      </c>
      <c r="F4638" s="45">
        <v>160.88999999999999</v>
      </c>
      <c r="G4638" s="45">
        <v>168.27</v>
      </c>
    </row>
    <row r="4639" spans="2:7">
      <c r="B4639" s="44">
        <v>101904</v>
      </c>
      <c r="C4639" s="44" t="s">
        <v>9859</v>
      </c>
      <c r="D4639" s="48" t="s">
        <v>4753</v>
      </c>
      <c r="E4639" s="44" t="s">
        <v>112</v>
      </c>
      <c r="F4639" s="45">
        <v>1508.71</v>
      </c>
      <c r="G4639" s="45">
        <v>1513.36</v>
      </c>
    </row>
    <row r="4640" spans="2:7">
      <c r="B4640" s="44">
        <v>101901</v>
      </c>
      <c r="C4640" s="44" t="s">
        <v>9859</v>
      </c>
      <c r="D4640" s="48" t="s">
        <v>4754</v>
      </c>
      <c r="E4640" s="44" t="s">
        <v>112</v>
      </c>
      <c r="F4640" s="45">
        <v>158.13</v>
      </c>
      <c r="G4640" s="45">
        <v>158.81</v>
      </c>
    </row>
    <row r="4641" spans="2:7">
      <c r="B4641" s="44">
        <v>101902</v>
      </c>
      <c r="C4641" s="44" t="s">
        <v>9859</v>
      </c>
      <c r="D4641" s="48" t="s">
        <v>4755</v>
      </c>
      <c r="E4641" s="44" t="s">
        <v>112</v>
      </c>
      <c r="F4641" s="45">
        <v>194.88</v>
      </c>
      <c r="G4641" s="45">
        <v>195.78</v>
      </c>
    </row>
    <row r="4642" spans="2:7">
      <c r="B4642" s="44">
        <v>101903</v>
      </c>
      <c r="C4642" s="44" t="s">
        <v>9859</v>
      </c>
      <c r="D4642" s="48" t="s">
        <v>4756</v>
      </c>
      <c r="E4642" s="44" t="s">
        <v>112</v>
      </c>
      <c r="F4642" s="45">
        <v>404.84</v>
      </c>
      <c r="G4642" s="45">
        <v>406.53</v>
      </c>
    </row>
    <row r="4643" spans="2:7">
      <c r="B4643" s="44">
        <v>97414</v>
      </c>
      <c r="C4643" s="44" t="s">
        <v>9859</v>
      </c>
      <c r="D4643" s="48" t="s">
        <v>4757</v>
      </c>
      <c r="E4643" s="44" t="s">
        <v>112</v>
      </c>
      <c r="F4643" s="45">
        <v>0</v>
      </c>
      <c r="G4643" s="45">
        <v>0</v>
      </c>
    </row>
    <row r="4644" spans="2:7">
      <c r="B4644" s="44">
        <v>97415</v>
      </c>
      <c r="C4644" s="44" t="s">
        <v>9859</v>
      </c>
      <c r="D4644" s="48" t="s">
        <v>4758</v>
      </c>
      <c r="E4644" s="44" t="s">
        <v>112</v>
      </c>
      <c r="F4644" s="45">
        <v>0</v>
      </c>
      <c r="G4644" s="45">
        <v>0</v>
      </c>
    </row>
    <row r="4645" spans="2:7">
      <c r="B4645" s="44">
        <v>97416</v>
      </c>
      <c r="C4645" s="44" t="s">
        <v>9859</v>
      </c>
      <c r="D4645" s="48" t="s">
        <v>4759</v>
      </c>
      <c r="E4645" s="44" t="s">
        <v>112</v>
      </c>
      <c r="F4645" s="45">
        <v>0</v>
      </c>
      <c r="G4645" s="45">
        <v>0</v>
      </c>
    </row>
    <row r="4646" spans="2:7">
      <c r="B4646" s="44">
        <v>97417</v>
      </c>
      <c r="C4646" s="44" t="s">
        <v>9859</v>
      </c>
      <c r="D4646" s="48" t="s">
        <v>4760</v>
      </c>
      <c r="E4646" s="44" t="s">
        <v>112</v>
      </c>
      <c r="F4646" s="45">
        <v>0</v>
      </c>
      <c r="G4646" s="45">
        <v>0</v>
      </c>
    </row>
    <row r="4647" spans="2:7">
      <c r="B4647" s="44">
        <v>97418</v>
      </c>
      <c r="C4647" s="44" t="s">
        <v>9859</v>
      </c>
      <c r="D4647" s="48" t="s">
        <v>4761</v>
      </c>
      <c r="E4647" s="44" t="s">
        <v>112</v>
      </c>
      <c r="F4647" s="45">
        <v>0</v>
      </c>
      <c r="G4647" s="45">
        <v>0</v>
      </c>
    </row>
    <row r="4648" spans="2:7">
      <c r="B4648" s="44">
        <v>97409</v>
      </c>
      <c r="C4648" s="44" t="s">
        <v>9859</v>
      </c>
      <c r="D4648" s="48" t="s">
        <v>4762</v>
      </c>
      <c r="E4648" s="44" t="s">
        <v>112</v>
      </c>
      <c r="F4648" s="45">
        <v>0</v>
      </c>
      <c r="G4648" s="45">
        <v>0</v>
      </c>
    </row>
    <row r="4649" spans="2:7">
      <c r="B4649" s="44">
        <v>97410</v>
      </c>
      <c r="C4649" s="44" t="s">
        <v>9859</v>
      </c>
      <c r="D4649" s="48" t="s">
        <v>4763</v>
      </c>
      <c r="E4649" s="44" t="s">
        <v>112</v>
      </c>
      <c r="F4649" s="45">
        <v>0</v>
      </c>
      <c r="G4649" s="45">
        <v>0</v>
      </c>
    </row>
    <row r="4650" spans="2:7">
      <c r="B4650" s="44">
        <v>97411</v>
      </c>
      <c r="C4650" s="44" t="s">
        <v>9859</v>
      </c>
      <c r="D4650" s="48" t="s">
        <v>4764</v>
      </c>
      <c r="E4650" s="44" t="s">
        <v>112</v>
      </c>
      <c r="F4650" s="45">
        <v>0</v>
      </c>
      <c r="G4650" s="45">
        <v>0</v>
      </c>
    </row>
    <row r="4651" spans="2:7">
      <c r="B4651" s="44">
        <v>97412</v>
      </c>
      <c r="C4651" s="44" t="s">
        <v>9859</v>
      </c>
      <c r="D4651" s="48" t="s">
        <v>4765</v>
      </c>
      <c r="E4651" s="44" t="s">
        <v>112</v>
      </c>
      <c r="F4651" s="45">
        <v>0</v>
      </c>
      <c r="G4651" s="45">
        <v>0</v>
      </c>
    </row>
    <row r="4652" spans="2:7">
      <c r="B4652" s="44">
        <v>97413</v>
      </c>
      <c r="C4652" s="44" t="s">
        <v>9859</v>
      </c>
      <c r="D4652" s="48" t="s">
        <v>4766</v>
      </c>
      <c r="E4652" s="44" t="s">
        <v>112</v>
      </c>
      <c r="F4652" s="45">
        <v>0</v>
      </c>
      <c r="G4652" s="45">
        <v>0</v>
      </c>
    </row>
    <row r="4653" spans="2:7">
      <c r="B4653" s="44">
        <v>101900</v>
      </c>
      <c r="C4653" s="44" t="s">
        <v>9859</v>
      </c>
      <c r="D4653" s="48" t="s">
        <v>4767</v>
      </c>
      <c r="E4653" s="44" t="s">
        <v>112</v>
      </c>
      <c r="F4653" s="45">
        <v>4053.44</v>
      </c>
      <c r="G4653" s="45">
        <v>4061.26</v>
      </c>
    </row>
    <row r="4654" spans="2:7">
      <c r="B4654" s="44">
        <v>106030</v>
      </c>
      <c r="C4654" s="44" t="s">
        <v>9859</v>
      </c>
      <c r="D4654" s="48" t="s">
        <v>4768</v>
      </c>
      <c r="E4654" s="44" t="s">
        <v>112</v>
      </c>
      <c r="F4654" s="45">
        <v>162.91999999999999</v>
      </c>
      <c r="G4654" s="45">
        <v>165.18</v>
      </c>
    </row>
    <row r="4655" spans="2:7">
      <c r="B4655" s="44">
        <v>93660</v>
      </c>
      <c r="C4655" s="44" t="s">
        <v>9859</v>
      </c>
      <c r="D4655" s="48" t="s">
        <v>4769</v>
      </c>
      <c r="E4655" s="44" t="s">
        <v>112</v>
      </c>
      <c r="F4655" s="45">
        <v>52.78</v>
      </c>
      <c r="G4655" s="45">
        <v>53.23</v>
      </c>
    </row>
    <row r="4656" spans="2:7">
      <c r="B4656" s="44">
        <v>93661</v>
      </c>
      <c r="C4656" s="44" t="s">
        <v>9859</v>
      </c>
      <c r="D4656" s="48" t="s">
        <v>4770</v>
      </c>
      <c r="E4656" s="44" t="s">
        <v>112</v>
      </c>
      <c r="F4656" s="45">
        <v>52.78</v>
      </c>
      <c r="G4656" s="45">
        <v>53.23</v>
      </c>
    </row>
    <row r="4657" spans="2:7">
      <c r="B4657" s="44">
        <v>93662</v>
      </c>
      <c r="C4657" s="44" t="s">
        <v>9859</v>
      </c>
      <c r="D4657" s="48" t="s">
        <v>4771</v>
      </c>
      <c r="E4657" s="44" t="s">
        <v>112</v>
      </c>
      <c r="F4657" s="45">
        <v>55.06</v>
      </c>
      <c r="G4657" s="45">
        <v>55.66</v>
      </c>
    </row>
    <row r="4658" spans="2:7">
      <c r="B4658" s="44">
        <v>93663</v>
      </c>
      <c r="C4658" s="44" t="s">
        <v>9859</v>
      </c>
      <c r="D4658" s="48" t="s">
        <v>4772</v>
      </c>
      <c r="E4658" s="44" t="s">
        <v>112</v>
      </c>
      <c r="F4658" s="45">
        <v>57.53</v>
      </c>
      <c r="G4658" s="45">
        <v>58.34</v>
      </c>
    </row>
    <row r="4659" spans="2:7">
      <c r="B4659" s="44">
        <v>93664</v>
      </c>
      <c r="C4659" s="44" t="s">
        <v>9859</v>
      </c>
      <c r="D4659" s="48" t="s">
        <v>4773</v>
      </c>
      <c r="E4659" s="44" t="s">
        <v>112</v>
      </c>
      <c r="F4659" s="45">
        <v>61.35</v>
      </c>
      <c r="G4659" s="45">
        <v>62.47</v>
      </c>
    </row>
    <row r="4660" spans="2:7">
      <c r="B4660" s="44">
        <v>93665</v>
      </c>
      <c r="C4660" s="44" t="s">
        <v>9859</v>
      </c>
      <c r="D4660" s="48" t="s">
        <v>4774</v>
      </c>
      <c r="E4660" s="44" t="s">
        <v>112</v>
      </c>
      <c r="F4660" s="45">
        <v>66.73</v>
      </c>
      <c r="G4660" s="45">
        <v>68.36</v>
      </c>
    </row>
    <row r="4661" spans="2:7">
      <c r="B4661" s="44">
        <v>93666</v>
      </c>
      <c r="C4661" s="44" t="s">
        <v>9859</v>
      </c>
      <c r="D4661" s="48" t="s">
        <v>4775</v>
      </c>
      <c r="E4661" s="44" t="s">
        <v>112</v>
      </c>
      <c r="F4661" s="45">
        <v>74.52</v>
      </c>
      <c r="G4661" s="45">
        <v>76.78</v>
      </c>
    </row>
    <row r="4662" spans="2:7">
      <c r="B4662" s="44">
        <v>93674</v>
      </c>
      <c r="C4662" s="44" t="s">
        <v>9859</v>
      </c>
      <c r="D4662" s="48" t="s">
        <v>4776</v>
      </c>
      <c r="E4662" s="44" t="s">
        <v>112</v>
      </c>
      <c r="F4662" s="45">
        <v>134.4</v>
      </c>
      <c r="G4662" s="45">
        <v>135.21</v>
      </c>
    </row>
    <row r="4663" spans="2:7">
      <c r="B4663" s="44">
        <v>93675</v>
      </c>
      <c r="C4663" s="44" t="s">
        <v>9859</v>
      </c>
      <c r="D4663" s="48" t="s">
        <v>4777</v>
      </c>
      <c r="E4663" s="44" t="s">
        <v>112</v>
      </c>
      <c r="F4663" s="45">
        <v>146.47999999999999</v>
      </c>
      <c r="G4663" s="45">
        <v>148.11000000000001</v>
      </c>
    </row>
    <row r="4664" spans="2:7">
      <c r="B4664" s="44">
        <v>101892</v>
      </c>
      <c r="C4664" s="44" t="s">
        <v>9859</v>
      </c>
      <c r="D4664" s="48" t="s">
        <v>4778</v>
      </c>
      <c r="E4664" s="44" t="s">
        <v>112</v>
      </c>
      <c r="F4664" s="45">
        <v>67.38</v>
      </c>
      <c r="G4664" s="45">
        <v>68.19</v>
      </c>
    </row>
    <row r="4665" spans="2:7">
      <c r="B4665" s="44">
        <v>93653</v>
      </c>
      <c r="C4665" s="44" t="s">
        <v>9859</v>
      </c>
      <c r="D4665" s="48" t="s">
        <v>4779</v>
      </c>
      <c r="E4665" s="44" t="s">
        <v>112</v>
      </c>
      <c r="F4665" s="45">
        <v>11.54</v>
      </c>
      <c r="G4665" s="45">
        <v>11.77</v>
      </c>
    </row>
    <row r="4666" spans="2:7">
      <c r="B4666" s="44">
        <v>93654</v>
      </c>
      <c r="C4666" s="44" t="s">
        <v>9859</v>
      </c>
      <c r="D4666" s="48" t="s">
        <v>4780</v>
      </c>
      <c r="E4666" s="44" t="s">
        <v>112</v>
      </c>
      <c r="F4666" s="45">
        <v>11.54</v>
      </c>
      <c r="G4666" s="45">
        <v>11.77</v>
      </c>
    </row>
    <row r="4667" spans="2:7">
      <c r="B4667" s="44">
        <v>93655</v>
      </c>
      <c r="C4667" s="44" t="s">
        <v>9859</v>
      </c>
      <c r="D4667" s="48" t="s">
        <v>4781</v>
      </c>
      <c r="E4667" s="44" t="s">
        <v>112</v>
      </c>
      <c r="F4667" s="45">
        <v>12.69</v>
      </c>
      <c r="G4667" s="45">
        <v>12.98</v>
      </c>
    </row>
    <row r="4668" spans="2:7">
      <c r="B4668" s="44">
        <v>93656</v>
      </c>
      <c r="C4668" s="44" t="s">
        <v>9859</v>
      </c>
      <c r="D4668" s="48" t="s">
        <v>4782</v>
      </c>
      <c r="E4668" s="44" t="s">
        <v>112</v>
      </c>
      <c r="F4668" s="45">
        <v>13.92</v>
      </c>
      <c r="G4668" s="45">
        <v>14.33</v>
      </c>
    </row>
    <row r="4669" spans="2:7">
      <c r="B4669" s="44">
        <v>93657</v>
      </c>
      <c r="C4669" s="44" t="s">
        <v>9859</v>
      </c>
      <c r="D4669" s="48" t="s">
        <v>4783</v>
      </c>
      <c r="E4669" s="44" t="s">
        <v>112</v>
      </c>
      <c r="F4669" s="45">
        <v>15.9</v>
      </c>
      <c r="G4669" s="45">
        <v>16.47</v>
      </c>
    </row>
    <row r="4670" spans="2:7">
      <c r="B4670" s="44">
        <v>93658</v>
      </c>
      <c r="C4670" s="44" t="s">
        <v>9859</v>
      </c>
      <c r="D4670" s="48" t="s">
        <v>4784</v>
      </c>
      <c r="E4670" s="44" t="s">
        <v>112</v>
      </c>
      <c r="F4670" s="45">
        <v>22.71</v>
      </c>
      <c r="G4670" s="45">
        <v>23.53</v>
      </c>
    </row>
    <row r="4671" spans="2:7">
      <c r="B4671" s="44">
        <v>93659</v>
      </c>
      <c r="C4671" s="44" t="s">
        <v>9859</v>
      </c>
      <c r="D4671" s="48" t="s">
        <v>4785</v>
      </c>
      <c r="E4671" s="44" t="s">
        <v>112</v>
      </c>
      <c r="F4671" s="45">
        <v>26.61</v>
      </c>
      <c r="G4671" s="45">
        <v>27.73</v>
      </c>
    </row>
    <row r="4672" spans="2:7">
      <c r="B4672" s="44">
        <v>101890</v>
      </c>
      <c r="C4672" s="44" t="s">
        <v>9859</v>
      </c>
      <c r="D4672" s="48" t="s">
        <v>4786</v>
      </c>
      <c r="E4672" s="44" t="s">
        <v>112</v>
      </c>
      <c r="F4672" s="45">
        <v>15.04</v>
      </c>
      <c r="G4672" s="45">
        <v>15.33</v>
      </c>
    </row>
    <row r="4673" spans="2:7">
      <c r="B4673" s="44">
        <v>101891</v>
      </c>
      <c r="C4673" s="44" t="s">
        <v>9859</v>
      </c>
      <c r="D4673" s="48" t="s">
        <v>4787</v>
      </c>
      <c r="E4673" s="44" t="s">
        <v>112</v>
      </c>
      <c r="F4673" s="45">
        <v>28.2</v>
      </c>
      <c r="G4673" s="45">
        <v>29.02</v>
      </c>
    </row>
    <row r="4674" spans="2:7">
      <c r="B4674" s="44">
        <v>101895</v>
      </c>
      <c r="C4674" s="44" t="s">
        <v>9859</v>
      </c>
      <c r="D4674" s="48" t="s">
        <v>4788</v>
      </c>
      <c r="E4674" s="44" t="s">
        <v>112</v>
      </c>
      <c r="F4674" s="45">
        <v>409.79</v>
      </c>
      <c r="G4674" s="45">
        <v>417.61</v>
      </c>
    </row>
    <row r="4675" spans="2:7">
      <c r="B4675" s="44">
        <v>101896</v>
      </c>
      <c r="C4675" s="44" t="s">
        <v>9859</v>
      </c>
      <c r="D4675" s="48" t="s">
        <v>4789</v>
      </c>
      <c r="E4675" s="44" t="s">
        <v>112</v>
      </c>
      <c r="F4675" s="45">
        <v>599.32000000000005</v>
      </c>
      <c r="G4675" s="45">
        <v>607.14</v>
      </c>
    </row>
    <row r="4676" spans="2:7">
      <c r="B4676" s="44">
        <v>101897</v>
      </c>
      <c r="C4676" s="44" t="s">
        <v>9859</v>
      </c>
      <c r="D4676" s="48" t="s">
        <v>4790</v>
      </c>
      <c r="E4676" s="44" t="s">
        <v>112</v>
      </c>
      <c r="F4676" s="45">
        <v>937.19</v>
      </c>
      <c r="G4676" s="45">
        <v>945.01</v>
      </c>
    </row>
    <row r="4677" spans="2:7">
      <c r="B4677" s="44">
        <v>101898</v>
      </c>
      <c r="C4677" s="44" t="s">
        <v>9859</v>
      </c>
      <c r="D4677" s="48" t="s">
        <v>4791</v>
      </c>
      <c r="E4677" s="44" t="s">
        <v>112</v>
      </c>
      <c r="F4677" s="45">
        <v>1240.68</v>
      </c>
      <c r="G4677" s="45">
        <v>1248.5</v>
      </c>
    </row>
    <row r="4678" spans="2:7">
      <c r="B4678" s="44">
        <v>101899</v>
      </c>
      <c r="C4678" s="44" t="s">
        <v>9859</v>
      </c>
      <c r="D4678" s="48" t="s">
        <v>4792</v>
      </c>
      <c r="E4678" s="44" t="s">
        <v>112</v>
      </c>
      <c r="F4678" s="45">
        <v>1962.56</v>
      </c>
      <c r="G4678" s="45">
        <v>1970.38</v>
      </c>
    </row>
    <row r="4679" spans="2:7">
      <c r="B4679" s="44">
        <v>93676</v>
      </c>
      <c r="C4679" s="44" t="s">
        <v>9859</v>
      </c>
      <c r="D4679" s="48" t="s">
        <v>4793</v>
      </c>
      <c r="E4679" s="44" t="s">
        <v>112</v>
      </c>
      <c r="F4679" s="45">
        <v>163.41</v>
      </c>
      <c r="G4679" s="45">
        <v>165.05</v>
      </c>
    </row>
    <row r="4680" spans="2:7">
      <c r="B4680" s="44">
        <v>97711</v>
      </c>
      <c r="C4680" s="44" t="s">
        <v>9859</v>
      </c>
      <c r="D4680" s="48" t="s">
        <v>4794</v>
      </c>
      <c r="E4680" s="44" t="s">
        <v>112</v>
      </c>
      <c r="F4680" s="45">
        <v>183.33</v>
      </c>
      <c r="G4680" s="45">
        <v>186.58</v>
      </c>
    </row>
    <row r="4681" spans="2:7">
      <c r="B4681" s="44">
        <v>106020</v>
      </c>
      <c r="C4681" s="44" t="s">
        <v>9859</v>
      </c>
      <c r="D4681" s="48" t="s">
        <v>4795</v>
      </c>
      <c r="E4681" s="44" t="s">
        <v>112</v>
      </c>
      <c r="F4681" s="45">
        <v>111.16</v>
      </c>
      <c r="G4681" s="45">
        <v>114.55</v>
      </c>
    </row>
    <row r="4682" spans="2:7">
      <c r="B4682" s="44">
        <v>106031</v>
      </c>
      <c r="C4682" s="44" t="s">
        <v>9859</v>
      </c>
      <c r="D4682" s="48" t="s">
        <v>4796</v>
      </c>
      <c r="E4682" s="44" t="s">
        <v>112</v>
      </c>
      <c r="F4682" s="45">
        <v>0</v>
      </c>
      <c r="G4682" s="45">
        <v>0</v>
      </c>
    </row>
    <row r="4683" spans="2:7">
      <c r="B4683" s="44">
        <v>93667</v>
      </c>
      <c r="C4683" s="44" t="s">
        <v>9859</v>
      </c>
      <c r="D4683" s="48" t="s">
        <v>4797</v>
      </c>
      <c r="E4683" s="44" t="s">
        <v>112</v>
      </c>
      <c r="F4683" s="45">
        <v>66.650000000000006</v>
      </c>
      <c r="G4683" s="45">
        <v>67.33</v>
      </c>
    </row>
    <row r="4684" spans="2:7">
      <c r="B4684" s="44">
        <v>93668</v>
      </c>
      <c r="C4684" s="44" t="s">
        <v>9859</v>
      </c>
      <c r="D4684" s="48" t="s">
        <v>4798</v>
      </c>
      <c r="E4684" s="44" t="s">
        <v>112</v>
      </c>
      <c r="F4684" s="45">
        <v>66.650000000000006</v>
      </c>
      <c r="G4684" s="45">
        <v>67.33</v>
      </c>
    </row>
    <row r="4685" spans="2:7">
      <c r="B4685" s="44">
        <v>93669</v>
      </c>
      <c r="C4685" s="44" t="s">
        <v>9859</v>
      </c>
      <c r="D4685" s="48" t="s">
        <v>4799</v>
      </c>
      <c r="E4685" s="44" t="s">
        <v>112</v>
      </c>
      <c r="F4685" s="45">
        <v>70.069999999999993</v>
      </c>
      <c r="G4685" s="45">
        <v>70.97</v>
      </c>
    </row>
    <row r="4686" spans="2:7">
      <c r="B4686" s="44">
        <v>93670</v>
      </c>
      <c r="C4686" s="44" t="s">
        <v>9859</v>
      </c>
      <c r="D4686" s="48" t="s">
        <v>4800</v>
      </c>
      <c r="E4686" s="44" t="s">
        <v>112</v>
      </c>
      <c r="F4686" s="45">
        <v>73.77</v>
      </c>
      <c r="G4686" s="45">
        <v>75.010000000000005</v>
      </c>
    </row>
    <row r="4687" spans="2:7">
      <c r="B4687" s="44">
        <v>93671</v>
      </c>
      <c r="C4687" s="44" t="s">
        <v>9859</v>
      </c>
      <c r="D4687" s="48" t="s">
        <v>4801</v>
      </c>
      <c r="E4687" s="44" t="s">
        <v>112</v>
      </c>
      <c r="F4687" s="45">
        <v>79.52</v>
      </c>
      <c r="G4687" s="45">
        <v>81.19</v>
      </c>
    </row>
    <row r="4688" spans="2:7">
      <c r="B4688" s="44">
        <v>93672</v>
      </c>
      <c r="C4688" s="44" t="s">
        <v>9859</v>
      </c>
      <c r="D4688" s="48" t="s">
        <v>4802</v>
      </c>
      <c r="E4688" s="44" t="s">
        <v>112</v>
      </c>
      <c r="F4688" s="45">
        <v>88.63</v>
      </c>
      <c r="G4688" s="45">
        <v>91.07</v>
      </c>
    </row>
    <row r="4689" spans="2:7">
      <c r="B4689" s="44">
        <v>93673</v>
      </c>
      <c r="C4689" s="44" t="s">
        <v>9859</v>
      </c>
      <c r="D4689" s="48" t="s">
        <v>4803</v>
      </c>
      <c r="E4689" s="44" t="s">
        <v>112</v>
      </c>
      <c r="F4689" s="45">
        <v>100.31</v>
      </c>
      <c r="G4689" s="45">
        <v>103.7</v>
      </c>
    </row>
    <row r="4690" spans="2:7">
      <c r="B4690" s="44">
        <v>101893</v>
      </c>
      <c r="C4690" s="44" t="s">
        <v>9859</v>
      </c>
      <c r="D4690" s="48" t="s">
        <v>4804</v>
      </c>
      <c r="E4690" s="44" t="s">
        <v>112</v>
      </c>
      <c r="F4690" s="45">
        <v>87.06</v>
      </c>
      <c r="G4690" s="45">
        <v>88.3</v>
      </c>
    </row>
    <row r="4691" spans="2:7">
      <c r="B4691" s="44">
        <v>101894</v>
      </c>
      <c r="C4691" s="44" t="s">
        <v>9859</v>
      </c>
      <c r="D4691" s="48" t="s">
        <v>4805</v>
      </c>
      <c r="E4691" s="44" t="s">
        <v>112</v>
      </c>
      <c r="F4691" s="45">
        <v>158.52000000000001</v>
      </c>
      <c r="G4691" s="45">
        <v>163.16999999999999</v>
      </c>
    </row>
    <row r="4692" spans="2:7">
      <c r="B4692" s="44">
        <v>106027</v>
      </c>
      <c r="C4692" s="44" t="s">
        <v>9859</v>
      </c>
      <c r="D4692" s="48" t="s">
        <v>4806</v>
      </c>
      <c r="E4692" s="44" t="s">
        <v>112</v>
      </c>
      <c r="F4692" s="45">
        <v>70.680000000000007</v>
      </c>
      <c r="G4692" s="45">
        <v>71.53</v>
      </c>
    </row>
    <row r="4693" spans="2:7">
      <c r="B4693" s="44">
        <v>106028</v>
      </c>
      <c r="C4693" s="44" t="s">
        <v>9859</v>
      </c>
      <c r="D4693" s="48" t="s">
        <v>4807</v>
      </c>
      <c r="E4693" s="44" t="s">
        <v>112</v>
      </c>
      <c r="F4693" s="45">
        <v>0</v>
      </c>
      <c r="G4693" s="45">
        <v>0</v>
      </c>
    </row>
    <row r="4694" spans="2:7">
      <c r="B4694" s="44">
        <v>106029</v>
      </c>
      <c r="C4694" s="44" t="s">
        <v>9859</v>
      </c>
      <c r="D4694" s="48" t="s">
        <v>4808</v>
      </c>
      <c r="E4694" s="44" t="s">
        <v>112</v>
      </c>
      <c r="F4694" s="45">
        <v>0</v>
      </c>
      <c r="G4694" s="45">
        <v>0</v>
      </c>
    </row>
    <row r="4695" spans="2:7">
      <c r="B4695" s="44">
        <v>97421</v>
      </c>
      <c r="C4695" s="44" t="s">
        <v>9859</v>
      </c>
      <c r="D4695" s="48" t="s">
        <v>4809</v>
      </c>
      <c r="E4695" s="44" t="s">
        <v>112</v>
      </c>
      <c r="F4695" s="45">
        <v>0</v>
      </c>
      <c r="G4695" s="45">
        <v>0</v>
      </c>
    </row>
    <row r="4696" spans="2:7">
      <c r="B4696" s="44">
        <v>97373</v>
      </c>
      <c r="C4696" s="44" t="s">
        <v>9859</v>
      </c>
      <c r="D4696" s="48" t="s">
        <v>4810</v>
      </c>
      <c r="E4696" s="44" t="s">
        <v>119</v>
      </c>
      <c r="F4696" s="45">
        <v>0</v>
      </c>
      <c r="G4696" s="45">
        <v>0</v>
      </c>
    </row>
    <row r="4697" spans="2:7">
      <c r="B4697" s="44">
        <v>97374</v>
      </c>
      <c r="C4697" s="44" t="s">
        <v>9859</v>
      </c>
      <c r="D4697" s="48" t="s">
        <v>4811</v>
      </c>
      <c r="E4697" s="44" t="s">
        <v>119</v>
      </c>
      <c r="F4697" s="45">
        <v>0</v>
      </c>
      <c r="G4697" s="45">
        <v>0</v>
      </c>
    </row>
    <row r="4698" spans="2:7">
      <c r="B4698" s="44">
        <v>97375</v>
      </c>
      <c r="C4698" s="44" t="s">
        <v>9859</v>
      </c>
      <c r="D4698" s="48" t="s">
        <v>4812</v>
      </c>
      <c r="E4698" s="44" t="s">
        <v>119</v>
      </c>
      <c r="F4698" s="45">
        <v>0</v>
      </c>
      <c r="G4698" s="45">
        <v>0</v>
      </c>
    </row>
    <row r="4699" spans="2:7">
      <c r="B4699" s="44">
        <v>97376</v>
      </c>
      <c r="C4699" s="44" t="s">
        <v>9859</v>
      </c>
      <c r="D4699" s="48" t="s">
        <v>4813</v>
      </c>
      <c r="E4699" s="44" t="s">
        <v>119</v>
      </c>
      <c r="F4699" s="45">
        <v>0</v>
      </c>
      <c r="G4699" s="45">
        <v>0</v>
      </c>
    </row>
    <row r="4700" spans="2:7">
      <c r="B4700" s="44">
        <v>97377</v>
      </c>
      <c r="C4700" s="44" t="s">
        <v>9859</v>
      </c>
      <c r="D4700" s="48" t="s">
        <v>4814</v>
      </c>
      <c r="E4700" s="44" t="s">
        <v>119</v>
      </c>
      <c r="F4700" s="45">
        <v>0</v>
      </c>
      <c r="G4700" s="45">
        <v>0</v>
      </c>
    </row>
    <row r="4701" spans="2:7">
      <c r="B4701" s="44">
        <v>97368</v>
      </c>
      <c r="C4701" s="44" t="s">
        <v>9859</v>
      </c>
      <c r="D4701" s="48" t="s">
        <v>4815</v>
      </c>
      <c r="E4701" s="44" t="s">
        <v>119</v>
      </c>
      <c r="F4701" s="45">
        <v>0</v>
      </c>
      <c r="G4701" s="45">
        <v>0</v>
      </c>
    </row>
    <row r="4702" spans="2:7">
      <c r="B4702" s="44">
        <v>97369</v>
      </c>
      <c r="C4702" s="44" t="s">
        <v>9859</v>
      </c>
      <c r="D4702" s="48" t="s">
        <v>4816</v>
      </c>
      <c r="E4702" s="44" t="s">
        <v>119</v>
      </c>
      <c r="F4702" s="45">
        <v>0</v>
      </c>
      <c r="G4702" s="45">
        <v>0</v>
      </c>
    </row>
    <row r="4703" spans="2:7">
      <c r="B4703" s="44">
        <v>97370</v>
      </c>
      <c r="C4703" s="44" t="s">
        <v>9859</v>
      </c>
      <c r="D4703" s="48" t="s">
        <v>4817</v>
      </c>
      <c r="E4703" s="44" t="s">
        <v>119</v>
      </c>
      <c r="F4703" s="45">
        <v>0</v>
      </c>
      <c r="G4703" s="45">
        <v>0</v>
      </c>
    </row>
    <row r="4704" spans="2:7">
      <c r="B4704" s="44">
        <v>97371</v>
      </c>
      <c r="C4704" s="44" t="s">
        <v>9859</v>
      </c>
      <c r="D4704" s="48" t="s">
        <v>4818</v>
      </c>
      <c r="E4704" s="44" t="s">
        <v>119</v>
      </c>
      <c r="F4704" s="45">
        <v>0</v>
      </c>
      <c r="G4704" s="45">
        <v>0</v>
      </c>
    </row>
    <row r="4705" spans="2:7">
      <c r="B4705" s="44">
        <v>97372</v>
      </c>
      <c r="C4705" s="44" t="s">
        <v>9859</v>
      </c>
      <c r="D4705" s="48" t="s">
        <v>4819</v>
      </c>
      <c r="E4705" s="44" t="s">
        <v>119</v>
      </c>
      <c r="F4705" s="45">
        <v>0</v>
      </c>
      <c r="G4705" s="45">
        <v>0</v>
      </c>
    </row>
    <row r="4706" spans="2:7">
      <c r="B4706" s="44">
        <v>101875</v>
      </c>
      <c r="C4706" s="44" t="s">
        <v>9859</v>
      </c>
      <c r="D4706" s="48" t="s">
        <v>4820</v>
      </c>
      <c r="E4706" s="44" t="s">
        <v>112</v>
      </c>
      <c r="F4706" s="45">
        <v>414.85</v>
      </c>
      <c r="G4706" s="45">
        <v>424.45</v>
      </c>
    </row>
    <row r="4707" spans="2:7">
      <c r="B4707" s="44">
        <v>101883</v>
      </c>
      <c r="C4707" s="44" t="s">
        <v>9859</v>
      </c>
      <c r="D4707" s="48" t="s">
        <v>4821</v>
      </c>
      <c r="E4707" s="44" t="s">
        <v>112</v>
      </c>
      <c r="F4707" s="45">
        <v>551.85</v>
      </c>
      <c r="G4707" s="45">
        <v>562.77</v>
      </c>
    </row>
    <row r="4708" spans="2:7">
      <c r="B4708" s="44">
        <v>101879</v>
      </c>
      <c r="C4708" s="44" t="s">
        <v>9859</v>
      </c>
      <c r="D4708" s="48" t="s">
        <v>4822</v>
      </c>
      <c r="E4708" s="44" t="s">
        <v>112</v>
      </c>
      <c r="F4708" s="45">
        <v>574.38</v>
      </c>
      <c r="G4708" s="45">
        <v>585.36</v>
      </c>
    </row>
    <row r="4709" spans="2:7">
      <c r="B4709" s="44">
        <v>106021</v>
      </c>
      <c r="C4709" s="44" t="s">
        <v>9859</v>
      </c>
      <c r="D4709" s="48" t="s">
        <v>4823</v>
      </c>
      <c r="E4709" s="44" t="s">
        <v>112</v>
      </c>
      <c r="F4709" s="45">
        <v>0</v>
      </c>
      <c r="G4709" s="45">
        <v>0</v>
      </c>
    </row>
    <row r="4710" spans="2:7">
      <c r="B4710" s="44">
        <v>101880</v>
      </c>
      <c r="C4710" s="44" t="s">
        <v>9859</v>
      </c>
      <c r="D4710" s="48" t="s">
        <v>4824</v>
      </c>
      <c r="E4710" s="44" t="s">
        <v>112</v>
      </c>
      <c r="F4710" s="45">
        <v>670.48</v>
      </c>
      <c r="G4710" s="45">
        <v>684.03</v>
      </c>
    </row>
    <row r="4711" spans="2:7">
      <c r="B4711" s="44">
        <v>101882</v>
      </c>
      <c r="C4711" s="44" t="s">
        <v>9859</v>
      </c>
      <c r="D4711" s="48" t="s">
        <v>4825</v>
      </c>
      <c r="E4711" s="44" t="s">
        <v>112</v>
      </c>
      <c r="F4711" s="45">
        <v>1237.8900000000001</v>
      </c>
      <c r="G4711" s="45">
        <v>1251.45</v>
      </c>
    </row>
    <row r="4712" spans="2:7">
      <c r="B4712" s="44">
        <v>106022</v>
      </c>
      <c r="C4712" s="44" t="s">
        <v>9859</v>
      </c>
      <c r="D4712" s="48" t="s">
        <v>4826</v>
      </c>
      <c r="E4712" s="44" t="s">
        <v>112</v>
      </c>
      <c r="F4712" s="45">
        <v>0</v>
      </c>
      <c r="G4712" s="45">
        <v>0</v>
      </c>
    </row>
    <row r="4713" spans="2:7">
      <c r="B4713" s="44">
        <v>101881</v>
      </c>
      <c r="C4713" s="44" t="s">
        <v>9859</v>
      </c>
      <c r="D4713" s="48" t="s">
        <v>4827</v>
      </c>
      <c r="E4713" s="44" t="s">
        <v>112</v>
      </c>
      <c r="F4713" s="45">
        <v>910.08</v>
      </c>
      <c r="G4713" s="45">
        <v>923.73</v>
      </c>
    </row>
    <row r="4714" spans="2:7">
      <c r="B4714" s="44">
        <v>106023</v>
      </c>
      <c r="C4714" s="44" t="s">
        <v>9859</v>
      </c>
      <c r="D4714" s="48" t="s">
        <v>4828</v>
      </c>
      <c r="E4714" s="44" t="s">
        <v>112</v>
      </c>
      <c r="F4714" s="45">
        <v>0</v>
      </c>
      <c r="G4714" s="45">
        <v>0</v>
      </c>
    </row>
    <row r="4715" spans="2:7">
      <c r="B4715" s="44">
        <v>101878</v>
      </c>
      <c r="C4715" s="44" t="s">
        <v>9859</v>
      </c>
      <c r="D4715" s="48" t="s">
        <v>4829</v>
      </c>
      <c r="E4715" s="44" t="s">
        <v>112</v>
      </c>
      <c r="F4715" s="45">
        <v>414.74</v>
      </c>
      <c r="G4715" s="45">
        <v>416.77</v>
      </c>
    </row>
    <row r="4716" spans="2:7">
      <c r="B4716" s="44">
        <v>106024</v>
      </c>
      <c r="C4716" s="44" t="s">
        <v>9859</v>
      </c>
      <c r="D4716" s="48" t="s">
        <v>4830</v>
      </c>
      <c r="E4716" s="44" t="s">
        <v>112</v>
      </c>
      <c r="F4716" s="45">
        <v>0</v>
      </c>
      <c r="G4716" s="45">
        <v>0</v>
      </c>
    </row>
    <row r="4717" spans="2:7">
      <c r="B4717" s="44">
        <v>106025</v>
      </c>
      <c r="C4717" s="44" t="s">
        <v>9859</v>
      </c>
      <c r="D4717" s="48" t="s">
        <v>4831</v>
      </c>
      <c r="E4717" s="44" t="s">
        <v>112</v>
      </c>
      <c r="F4717" s="45">
        <v>0</v>
      </c>
      <c r="G4717" s="45">
        <v>0</v>
      </c>
    </row>
    <row r="4718" spans="2:7">
      <c r="B4718" s="44">
        <v>106026</v>
      </c>
      <c r="C4718" s="44" t="s">
        <v>9859</v>
      </c>
      <c r="D4718" s="48" t="s">
        <v>4832</v>
      </c>
      <c r="E4718" s="44" t="s">
        <v>112</v>
      </c>
      <c r="F4718" s="45">
        <v>0</v>
      </c>
      <c r="G4718" s="45">
        <v>0</v>
      </c>
    </row>
    <row r="4719" spans="2:7">
      <c r="B4719" s="44">
        <v>101877</v>
      </c>
      <c r="C4719" s="44" t="s">
        <v>9859</v>
      </c>
      <c r="D4719" s="48" t="s">
        <v>4833</v>
      </c>
      <c r="E4719" s="44" t="s">
        <v>112</v>
      </c>
      <c r="F4719" s="45">
        <v>89.3</v>
      </c>
      <c r="G4719" s="45">
        <v>94.01</v>
      </c>
    </row>
    <row r="4720" spans="2:7">
      <c r="B4720" s="44">
        <v>101876</v>
      </c>
      <c r="C4720" s="44" t="s">
        <v>9859</v>
      </c>
      <c r="D4720" s="48" t="s">
        <v>4834</v>
      </c>
      <c r="E4720" s="44" t="s">
        <v>112</v>
      </c>
      <c r="F4720" s="45">
        <v>119.76</v>
      </c>
      <c r="G4720" s="45">
        <v>125.36</v>
      </c>
    </row>
    <row r="4721" spans="2:7">
      <c r="B4721" s="44">
        <v>101873</v>
      </c>
      <c r="C4721" s="44" t="s">
        <v>9859</v>
      </c>
      <c r="D4721" s="48" t="s">
        <v>4835</v>
      </c>
      <c r="E4721" s="44" t="s">
        <v>112</v>
      </c>
      <c r="F4721" s="45">
        <v>0</v>
      </c>
      <c r="G4721" s="45">
        <v>0</v>
      </c>
    </row>
    <row r="4722" spans="2:7">
      <c r="B4722" s="44">
        <v>101874</v>
      </c>
      <c r="C4722" s="44" t="s">
        <v>9859</v>
      </c>
      <c r="D4722" s="48" t="s">
        <v>4836</v>
      </c>
      <c r="E4722" s="44" t="s">
        <v>112</v>
      </c>
      <c r="F4722" s="45">
        <v>0</v>
      </c>
      <c r="G4722" s="45">
        <v>0</v>
      </c>
    </row>
    <row r="4723" spans="2:7">
      <c r="B4723" s="44">
        <v>101871</v>
      </c>
      <c r="C4723" s="44" t="s">
        <v>9859</v>
      </c>
      <c r="D4723" s="48" t="s">
        <v>4837</v>
      </c>
      <c r="E4723" s="44" t="s">
        <v>112</v>
      </c>
      <c r="F4723" s="45">
        <v>0</v>
      </c>
      <c r="G4723" s="45">
        <v>0</v>
      </c>
    </row>
    <row r="4724" spans="2:7">
      <c r="B4724" s="44">
        <v>101872</v>
      </c>
      <c r="C4724" s="44" t="s">
        <v>9859</v>
      </c>
      <c r="D4724" s="48" t="s">
        <v>4838</v>
      </c>
      <c r="E4724" s="44" t="s">
        <v>112</v>
      </c>
      <c r="F4724" s="45">
        <v>0</v>
      </c>
      <c r="G4724" s="45">
        <v>0</v>
      </c>
    </row>
    <row r="4725" spans="2:7">
      <c r="B4725" s="44">
        <v>97360</v>
      </c>
      <c r="C4725" s="44" t="s">
        <v>9859</v>
      </c>
      <c r="D4725" s="48" t="s">
        <v>4839</v>
      </c>
      <c r="E4725" s="44" t="s">
        <v>112</v>
      </c>
      <c r="F4725" s="45">
        <v>6315.64</v>
      </c>
      <c r="G4725" s="45">
        <v>6349.07</v>
      </c>
    </row>
    <row r="4726" spans="2:7">
      <c r="B4726" s="44">
        <v>97361</v>
      </c>
      <c r="C4726" s="44" t="s">
        <v>9859</v>
      </c>
      <c r="D4726" s="48" t="s">
        <v>4840</v>
      </c>
      <c r="E4726" s="44" t="s">
        <v>112</v>
      </c>
      <c r="F4726" s="45">
        <v>8420.8700000000008</v>
      </c>
      <c r="G4726" s="45">
        <v>8465.43</v>
      </c>
    </row>
    <row r="4727" spans="2:7">
      <c r="B4727" s="44">
        <v>97359</v>
      </c>
      <c r="C4727" s="44" t="s">
        <v>9859</v>
      </c>
      <c r="D4727" s="48" t="s">
        <v>4841</v>
      </c>
      <c r="E4727" s="44" t="s">
        <v>112</v>
      </c>
      <c r="F4727" s="45">
        <v>3296.69</v>
      </c>
      <c r="G4727" s="45">
        <v>3318.96</v>
      </c>
    </row>
    <row r="4728" spans="2:7">
      <c r="B4728" s="44">
        <v>101946</v>
      </c>
      <c r="C4728" s="44" t="s">
        <v>9859</v>
      </c>
      <c r="D4728" s="48" t="s">
        <v>4842</v>
      </c>
      <c r="E4728" s="44" t="s">
        <v>112</v>
      </c>
      <c r="F4728" s="45">
        <v>112.22</v>
      </c>
      <c r="G4728" s="45">
        <v>115.56</v>
      </c>
    </row>
    <row r="4729" spans="2:7">
      <c r="B4729" s="44">
        <v>97362</v>
      </c>
      <c r="C4729" s="44" t="s">
        <v>9859</v>
      </c>
      <c r="D4729" s="48" t="s">
        <v>4843</v>
      </c>
      <c r="E4729" s="44" t="s">
        <v>112</v>
      </c>
      <c r="F4729" s="45">
        <v>1549.46</v>
      </c>
      <c r="G4729" s="45">
        <v>1554.63</v>
      </c>
    </row>
    <row r="4730" spans="2:7">
      <c r="B4730" s="44">
        <v>101553</v>
      </c>
      <c r="C4730" s="44" t="s">
        <v>9859</v>
      </c>
      <c r="D4730" s="48" t="s">
        <v>4844</v>
      </c>
      <c r="E4730" s="44" t="s">
        <v>112</v>
      </c>
      <c r="F4730" s="45">
        <v>16.53</v>
      </c>
      <c r="G4730" s="45">
        <v>17.170000000000002</v>
      </c>
    </row>
    <row r="4731" spans="2:7">
      <c r="B4731" s="44">
        <v>101554</v>
      </c>
      <c r="C4731" s="44" t="s">
        <v>9859</v>
      </c>
      <c r="D4731" s="48" t="s">
        <v>4845</v>
      </c>
      <c r="E4731" s="44" t="s">
        <v>112</v>
      </c>
      <c r="F4731" s="45">
        <v>12.73</v>
      </c>
      <c r="G4731" s="45">
        <v>13.37</v>
      </c>
    </row>
    <row r="4732" spans="2:7">
      <c r="B4732" s="44">
        <v>101555</v>
      </c>
      <c r="C4732" s="44" t="s">
        <v>9859</v>
      </c>
      <c r="D4732" s="48" t="s">
        <v>4846</v>
      </c>
      <c r="E4732" s="44" t="s">
        <v>112</v>
      </c>
      <c r="F4732" s="45">
        <v>9.27</v>
      </c>
      <c r="G4732" s="45">
        <v>9.91</v>
      </c>
    </row>
    <row r="4733" spans="2:7">
      <c r="B4733" s="44">
        <v>101556</v>
      </c>
      <c r="C4733" s="44" t="s">
        <v>9859</v>
      </c>
      <c r="D4733" s="48" t="s">
        <v>4847</v>
      </c>
      <c r="E4733" s="44" t="s">
        <v>112</v>
      </c>
      <c r="F4733" s="45">
        <v>8.7200000000000006</v>
      </c>
      <c r="G4733" s="45">
        <v>9.36</v>
      </c>
    </row>
    <row r="4734" spans="2:7">
      <c r="B4734" s="44">
        <v>101537</v>
      </c>
      <c r="C4734" s="44" t="s">
        <v>9859</v>
      </c>
      <c r="D4734" s="48" t="s">
        <v>4848</v>
      </c>
      <c r="E4734" s="44" t="s">
        <v>112</v>
      </c>
      <c r="F4734" s="45">
        <v>104.88</v>
      </c>
      <c r="G4734" s="45">
        <v>110.29</v>
      </c>
    </row>
    <row r="4735" spans="2:7">
      <c r="B4735" s="44">
        <v>101538</v>
      </c>
      <c r="C4735" s="44" t="s">
        <v>9859</v>
      </c>
      <c r="D4735" s="48" t="s">
        <v>4849</v>
      </c>
      <c r="E4735" s="44" t="s">
        <v>112</v>
      </c>
      <c r="F4735" s="45">
        <v>46.6</v>
      </c>
      <c r="G4735" s="45">
        <v>48.12</v>
      </c>
    </row>
    <row r="4736" spans="2:7">
      <c r="B4736" s="44">
        <v>101542</v>
      </c>
      <c r="C4736" s="44" t="s">
        <v>9859</v>
      </c>
      <c r="D4736" s="48" t="s">
        <v>4850</v>
      </c>
      <c r="E4736" s="44" t="s">
        <v>112</v>
      </c>
      <c r="F4736" s="45">
        <v>36.03</v>
      </c>
      <c r="G4736" s="45">
        <v>37.29</v>
      </c>
    </row>
    <row r="4737" spans="2:7">
      <c r="B4737" s="44">
        <v>101539</v>
      </c>
      <c r="C4737" s="44" t="s">
        <v>9859</v>
      </c>
      <c r="D4737" s="48" t="s">
        <v>4851</v>
      </c>
      <c r="E4737" s="44" t="s">
        <v>112</v>
      </c>
      <c r="F4737" s="45">
        <v>79.819999999999993</v>
      </c>
      <c r="G4737" s="45">
        <v>82.86</v>
      </c>
    </row>
    <row r="4738" spans="2:7">
      <c r="B4738" s="44">
        <v>101543</v>
      </c>
      <c r="C4738" s="44" t="s">
        <v>9859</v>
      </c>
      <c r="D4738" s="48" t="s">
        <v>4852</v>
      </c>
      <c r="E4738" s="44" t="s">
        <v>112</v>
      </c>
      <c r="F4738" s="45">
        <v>65.58</v>
      </c>
      <c r="G4738" s="45">
        <v>68.11</v>
      </c>
    </row>
    <row r="4739" spans="2:7">
      <c r="B4739" s="44">
        <v>101540</v>
      </c>
      <c r="C4739" s="44" t="s">
        <v>9859</v>
      </c>
      <c r="D4739" s="48" t="s">
        <v>4853</v>
      </c>
      <c r="E4739" s="44" t="s">
        <v>112</v>
      </c>
      <c r="F4739" s="45">
        <v>131.66</v>
      </c>
      <c r="G4739" s="45">
        <v>136.22</v>
      </c>
    </row>
    <row r="4740" spans="2:7">
      <c r="B4740" s="44">
        <v>101544</v>
      </c>
      <c r="C4740" s="44" t="s">
        <v>9859</v>
      </c>
      <c r="D4740" s="48" t="s">
        <v>4854</v>
      </c>
      <c r="E4740" s="44" t="s">
        <v>112</v>
      </c>
      <c r="F4740" s="45">
        <v>103.54</v>
      </c>
      <c r="G4740" s="45">
        <v>107.33</v>
      </c>
    </row>
    <row r="4741" spans="2:7">
      <c r="B4741" s="44">
        <v>101541</v>
      </c>
      <c r="C4741" s="44" t="s">
        <v>9859</v>
      </c>
      <c r="D4741" s="48" t="s">
        <v>4855</v>
      </c>
      <c r="E4741" s="44" t="s">
        <v>112</v>
      </c>
      <c r="F4741" s="45">
        <v>172.4</v>
      </c>
      <c r="G4741" s="45">
        <v>178.47</v>
      </c>
    </row>
    <row r="4742" spans="2:7">
      <c r="B4742" s="44">
        <v>101545</v>
      </c>
      <c r="C4742" s="44" t="s">
        <v>9859</v>
      </c>
      <c r="D4742" s="48" t="s">
        <v>4856</v>
      </c>
      <c r="E4742" s="44" t="s">
        <v>112</v>
      </c>
      <c r="F4742" s="45">
        <v>147.81</v>
      </c>
      <c r="G4742" s="45">
        <v>152.86000000000001</v>
      </c>
    </row>
    <row r="4743" spans="2:7">
      <c r="B4743" s="44">
        <v>101560</v>
      </c>
      <c r="C4743" s="44" t="s">
        <v>9859</v>
      </c>
      <c r="D4743" s="48" t="s">
        <v>4857</v>
      </c>
      <c r="E4743" s="44" t="s">
        <v>119</v>
      </c>
      <c r="F4743" s="45">
        <v>10.37</v>
      </c>
      <c r="G4743" s="45">
        <v>10.38</v>
      </c>
    </row>
    <row r="4744" spans="2:7">
      <c r="B4744" s="44">
        <v>101568</v>
      </c>
      <c r="C4744" s="44" t="s">
        <v>9859</v>
      </c>
      <c r="D4744" s="48" t="s">
        <v>4858</v>
      </c>
      <c r="E4744" s="44" t="s">
        <v>119</v>
      </c>
      <c r="F4744" s="45">
        <v>126.01</v>
      </c>
      <c r="G4744" s="45">
        <v>126.02</v>
      </c>
    </row>
    <row r="4745" spans="2:7">
      <c r="B4745" s="44">
        <v>101561</v>
      </c>
      <c r="C4745" s="44" t="s">
        <v>9859</v>
      </c>
      <c r="D4745" s="48" t="s">
        <v>4859</v>
      </c>
      <c r="E4745" s="44" t="s">
        <v>119</v>
      </c>
      <c r="F4745" s="45">
        <v>16.46</v>
      </c>
      <c r="G4745" s="45">
        <v>16.47</v>
      </c>
    </row>
    <row r="4746" spans="2:7">
      <c r="B4746" s="44">
        <v>101562</v>
      </c>
      <c r="C4746" s="44" t="s">
        <v>9859</v>
      </c>
      <c r="D4746" s="48" t="s">
        <v>4860</v>
      </c>
      <c r="E4746" s="44" t="s">
        <v>119</v>
      </c>
      <c r="F4746" s="45">
        <v>25.46</v>
      </c>
      <c r="G4746" s="45">
        <v>25.47</v>
      </c>
    </row>
    <row r="4747" spans="2:7">
      <c r="B4747" s="44">
        <v>101563</v>
      </c>
      <c r="C4747" s="44" t="s">
        <v>9859</v>
      </c>
      <c r="D4747" s="48" t="s">
        <v>4861</v>
      </c>
      <c r="E4747" s="44" t="s">
        <v>119</v>
      </c>
      <c r="F4747" s="45">
        <v>35.96</v>
      </c>
      <c r="G4747" s="45">
        <v>35.97</v>
      </c>
    </row>
    <row r="4748" spans="2:7">
      <c r="B4748" s="44">
        <v>101564</v>
      </c>
      <c r="C4748" s="44" t="s">
        <v>9859</v>
      </c>
      <c r="D4748" s="48" t="s">
        <v>4862</v>
      </c>
      <c r="E4748" s="44" t="s">
        <v>119</v>
      </c>
      <c r="F4748" s="45">
        <v>53.11</v>
      </c>
      <c r="G4748" s="45">
        <v>53.12</v>
      </c>
    </row>
    <row r="4749" spans="2:7">
      <c r="B4749" s="44">
        <v>101565</v>
      </c>
      <c r="C4749" s="44" t="s">
        <v>9859</v>
      </c>
      <c r="D4749" s="48" t="s">
        <v>4863</v>
      </c>
      <c r="E4749" s="44" t="s">
        <v>119</v>
      </c>
      <c r="F4749" s="45">
        <v>74.25</v>
      </c>
      <c r="G4749" s="45">
        <v>74.260000000000005</v>
      </c>
    </row>
    <row r="4750" spans="2:7">
      <c r="B4750" s="44">
        <v>101567</v>
      </c>
      <c r="C4750" s="44" t="s">
        <v>9859</v>
      </c>
      <c r="D4750" s="48" t="s">
        <v>4864</v>
      </c>
      <c r="E4750" s="44" t="s">
        <v>119</v>
      </c>
      <c r="F4750" s="45">
        <v>96.39</v>
      </c>
      <c r="G4750" s="45">
        <v>96.4</v>
      </c>
    </row>
    <row r="4751" spans="2:7">
      <c r="B4751" s="44">
        <v>101551</v>
      </c>
      <c r="C4751" s="44" t="s">
        <v>9859</v>
      </c>
      <c r="D4751" s="48" t="s">
        <v>4865</v>
      </c>
      <c r="E4751" s="44" t="s">
        <v>112</v>
      </c>
      <c r="F4751" s="45">
        <v>0</v>
      </c>
      <c r="G4751" s="45">
        <v>0</v>
      </c>
    </row>
    <row r="4752" spans="2:7">
      <c r="B4752" s="44">
        <v>101552</v>
      </c>
      <c r="C4752" s="44" t="s">
        <v>9859</v>
      </c>
      <c r="D4752" s="48" t="s">
        <v>4866</v>
      </c>
      <c r="E4752" s="44" t="s">
        <v>112</v>
      </c>
      <c r="F4752" s="45">
        <v>0</v>
      </c>
      <c r="G4752" s="45">
        <v>0</v>
      </c>
    </row>
    <row r="4753" spans="2:7">
      <c r="B4753" s="44">
        <v>101550</v>
      </c>
      <c r="C4753" s="44" t="s">
        <v>9859</v>
      </c>
      <c r="D4753" s="48" t="s">
        <v>4867</v>
      </c>
      <c r="E4753" s="44" t="s">
        <v>112</v>
      </c>
      <c r="F4753" s="45">
        <v>0</v>
      </c>
      <c r="G4753" s="45">
        <v>0</v>
      </c>
    </row>
    <row r="4754" spans="2:7">
      <c r="B4754" s="44">
        <v>101501</v>
      </c>
      <c r="C4754" s="44" t="s">
        <v>9859</v>
      </c>
      <c r="D4754" s="48" t="s">
        <v>4868</v>
      </c>
      <c r="E4754" s="44" t="s">
        <v>112</v>
      </c>
      <c r="F4754" s="45">
        <v>1893.01</v>
      </c>
      <c r="G4754" s="45">
        <v>1954.65</v>
      </c>
    </row>
    <row r="4755" spans="2:7">
      <c r="B4755" s="44">
        <v>101502</v>
      </c>
      <c r="C4755" s="44" t="s">
        <v>9859</v>
      </c>
      <c r="D4755" s="48" t="s">
        <v>4869</v>
      </c>
      <c r="E4755" s="44" t="s">
        <v>112</v>
      </c>
      <c r="F4755" s="45">
        <v>2059.5100000000002</v>
      </c>
      <c r="G4755" s="45">
        <v>2125.15</v>
      </c>
    </row>
    <row r="4756" spans="2:7">
      <c r="B4756" s="44">
        <v>101503</v>
      </c>
      <c r="C4756" s="44" t="s">
        <v>9859</v>
      </c>
      <c r="D4756" s="48" t="s">
        <v>4870</v>
      </c>
      <c r="E4756" s="44" t="s">
        <v>112</v>
      </c>
      <c r="F4756" s="45">
        <v>2082.16</v>
      </c>
      <c r="G4756" s="45">
        <v>2142.13</v>
      </c>
    </row>
    <row r="4757" spans="2:7">
      <c r="B4757" s="44">
        <v>101504</v>
      </c>
      <c r="C4757" s="44" t="s">
        <v>9859</v>
      </c>
      <c r="D4757" s="48" t="s">
        <v>4871</v>
      </c>
      <c r="E4757" s="44" t="s">
        <v>112</v>
      </c>
      <c r="F4757" s="45">
        <v>2295.3200000000002</v>
      </c>
      <c r="G4757" s="45">
        <v>2357.61</v>
      </c>
    </row>
    <row r="4758" spans="2:7">
      <c r="B4758" s="44">
        <v>101497</v>
      </c>
      <c r="C4758" s="44" t="s">
        <v>9859</v>
      </c>
      <c r="D4758" s="48" t="s">
        <v>4872</v>
      </c>
      <c r="E4758" s="44" t="s">
        <v>112</v>
      </c>
      <c r="F4758" s="45">
        <v>1908.31</v>
      </c>
      <c r="G4758" s="45">
        <v>1971.95</v>
      </c>
    </row>
    <row r="4759" spans="2:7">
      <c r="B4759" s="44">
        <v>101498</v>
      </c>
      <c r="C4759" s="44" t="s">
        <v>9859</v>
      </c>
      <c r="D4759" s="48" t="s">
        <v>4873</v>
      </c>
      <c r="E4759" s="44" t="s">
        <v>112</v>
      </c>
      <c r="F4759" s="45">
        <v>2074.81</v>
      </c>
      <c r="G4759" s="45">
        <v>2142.4499999999998</v>
      </c>
    </row>
    <row r="4760" spans="2:7">
      <c r="B4760" s="44">
        <v>101499</v>
      </c>
      <c r="C4760" s="44" t="s">
        <v>9859</v>
      </c>
      <c r="D4760" s="48" t="s">
        <v>4874</v>
      </c>
      <c r="E4760" s="44" t="s">
        <v>112</v>
      </c>
      <c r="F4760" s="45">
        <v>2097.46</v>
      </c>
      <c r="G4760" s="45">
        <v>2159.4299999999998</v>
      </c>
    </row>
    <row r="4761" spans="2:7">
      <c r="B4761" s="44">
        <v>101500</v>
      </c>
      <c r="C4761" s="44" t="s">
        <v>9859</v>
      </c>
      <c r="D4761" s="48" t="s">
        <v>4875</v>
      </c>
      <c r="E4761" s="44" t="s">
        <v>112</v>
      </c>
      <c r="F4761" s="45">
        <v>2310.62</v>
      </c>
      <c r="G4761" s="45">
        <v>2374.91</v>
      </c>
    </row>
    <row r="4762" spans="2:7">
      <c r="B4762" s="44">
        <v>101493</v>
      </c>
      <c r="C4762" s="44" t="s">
        <v>9859</v>
      </c>
      <c r="D4762" s="48" t="s">
        <v>4876</v>
      </c>
      <c r="E4762" s="44" t="s">
        <v>112</v>
      </c>
      <c r="F4762" s="45">
        <v>1633.8</v>
      </c>
      <c r="G4762" s="45">
        <v>1691.06</v>
      </c>
    </row>
    <row r="4763" spans="2:7">
      <c r="B4763" s="44">
        <v>101494</v>
      </c>
      <c r="C4763" s="44" t="s">
        <v>9859</v>
      </c>
      <c r="D4763" s="48" t="s">
        <v>4877</v>
      </c>
      <c r="E4763" s="44" t="s">
        <v>112</v>
      </c>
      <c r="F4763" s="45">
        <v>1743.8</v>
      </c>
      <c r="G4763" s="45">
        <v>1803.7</v>
      </c>
    </row>
    <row r="4764" spans="2:7">
      <c r="B4764" s="44">
        <v>101495</v>
      </c>
      <c r="C4764" s="44" t="s">
        <v>9859</v>
      </c>
      <c r="D4764" s="48" t="s">
        <v>4878</v>
      </c>
      <c r="E4764" s="44" t="s">
        <v>112</v>
      </c>
      <c r="F4764" s="45">
        <v>1758.76</v>
      </c>
      <c r="G4764" s="45">
        <v>1814.92</v>
      </c>
    </row>
    <row r="4765" spans="2:7">
      <c r="B4765" s="44">
        <v>101496</v>
      </c>
      <c r="C4765" s="44" t="s">
        <v>9859</v>
      </c>
      <c r="D4765" s="48" t="s">
        <v>4879</v>
      </c>
      <c r="E4765" s="44" t="s">
        <v>112</v>
      </c>
      <c r="F4765" s="45">
        <v>1910.51</v>
      </c>
      <c r="G4765" s="45">
        <v>1968.7</v>
      </c>
    </row>
    <row r="4766" spans="2:7">
      <c r="B4766" s="44">
        <v>101489</v>
      </c>
      <c r="C4766" s="44" t="s">
        <v>9859</v>
      </c>
      <c r="D4766" s="48" t="s">
        <v>4880</v>
      </c>
      <c r="E4766" s="44" t="s">
        <v>112</v>
      </c>
      <c r="F4766" s="45">
        <v>1657.94</v>
      </c>
      <c r="G4766" s="45">
        <v>1717.67</v>
      </c>
    </row>
    <row r="4767" spans="2:7">
      <c r="B4767" s="44">
        <v>101490</v>
      </c>
      <c r="C4767" s="44" t="s">
        <v>9859</v>
      </c>
      <c r="D4767" s="48" t="s">
        <v>4881</v>
      </c>
      <c r="E4767" s="44" t="s">
        <v>112</v>
      </c>
      <c r="F4767" s="45">
        <v>1767.94</v>
      </c>
      <c r="G4767" s="45">
        <v>1830.31</v>
      </c>
    </row>
    <row r="4768" spans="2:7">
      <c r="B4768" s="44">
        <v>101491</v>
      </c>
      <c r="C4768" s="44" t="s">
        <v>9859</v>
      </c>
      <c r="D4768" s="48" t="s">
        <v>4882</v>
      </c>
      <c r="E4768" s="44" t="s">
        <v>112</v>
      </c>
      <c r="F4768" s="45">
        <v>1782.9</v>
      </c>
      <c r="G4768" s="45">
        <v>1841.53</v>
      </c>
    </row>
    <row r="4769" spans="2:7">
      <c r="B4769" s="44">
        <v>101492</v>
      </c>
      <c r="C4769" s="44" t="s">
        <v>9859</v>
      </c>
      <c r="D4769" s="48" t="s">
        <v>4883</v>
      </c>
      <c r="E4769" s="44" t="s">
        <v>112</v>
      </c>
      <c r="F4769" s="45">
        <v>1934.65</v>
      </c>
      <c r="G4769" s="45">
        <v>1995.31</v>
      </c>
    </row>
    <row r="4770" spans="2:7">
      <c r="B4770" s="44">
        <v>101509</v>
      </c>
      <c r="C4770" s="44" t="s">
        <v>9859</v>
      </c>
      <c r="D4770" s="48" t="s">
        <v>4884</v>
      </c>
      <c r="E4770" s="44" t="s">
        <v>112</v>
      </c>
      <c r="F4770" s="45">
        <v>2069.61</v>
      </c>
      <c r="G4770" s="45">
        <v>2135.17</v>
      </c>
    </row>
    <row r="4771" spans="2:7">
      <c r="B4771" s="44">
        <v>101510</v>
      </c>
      <c r="C4771" s="44" t="s">
        <v>9859</v>
      </c>
      <c r="D4771" s="48" t="s">
        <v>4885</v>
      </c>
      <c r="E4771" s="44" t="s">
        <v>112</v>
      </c>
      <c r="F4771" s="45">
        <v>2291.61</v>
      </c>
      <c r="G4771" s="45">
        <v>2362.4899999999998</v>
      </c>
    </row>
    <row r="4772" spans="2:7">
      <c r="B4772" s="44">
        <v>101511</v>
      </c>
      <c r="C4772" s="44" t="s">
        <v>9859</v>
      </c>
      <c r="D4772" s="48" t="s">
        <v>4886</v>
      </c>
      <c r="E4772" s="44" t="s">
        <v>112</v>
      </c>
      <c r="F4772" s="45">
        <v>2321.8000000000002</v>
      </c>
      <c r="G4772" s="45">
        <v>2385.14</v>
      </c>
    </row>
    <row r="4773" spans="2:7">
      <c r="B4773" s="44">
        <v>101512</v>
      </c>
      <c r="C4773" s="44" t="s">
        <v>9859</v>
      </c>
      <c r="D4773" s="48" t="s">
        <v>4887</v>
      </c>
      <c r="E4773" s="44" t="s">
        <v>112</v>
      </c>
      <c r="F4773" s="45">
        <v>2595.29</v>
      </c>
      <c r="G4773" s="45">
        <v>2661.22</v>
      </c>
    </row>
    <row r="4774" spans="2:7">
      <c r="B4774" s="44">
        <v>101505</v>
      </c>
      <c r="C4774" s="44" t="s">
        <v>9859</v>
      </c>
      <c r="D4774" s="48" t="s">
        <v>4888</v>
      </c>
      <c r="E4774" s="44" t="s">
        <v>112</v>
      </c>
      <c r="F4774" s="45">
        <v>2032.95</v>
      </c>
      <c r="G4774" s="45">
        <v>2100.44</v>
      </c>
    </row>
    <row r="4775" spans="2:7">
      <c r="B4775" s="44">
        <v>101506</v>
      </c>
      <c r="C4775" s="44" t="s">
        <v>9859</v>
      </c>
      <c r="D4775" s="48" t="s">
        <v>4889</v>
      </c>
      <c r="E4775" s="44" t="s">
        <v>112</v>
      </c>
      <c r="F4775" s="45">
        <v>2254.9499999999998</v>
      </c>
      <c r="G4775" s="45">
        <v>2327.7600000000002</v>
      </c>
    </row>
    <row r="4776" spans="2:7">
      <c r="B4776" s="44">
        <v>101507</v>
      </c>
      <c r="C4776" s="44" t="s">
        <v>9859</v>
      </c>
      <c r="D4776" s="48" t="s">
        <v>4890</v>
      </c>
      <c r="E4776" s="44" t="s">
        <v>112</v>
      </c>
      <c r="F4776" s="45">
        <v>2285.14</v>
      </c>
      <c r="G4776" s="45">
        <v>2350.41</v>
      </c>
    </row>
    <row r="4777" spans="2:7">
      <c r="B4777" s="44">
        <v>101508</v>
      </c>
      <c r="C4777" s="44" t="s">
        <v>9859</v>
      </c>
      <c r="D4777" s="48" t="s">
        <v>4891</v>
      </c>
      <c r="E4777" s="44" t="s">
        <v>112</v>
      </c>
      <c r="F4777" s="45">
        <v>2558.63</v>
      </c>
      <c r="G4777" s="45">
        <v>2626.49</v>
      </c>
    </row>
    <row r="4778" spans="2:7">
      <c r="B4778" s="44">
        <v>101525</v>
      </c>
      <c r="C4778" s="44" t="s">
        <v>9859</v>
      </c>
      <c r="D4778" s="48" t="s">
        <v>4892</v>
      </c>
      <c r="E4778" s="44" t="s">
        <v>112</v>
      </c>
      <c r="F4778" s="45">
        <v>1099.32</v>
      </c>
      <c r="G4778" s="45">
        <v>1126.74</v>
      </c>
    </row>
    <row r="4779" spans="2:7">
      <c r="B4779" s="44">
        <v>101526</v>
      </c>
      <c r="C4779" s="44" t="s">
        <v>9859</v>
      </c>
      <c r="D4779" s="48" t="s">
        <v>4893</v>
      </c>
      <c r="E4779" s="44" t="s">
        <v>112</v>
      </c>
      <c r="F4779" s="45">
        <v>1297.32</v>
      </c>
      <c r="G4779" s="45">
        <v>1329.49</v>
      </c>
    </row>
    <row r="4780" spans="2:7">
      <c r="B4780" s="44">
        <v>101527</v>
      </c>
      <c r="C4780" s="44" t="s">
        <v>9859</v>
      </c>
      <c r="D4780" s="48" t="s">
        <v>4894</v>
      </c>
      <c r="E4780" s="44" t="s">
        <v>112</v>
      </c>
      <c r="F4780" s="45">
        <v>1324.25</v>
      </c>
      <c r="G4780" s="45">
        <v>1349.68</v>
      </c>
    </row>
    <row r="4781" spans="2:7">
      <c r="B4781" s="44">
        <v>101528</v>
      </c>
      <c r="C4781" s="44" t="s">
        <v>9859</v>
      </c>
      <c r="D4781" s="48" t="s">
        <v>4895</v>
      </c>
      <c r="E4781" s="44" t="s">
        <v>112</v>
      </c>
      <c r="F4781" s="45">
        <v>1539.48</v>
      </c>
      <c r="G4781" s="45">
        <v>1565.9</v>
      </c>
    </row>
    <row r="4782" spans="2:7">
      <c r="B4782" s="44">
        <v>101521</v>
      </c>
      <c r="C4782" s="44" t="s">
        <v>9859</v>
      </c>
      <c r="D4782" s="48" t="s">
        <v>4896</v>
      </c>
      <c r="E4782" s="44" t="s">
        <v>112</v>
      </c>
      <c r="F4782" s="45">
        <v>1114.6400000000001</v>
      </c>
      <c r="G4782" s="45">
        <v>1144.05</v>
      </c>
    </row>
    <row r="4783" spans="2:7">
      <c r="B4783" s="44">
        <v>101522</v>
      </c>
      <c r="C4783" s="44" t="s">
        <v>9859</v>
      </c>
      <c r="D4783" s="48" t="s">
        <v>4897</v>
      </c>
      <c r="E4783" s="44" t="s">
        <v>112</v>
      </c>
      <c r="F4783" s="45">
        <v>1312.64</v>
      </c>
      <c r="G4783" s="45">
        <v>1346.8</v>
      </c>
    </row>
    <row r="4784" spans="2:7">
      <c r="B4784" s="44">
        <v>101523</v>
      </c>
      <c r="C4784" s="44" t="s">
        <v>9859</v>
      </c>
      <c r="D4784" s="48" t="s">
        <v>4898</v>
      </c>
      <c r="E4784" s="44" t="s">
        <v>112</v>
      </c>
      <c r="F4784" s="45">
        <v>1339.57</v>
      </c>
      <c r="G4784" s="45">
        <v>1366.99</v>
      </c>
    </row>
    <row r="4785" spans="2:7">
      <c r="B4785" s="44">
        <v>101524</v>
      </c>
      <c r="C4785" s="44" t="s">
        <v>9859</v>
      </c>
      <c r="D4785" s="48" t="s">
        <v>4899</v>
      </c>
      <c r="E4785" s="44" t="s">
        <v>112</v>
      </c>
      <c r="F4785" s="45">
        <v>1554.8</v>
      </c>
      <c r="G4785" s="45">
        <v>1583.21</v>
      </c>
    </row>
    <row r="4786" spans="2:7">
      <c r="B4786" s="44">
        <v>101517</v>
      </c>
      <c r="C4786" s="44" t="s">
        <v>9859</v>
      </c>
      <c r="D4786" s="48" t="s">
        <v>4900</v>
      </c>
      <c r="E4786" s="44" t="s">
        <v>112</v>
      </c>
      <c r="F4786" s="45">
        <v>823.2</v>
      </c>
      <c r="G4786" s="45">
        <v>845.75</v>
      </c>
    </row>
    <row r="4787" spans="2:7">
      <c r="B4787" s="44">
        <v>101518</v>
      </c>
      <c r="C4787" s="44" t="s">
        <v>9859</v>
      </c>
      <c r="D4787" s="48" t="s">
        <v>4901</v>
      </c>
      <c r="E4787" s="44" t="s">
        <v>112</v>
      </c>
      <c r="F4787" s="45">
        <v>955.2</v>
      </c>
      <c r="G4787" s="45">
        <v>980.91</v>
      </c>
    </row>
    <row r="4788" spans="2:7">
      <c r="B4788" s="44">
        <v>101519</v>
      </c>
      <c r="C4788" s="44" t="s">
        <v>9859</v>
      </c>
      <c r="D4788" s="48" t="s">
        <v>4902</v>
      </c>
      <c r="E4788" s="44" t="s">
        <v>112</v>
      </c>
      <c r="F4788" s="45">
        <v>973.15</v>
      </c>
      <c r="G4788" s="45">
        <v>994.38</v>
      </c>
    </row>
    <row r="4789" spans="2:7">
      <c r="B4789" s="44">
        <v>101520</v>
      </c>
      <c r="C4789" s="44" t="s">
        <v>9859</v>
      </c>
      <c r="D4789" s="48" t="s">
        <v>4903</v>
      </c>
      <c r="E4789" s="44" t="s">
        <v>112</v>
      </c>
      <c r="F4789" s="45">
        <v>1116.6300000000001</v>
      </c>
      <c r="G4789" s="45">
        <v>1138.52</v>
      </c>
    </row>
    <row r="4790" spans="2:7">
      <c r="B4790" s="44">
        <v>101513</v>
      </c>
      <c r="C4790" s="44" t="s">
        <v>9859</v>
      </c>
      <c r="D4790" s="48" t="s">
        <v>4904</v>
      </c>
      <c r="E4790" s="44" t="s">
        <v>112</v>
      </c>
      <c r="F4790" s="45">
        <v>847.35</v>
      </c>
      <c r="G4790" s="45">
        <v>872.38</v>
      </c>
    </row>
    <row r="4791" spans="2:7">
      <c r="B4791" s="44">
        <v>101514</v>
      </c>
      <c r="C4791" s="44" t="s">
        <v>9859</v>
      </c>
      <c r="D4791" s="48" t="s">
        <v>4905</v>
      </c>
      <c r="E4791" s="44" t="s">
        <v>112</v>
      </c>
      <c r="F4791" s="45">
        <v>979.35</v>
      </c>
      <c r="G4791" s="45">
        <v>1007.54</v>
      </c>
    </row>
    <row r="4792" spans="2:7">
      <c r="B4792" s="44">
        <v>101515</v>
      </c>
      <c r="C4792" s="44" t="s">
        <v>9859</v>
      </c>
      <c r="D4792" s="48" t="s">
        <v>4906</v>
      </c>
      <c r="E4792" s="44" t="s">
        <v>112</v>
      </c>
      <c r="F4792" s="45">
        <v>997.3</v>
      </c>
      <c r="G4792" s="45">
        <v>1021.01</v>
      </c>
    </row>
    <row r="4793" spans="2:7">
      <c r="B4793" s="44">
        <v>101516</v>
      </c>
      <c r="C4793" s="44" t="s">
        <v>9859</v>
      </c>
      <c r="D4793" s="48" t="s">
        <v>4907</v>
      </c>
      <c r="E4793" s="44" t="s">
        <v>112</v>
      </c>
      <c r="F4793" s="45">
        <v>1140.78</v>
      </c>
      <c r="G4793" s="45">
        <v>1165.1500000000001</v>
      </c>
    </row>
    <row r="4794" spans="2:7">
      <c r="B4794" s="44">
        <v>101533</v>
      </c>
      <c r="C4794" s="44" t="s">
        <v>9859</v>
      </c>
      <c r="D4794" s="48" t="s">
        <v>4908</v>
      </c>
      <c r="E4794" s="44" t="s">
        <v>112</v>
      </c>
      <c r="F4794" s="45">
        <v>1294.6199999999999</v>
      </c>
      <c r="G4794" s="45">
        <v>1326.47</v>
      </c>
    </row>
    <row r="4795" spans="2:7">
      <c r="B4795" s="44">
        <v>101534</v>
      </c>
      <c r="C4795" s="44" t="s">
        <v>9859</v>
      </c>
      <c r="D4795" s="48" t="s">
        <v>4909</v>
      </c>
      <c r="E4795" s="44" t="s">
        <v>112</v>
      </c>
      <c r="F4795" s="45">
        <v>1558.62</v>
      </c>
      <c r="G4795" s="45">
        <v>1596.8</v>
      </c>
    </row>
    <row r="4796" spans="2:7">
      <c r="B4796" s="44">
        <v>101535</v>
      </c>
      <c r="C4796" s="44" t="s">
        <v>9859</v>
      </c>
      <c r="D4796" s="48" t="s">
        <v>4910</v>
      </c>
      <c r="E4796" s="44" t="s">
        <v>112</v>
      </c>
      <c r="F4796" s="45">
        <v>1594.52</v>
      </c>
      <c r="G4796" s="45">
        <v>1623.73</v>
      </c>
    </row>
    <row r="4797" spans="2:7">
      <c r="B4797" s="44">
        <v>101536</v>
      </c>
      <c r="C4797" s="44" t="s">
        <v>9859</v>
      </c>
      <c r="D4797" s="48" t="s">
        <v>4911</v>
      </c>
      <c r="E4797" s="44" t="s">
        <v>112</v>
      </c>
      <c r="F4797" s="45">
        <v>1881.49</v>
      </c>
      <c r="G4797" s="45">
        <v>1912.02</v>
      </c>
    </row>
    <row r="4798" spans="2:7">
      <c r="B4798" s="44">
        <v>101529</v>
      </c>
      <c r="C4798" s="44" t="s">
        <v>9859</v>
      </c>
      <c r="D4798" s="48" t="s">
        <v>4912</v>
      </c>
      <c r="E4798" s="44" t="s">
        <v>112</v>
      </c>
      <c r="F4798" s="45">
        <v>1257.98</v>
      </c>
      <c r="G4798" s="45">
        <v>1291.75</v>
      </c>
    </row>
    <row r="4799" spans="2:7">
      <c r="B4799" s="44">
        <v>101530</v>
      </c>
      <c r="C4799" s="44" t="s">
        <v>9859</v>
      </c>
      <c r="D4799" s="48" t="s">
        <v>4913</v>
      </c>
      <c r="E4799" s="44" t="s">
        <v>112</v>
      </c>
      <c r="F4799" s="45">
        <v>1521.98</v>
      </c>
      <c r="G4799" s="45">
        <v>1562.08</v>
      </c>
    </row>
    <row r="4800" spans="2:7">
      <c r="B4800" s="44">
        <v>101531</v>
      </c>
      <c r="C4800" s="44" t="s">
        <v>9859</v>
      </c>
      <c r="D4800" s="48" t="s">
        <v>4914</v>
      </c>
      <c r="E4800" s="44" t="s">
        <v>112</v>
      </c>
      <c r="F4800" s="45">
        <v>1557.88</v>
      </c>
      <c r="G4800" s="45">
        <v>1589.01</v>
      </c>
    </row>
    <row r="4801" spans="2:7">
      <c r="B4801" s="44">
        <v>101532</v>
      </c>
      <c r="C4801" s="44" t="s">
        <v>9859</v>
      </c>
      <c r="D4801" s="48" t="s">
        <v>4915</v>
      </c>
      <c r="E4801" s="44" t="s">
        <v>112</v>
      </c>
      <c r="F4801" s="45">
        <v>1844.85</v>
      </c>
      <c r="G4801" s="45">
        <v>1877.3</v>
      </c>
    </row>
    <row r="4802" spans="2:7">
      <c r="B4802" s="44">
        <v>101549</v>
      </c>
      <c r="C4802" s="44" t="s">
        <v>9859</v>
      </c>
      <c r="D4802" s="48" t="s">
        <v>4916</v>
      </c>
      <c r="E4802" s="44" t="s">
        <v>112</v>
      </c>
      <c r="F4802" s="45">
        <v>22.58</v>
      </c>
      <c r="G4802" s="45">
        <v>23.39</v>
      </c>
    </row>
    <row r="4803" spans="2:7">
      <c r="B4803" s="44">
        <v>101547</v>
      </c>
      <c r="C4803" s="44" t="s">
        <v>9859</v>
      </c>
      <c r="D4803" s="48" t="s">
        <v>4917</v>
      </c>
      <c r="E4803" s="44" t="s">
        <v>112</v>
      </c>
      <c r="F4803" s="45">
        <v>90.94</v>
      </c>
      <c r="G4803" s="45">
        <v>91.2</v>
      </c>
    </row>
    <row r="4804" spans="2:7">
      <c r="B4804" s="44">
        <v>101546</v>
      </c>
      <c r="C4804" s="44" t="s">
        <v>9859</v>
      </c>
      <c r="D4804" s="48" t="s">
        <v>4918</v>
      </c>
      <c r="E4804" s="44" t="s">
        <v>112</v>
      </c>
      <c r="F4804" s="45">
        <v>29.73</v>
      </c>
      <c r="G4804" s="45">
        <v>29.99</v>
      </c>
    </row>
    <row r="4805" spans="2:7">
      <c r="B4805" s="44">
        <v>101548</v>
      </c>
      <c r="C4805" s="44" t="s">
        <v>9859</v>
      </c>
      <c r="D4805" s="48" t="s">
        <v>4919</v>
      </c>
      <c r="E4805" s="44" t="s">
        <v>112</v>
      </c>
      <c r="F4805" s="45">
        <v>8.14</v>
      </c>
      <c r="G4805" s="45">
        <v>8.4</v>
      </c>
    </row>
    <row r="4806" spans="2:7">
      <c r="B4806" s="44">
        <v>94764</v>
      </c>
      <c r="C4806" s="44" t="s">
        <v>9859</v>
      </c>
      <c r="D4806" s="48" t="s">
        <v>4920</v>
      </c>
      <c r="E4806" s="44" t="s">
        <v>112</v>
      </c>
      <c r="F4806" s="45">
        <v>39.299999999999997</v>
      </c>
      <c r="G4806" s="45">
        <v>40.07</v>
      </c>
    </row>
    <row r="4807" spans="2:7">
      <c r="B4807" s="44">
        <v>94765</v>
      </c>
      <c r="C4807" s="44" t="s">
        <v>9859</v>
      </c>
      <c r="D4807" s="48" t="s">
        <v>4921</v>
      </c>
      <c r="E4807" s="44" t="s">
        <v>112</v>
      </c>
      <c r="F4807" s="45">
        <v>43.12</v>
      </c>
      <c r="G4807" s="45">
        <v>43.9</v>
      </c>
    </row>
    <row r="4808" spans="2:7">
      <c r="B4808" s="44">
        <v>94766</v>
      </c>
      <c r="C4808" s="44" t="s">
        <v>9859</v>
      </c>
      <c r="D4808" s="48" t="s">
        <v>4922</v>
      </c>
      <c r="E4808" s="44" t="s">
        <v>112</v>
      </c>
      <c r="F4808" s="45">
        <v>48.01</v>
      </c>
      <c r="G4808" s="45">
        <v>48.81</v>
      </c>
    </row>
    <row r="4809" spans="2:7">
      <c r="B4809" s="44">
        <v>94767</v>
      </c>
      <c r="C4809" s="44" t="s">
        <v>9859</v>
      </c>
      <c r="D4809" s="48" t="s">
        <v>4923</v>
      </c>
      <c r="E4809" s="44" t="s">
        <v>112</v>
      </c>
      <c r="F4809" s="45">
        <v>70.47</v>
      </c>
      <c r="G4809" s="45">
        <v>71.28</v>
      </c>
    </row>
    <row r="4810" spans="2:7">
      <c r="B4810" s="44">
        <v>94768</v>
      </c>
      <c r="C4810" s="44" t="s">
        <v>9859</v>
      </c>
      <c r="D4810" s="48" t="s">
        <v>4924</v>
      </c>
      <c r="E4810" s="44" t="s">
        <v>112</v>
      </c>
      <c r="F4810" s="45">
        <v>79.62</v>
      </c>
      <c r="G4810" s="45">
        <v>80.459999999999994</v>
      </c>
    </row>
    <row r="4811" spans="2:7">
      <c r="B4811" s="44">
        <v>94769</v>
      </c>
      <c r="C4811" s="44" t="s">
        <v>9859</v>
      </c>
      <c r="D4811" s="48" t="s">
        <v>4925</v>
      </c>
      <c r="E4811" s="44" t="s">
        <v>112</v>
      </c>
      <c r="F4811" s="45">
        <v>105.81</v>
      </c>
      <c r="G4811" s="45">
        <v>106.69</v>
      </c>
    </row>
    <row r="4812" spans="2:7">
      <c r="B4812" s="44">
        <v>94783</v>
      </c>
      <c r="C4812" s="44" t="s">
        <v>9859</v>
      </c>
      <c r="D4812" s="48" t="s">
        <v>4926</v>
      </c>
      <c r="E4812" s="44" t="s">
        <v>112</v>
      </c>
      <c r="F4812" s="45">
        <v>21.63</v>
      </c>
      <c r="G4812" s="45">
        <v>22.41</v>
      </c>
    </row>
    <row r="4813" spans="2:7">
      <c r="B4813" s="44">
        <v>94703</v>
      </c>
      <c r="C4813" s="44" t="s">
        <v>9859</v>
      </c>
      <c r="D4813" s="48" t="s">
        <v>4927</v>
      </c>
      <c r="E4813" s="44" t="s">
        <v>112</v>
      </c>
      <c r="F4813" s="45">
        <v>23.06</v>
      </c>
      <c r="G4813" s="45">
        <v>23.86</v>
      </c>
    </row>
    <row r="4814" spans="2:7">
      <c r="B4814" s="44">
        <v>94704</v>
      </c>
      <c r="C4814" s="44" t="s">
        <v>9859</v>
      </c>
      <c r="D4814" s="48" t="s">
        <v>4928</v>
      </c>
      <c r="E4814" s="44" t="s">
        <v>112</v>
      </c>
      <c r="F4814" s="45">
        <v>30.37</v>
      </c>
      <c r="G4814" s="45">
        <v>31.18</v>
      </c>
    </row>
    <row r="4815" spans="2:7">
      <c r="B4815" s="44">
        <v>94705</v>
      </c>
      <c r="C4815" s="44" t="s">
        <v>9859</v>
      </c>
      <c r="D4815" s="48" t="s">
        <v>4929</v>
      </c>
      <c r="E4815" s="44" t="s">
        <v>112</v>
      </c>
      <c r="F4815" s="45">
        <v>41.04</v>
      </c>
      <c r="G4815" s="45">
        <v>41.88</v>
      </c>
    </row>
    <row r="4816" spans="2:7">
      <c r="B4816" s="44">
        <v>94706</v>
      </c>
      <c r="C4816" s="44" t="s">
        <v>9859</v>
      </c>
      <c r="D4816" s="48" t="s">
        <v>4930</v>
      </c>
      <c r="E4816" s="44" t="s">
        <v>112</v>
      </c>
      <c r="F4816" s="45">
        <v>40.130000000000003</v>
      </c>
      <c r="G4816" s="45">
        <v>41.01</v>
      </c>
    </row>
    <row r="4817" spans="2:7">
      <c r="B4817" s="44">
        <v>94707</v>
      </c>
      <c r="C4817" s="44" t="s">
        <v>9859</v>
      </c>
      <c r="D4817" s="48" t="s">
        <v>4931</v>
      </c>
      <c r="E4817" s="44" t="s">
        <v>112</v>
      </c>
      <c r="F4817" s="45">
        <v>62.63</v>
      </c>
      <c r="G4817" s="45">
        <v>63.53</v>
      </c>
    </row>
    <row r="4818" spans="2:7">
      <c r="B4818" s="44">
        <v>94715</v>
      </c>
      <c r="C4818" s="44" t="s">
        <v>9859</v>
      </c>
      <c r="D4818" s="48" t="s">
        <v>4932</v>
      </c>
      <c r="E4818" s="44" t="s">
        <v>112</v>
      </c>
      <c r="F4818" s="45">
        <v>320.45</v>
      </c>
      <c r="G4818" s="45">
        <v>322.26</v>
      </c>
    </row>
    <row r="4819" spans="2:7">
      <c r="B4819" s="44">
        <v>94713</v>
      </c>
      <c r="C4819" s="44" t="s">
        <v>9859</v>
      </c>
      <c r="D4819" s="48" t="s">
        <v>4933</v>
      </c>
      <c r="E4819" s="44" t="s">
        <v>112</v>
      </c>
      <c r="F4819" s="45">
        <v>257.27999999999997</v>
      </c>
      <c r="G4819" s="45">
        <v>258.91000000000003</v>
      </c>
    </row>
    <row r="4820" spans="2:7">
      <c r="B4820" s="44">
        <v>94714</v>
      </c>
      <c r="C4820" s="44" t="s">
        <v>9859</v>
      </c>
      <c r="D4820" s="48" t="s">
        <v>4934</v>
      </c>
      <c r="E4820" s="44" t="s">
        <v>112</v>
      </c>
      <c r="F4820" s="45">
        <v>360.18</v>
      </c>
      <c r="G4820" s="45">
        <v>361.85</v>
      </c>
    </row>
    <row r="4821" spans="2:7">
      <c r="B4821" s="44">
        <v>94670</v>
      </c>
      <c r="C4821" s="44" t="s">
        <v>9859</v>
      </c>
      <c r="D4821" s="48" t="s">
        <v>4935</v>
      </c>
      <c r="E4821" s="44" t="s">
        <v>112</v>
      </c>
      <c r="F4821" s="45">
        <v>77.430000000000007</v>
      </c>
      <c r="G4821" s="45">
        <v>79.66</v>
      </c>
    </row>
    <row r="4822" spans="2:7">
      <c r="B4822" s="44">
        <v>94656</v>
      </c>
      <c r="C4822" s="44" t="s">
        <v>9859</v>
      </c>
      <c r="D4822" s="48" t="s">
        <v>4936</v>
      </c>
      <c r="E4822" s="44" t="s">
        <v>112</v>
      </c>
      <c r="F4822" s="45">
        <v>4.08</v>
      </c>
      <c r="G4822" s="45">
        <v>4.3099999999999996</v>
      </c>
    </row>
    <row r="4823" spans="2:7">
      <c r="B4823" s="44">
        <v>94658</v>
      </c>
      <c r="C4823" s="44" t="s">
        <v>9859</v>
      </c>
      <c r="D4823" s="48" t="s">
        <v>4937</v>
      </c>
      <c r="E4823" s="44" t="s">
        <v>112</v>
      </c>
      <c r="F4823" s="45">
        <v>6.04</v>
      </c>
      <c r="G4823" s="45">
        <v>6.33</v>
      </c>
    </row>
    <row r="4824" spans="2:7">
      <c r="B4824" s="44">
        <v>94660</v>
      </c>
      <c r="C4824" s="44" t="s">
        <v>9859</v>
      </c>
      <c r="D4824" s="48" t="s">
        <v>4938</v>
      </c>
      <c r="E4824" s="44" t="s">
        <v>112</v>
      </c>
      <c r="F4824" s="45">
        <v>9.49</v>
      </c>
      <c r="G4824" s="45">
        <v>9.89</v>
      </c>
    </row>
    <row r="4825" spans="2:7">
      <c r="B4825" s="44">
        <v>94662</v>
      </c>
      <c r="C4825" s="44" t="s">
        <v>9859</v>
      </c>
      <c r="D4825" s="48" t="s">
        <v>4939</v>
      </c>
      <c r="E4825" s="44" t="s">
        <v>112</v>
      </c>
      <c r="F4825" s="45">
        <v>12.52</v>
      </c>
      <c r="G4825" s="45">
        <v>13.07</v>
      </c>
    </row>
    <row r="4826" spans="2:7">
      <c r="B4826" s="44">
        <v>94664</v>
      </c>
      <c r="C4826" s="44" t="s">
        <v>9859</v>
      </c>
      <c r="D4826" s="48" t="s">
        <v>4940</v>
      </c>
      <c r="E4826" s="44" t="s">
        <v>112</v>
      </c>
      <c r="F4826" s="45">
        <v>22.56</v>
      </c>
      <c r="G4826" s="45">
        <v>23.3</v>
      </c>
    </row>
    <row r="4827" spans="2:7">
      <c r="B4827" s="44">
        <v>94666</v>
      </c>
      <c r="C4827" s="44" t="s">
        <v>9859</v>
      </c>
      <c r="D4827" s="48" t="s">
        <v>4941</v>
      </c>
      <c r="E4827" s="44" t="s">
        <v>112</v>
      </c>
      <c r="F4827" s="45">
        <v>36.56</v>
      </c>
      <c r="G4827" s="45">
        <v>37.659999999999997</v>
      </c>
    </row>
    <row r="4828" spans="2:7">
      <c r="B4828" s="44">
        <v>94668</v>
      </c>
      <c r="C4828" s="44" t="s">
        <v>9859</v>
      </c>
      <c r="D4828" s="48" t="s">
        <v>4942</v>
      </c>
      <c r="E4828" s="44" t="s">
        <v>112</v>
      </c>
      <c r="F4828" s="45">
        <v>48.52</v>
      </c>
      <c r="G4828" s="45">
        <v>49.9</v>
      </c>
    </row>
    <row r="4829" spans="2:7">
      <c r="B4829" s="44">
        <v>105215</v>
      </c>
      <c r="C4829" s="44" t="s">
        <v>9859</v>
      </c>
      <c r="D4829" s="48" t="s">
        <v>4943</v>
      </c>
      <c r="E4829" s="44" t="s">
        <v>112</v>
      </c>
      <c r="F4829" s="45">
        <v>9.74</v>
      </c>
      <c r="G4829" s="45">
        <v>9.9700000000000006</v>
      </c>
    </row>
    <row r="4830" spans="2:7">
      <c r="B4830" s="44">
        <v>105216</v>
      </c>
      <c r="C4830" s="44" t="s">
        <v>9859</v>
      </c>
      <c r="D4830" s="48" t="s">
        <v>4944</v>
      </c>
      <c r="E4830" s="44" t="s">
        <v>112</v>
      </c>
      <c r="F4830" s="45">
        <v>36.15</v>
      </c>
      <c r="G4830" s="45">
        <v>36.44</v>
      </c>
    </row>
    <row r="4831" spans="2:7">
      <c r="B4831" s="44">
        <v>105217</v>
      </c>
      <c r="C4831" s="44" t="s">
        <v>9859</v>
      </c>
      <c r="D4831" s="48" t="s">
        <v>4945</v>
      </c>
      <c r="E4831" s="44" t="s">
        <v>112</v>
      </c>
      <c r="F4831" s="45">
        <v>40.74</v>
      </c>
      <c r="G4831" s="45">
        <v>41.06</v>
      </c>
    </row>
    <row r="4832" spans="2:7">
      <c r="B4832" s="44">
        <v>105214</v>
      </c>
      <c r="C4832" s="44" t="s">
        <v>9859</v>
      </c>
      <c r="D4832" s="48" t="s">
        <v>4946</v>
      </c>
      <c r="E4832" s="44" t="s">
        <v>112</v>
      </c>
      <c r="F4832" s="45">
        <v>42.75</v>
      </c>
      <c r="G4832" s="45">
        <v>43.19</v>
      </c>
    </row>
    <row r="4833" spans="2:7">
      <c r="B4833" s="44">
        <v>105218</v>
      </c>
      <c r="C4833" s="44" t="s">
        <v>9859</v>
      </c>
      <c r="D4833" s="48" t="s">
        <v>4947</v>
      </c>
      <c r="E4833" s="44" t="s">
        <v>112</v>
      </c>
      <c r="F4833" s="45">
        <v>70.680000000000007</v>
      </c>
      <c r="G4833" s="45">
        <v>71.17</v>
      </c>
    </row>
    <row r="4834" spans="2:7">
      <c r="B4834" s="44">
        <v>105213</v>
      </c>
      <c r="C4834" s="44" t="s">
        <v>9859</v>
      </c>
      <c r="D4834" s="48" t="s">
        <v>4948</v>
      </c>
      <c r="E4834" s="44" t="s">
        <v>112</v>
      </c>
      <c r="F4834" s="45">
        <v>199.05</v>
      </c>
      <c r="G4834" s="45">
        <v>201.53</v>
      </c>
    </row>
    <row r="4835" spans="2:7">
      <c r="B4835" s="44">
        <v>105233</v>
      </c>
      <c r="C4835" s="44" t="s">
        <v>9859</v>
      </c>
      <c r="D4835" s="48" t="s">
        <v>4949</v>
      </c>
      <c r="E4835" s="44" t="s">
        <v>112</v>
      </c>
      <c r="F4835" s="45">
        <v>8.89</v>
      </c>
      <c r="G4835" s="45">
        <v>9.2100000000000009</v>
      </c>
    </row>
    <row r="4836" spans="2:7">
      <c r="B4836" s="44">
        <v>105234</v>
      </c>
      <c r="C4836" s="44" t="s">
        <v>9859</v>
      </c>
      <c r="D4836" s="48" t="s">
        <v>4950</v>
      </c>
      <c r="E4836" s="44" t="s">
        <v>112</v>
      </c>
      <c r="F4836" s="45">
        <v>10.86</v>
      </c>
      <c r="G4836" s="45">
        <v>11.25</v>
      </c>
    </row>
    <row r="4837" spans="2:7">
      <c r="B4837" s="44">
        <v>105228</v>
      </c>
      <c r="C4837" s="44" t="s">
        <v>9859</v>
      </c>
      <c r="D4837" s="48" t="s">
        <v>4951</v>
      </c>
      <c r="E4837" s="44" t="s">
        <v>112</v>
      </c>
      <c r="F4837" s="45">
        <v>13.05</v>
      </c>
      <c r="G4837" s="45">
        <v>13.47</v>
      </c>
    </row>
    <row r="4838" spans="2:7">
      <c r="B4838" s="44">
        <v>105138</v>
      </c>
      <c r="C4838" s="44" t="s">
        <v>9859</v>
      </c>
      <c r="D4838" s="48" t="s">
        <v>4952</v>
      </c>
      <c r="E4838" s="44" t="s">
        <v>112</v>
      </c>
      <c r="F4838" s="45">
        <v>18.93</v>
      </c>
      <c r="G4838" s="45">
        <v>19.420000000000002</v>
      </c>
    </row>
    <row r="4839" spans="2:7">
      <c r="B4839" s="44">
        <v>105139</v>
      </c>
      <c r="C4839" s="44" t="s">
        <v>9859</v>
      </c>
      <c r="D4839" s="48" t="s">
        <v>4953</v>
      </c>
      <c r="E4839" s="44" t="s">
        <v>112</v>
      </c>
      <c r="F4839" s="45">
        <v>22.23</v>
      </c>
      <c r="G4839" s="45">
        <v>22.75</v>
      </c>
    </row>
    <row r="4840" spans="2:7">
      <c r="B4840" s="44">
        <v>105140</v>
      </c>
      <c r="C4840" s="44" t="s">
        <v>9859</v>
      </c>
      <c r="D4840" s="48" t="s">
        <v>4954</v>
      </c>
      <c r="E4840" s="44" t="s">
        <v>112</v>
      </c>
      <c r="F4840" s="45">
        <v>28.56</v>
      </c>
      <c r="G4840" s="45">
        <v>29.22</v>
      </c>
    </row>
    <row r="4841" spans="2:7">
      <c r="B4841" s="44">
        <v>105141</v>
      </c>
      <c r="C4841" s="44" t="s">
        <v>9859</v>
      </c>
      <c r="D4841" s="48" t="s">
        <v>4955</v>
      </c>
      <c r="E4841" s="44" t="s">
        <v>112</v>
      </c>
      <c r="F4841" s="45">
        <v>34</v>
      </c>
      <c r="G4841" s="45">
        <v>34.83</v>
      </c>
    </row>
    <row r="4842" spans="2:7">
      <c r="B4842" s="44">
        <v>105172</v>
      </c>
      <c r="C4842" s="44" t="s">
        <v>9859</v>
      </c>
      <c r="D4842" s="48" t="s">
        <v>4956</v>
      </c>
      <c r="E4842" s="44" t="s">
        <v>112</v>
      </c>
      <c r="F4842" s="45">
        <v>94.21</v>
      </c>
      <c r="G4842" s="45">
        <v>96.43</v>
      </c>
    </row>
    <row r="4843" spans="2:7">
      <c r="B4843" s="44">
        <v>105169</v>
      </c>
      <c r="C4843" s="44" t="s">
        <v>9859</v>
      </c>
      <c r="D4843" s="48" t="s">
        <v>4957</v>
      </c>
      <c r="E4843" s="44" t="s">
        <v>112</v>
      </c>
      <c r="F4843" s="45">
        <v>94.46</v>
      </c>
      <c r="G4843" s="45">
        <v>96.83</v>
      </c>
    </row>
    <row r="4844" spans="2:7">
      <c r="B4844" s="44">
        <v>105230</v>
      </c>
      <c r="C4844" s="44" t="s">
        <v>9859</v>
      </c>
      <c r="D4844" s="48" t="s">
        <v>4958</v>
      </c>
      <c r="E4844" s="44" t="s">
        <v>112</v>
      </c>
      <c r="F4844" s="45">
        <v>9.02</v>
      </c>
      <c r="G4844" s="45">
        <v>9.43</v>
      </c>
    </row>
    <row r="4845" spans="2:7">
      <c r="B4845" s="44">
        <v>105231</v>
      </c>
      <c r="C4845" s="44" t="s">
        <v>9859</v>
      </c>
      <c r="D4845" s="48" t="s">
        <v>4959</v>
      </c>
      <c r="E4845" s="44" t="s">
        <v>112</v>
      </c>
      <c r="F4845" s="45">
        <v>10.53</v>
      </c>
      <c r="G4845" s="45">
        <v>11.01</v>
      </c>
    </row>
    <row r="4846" spans="2:7">
      <c r="B4846" s="44">
        <v>105232</v>
      </c>
      <c r="C4846" s="44" t="s">
        <v>9859</v>
      </c>
      <c r="D4846" s="48" t="s">
        <v>4960</v>
      </c>
      <c r="E4846" s="44" t="s">
        <v>112</v>
      </c>
      <c r="F4846" s="45">
        <v>19.420000000000002</v>
      </c>
      <c r="G4846" s="45">
        <v>19.95</v>
      </c>
    </row>
    <row r="4847" spans="2:7">
      <c r="B4847" s="44">
        <v>105229</v>
      </c>
      <c r="C4847" s="44" t="s">
        <v>9859</v>
      </c>
      <c r="D4847" s="48" t="s">
        <v>4961</v>
      </c>
      <c r="E4847" s="44" t="s">
        <v>112</v>
      </c>
      <c r="F4847" s="45">
        <v>30.38</v>
      </c>
      <c r="G4847" s="45">
        <v>30.98</v>
      </c>
    </row>
    <row r="4848" spans="2:7">
      <c r="B4848" s="44">
        <v>105146</v>
      </c>
      <c r="C4848" s="44" t="s">
        <v>9859</v>
      </c>
      <c r="D4848" s="48" t="s">
        <v>4962</v>
      </c>
      <c r="E4848" s="44" t="s">
        <v>112</v>
      </c>
      <c r="F4848" s="45">
        <v>24.8</v>
      </c>
      <c r="G4848" s="45">
        <v>25.44</v>
      </c>
    </row>
    <row r="4849" spans="2:7">
      <c r="B4849" s="44">
        <v>94613</v>
      </c>
      <c r="C4849" s="44" t="s">
        <v>9859</v>
      </c>
      <c r="D4849" s="48" t="s">
        <v>4963</v>
      </c>
      <c r="E4849" s="44" t="s">
        <v>112</v>
      </c>
      <c r="F4849" s="45">
        <v>0</v>
      </c>
      <c r="G4849" s="45">
        <v>0</v>
      </c>
    </row>
    <row r="4850" spans="2:7">
      <c r="B4850" s="44">
        <v>94607</v>
      </c>
      <c r="C4850" s="44" t="s">
        <v>9859</v>
      </c>
      <c r="D4850" s="48" t="s">
        <v>4964</v>
      </c>
      <c r="E4850" s="44" t="s">
        <v>112</v>
      </c>
      <c r="F4850" s="45">
        <v>0</v>
      </c>
      <c r="G4850" s="45">
        <v>0</v>
      </c>
    </row>
    <row r="4851" spans="2:7">
      <c r="B4851" s="44">
        <v>94609</v>
      </c>
      <c r="C4851" s="44" t="s">
        <v>9859</v>
      </c>
      <c r="D4851" s="48" t="s">
        <v>4965</v>
      </c>
      <c r="E4851" s="44" t="s">
        <v>112</v>
      </c>
      <c r="F4851" s="45">
        <v>0</v>
      </c>
      <c r="G4851" s="45">
        <v>0</v>
      </c>
    </row>
    <row r="4852" spans="2:7">
      <c r="B4852" s="44">
        <v>94611</v>
      </c>
      <c r="C4852" s="44" t="s">
        <v>9859</v>
      </c>
      <c r="D4852" s="48" t="s">
        <v>4966</v>
      </c>
      <c r="E4852" s="44" t="s">
        <v>112</v>
      </c>
      <c r="F4852" s="45">
        <v>0</v>
      </c>
      <c r="G4852" s="45">
        <v>0</v>
      </c>
    </row>
    <row r="4853" spans="2:7">
      <c r="B4853" s="44">
        <v>96738</v>
      </c>
      <c r="C4853" s="44" t="s">
        <v>9859</v>
      </c>
      <c r="D4853" s="48" t="s">
        <v>4967</v>
      </c>
      <c r="E4853" s="44" t="s">
        <v>112</v>
      </c>
      <c r="F4853" s="45">
        <v>25.29</v>
      </c>
      <c r="G4853" s="45">
        <v>25.73</v>
      </c>
    </row>
    <row r="4854" spans="2:7">
      <c r="B4854" s="44">
        <v>96740</v>
      </c>
      <c r="C4854" s="44" t="s">
        <v>9859</v>
      </c>
      <c r="D4854" s="48" t="s">
        <v>4968</v>
      </c>
      <c r="E4854" s="44" t="s">
        <v>112</v>
      </c>
      <c r="F4854" s="45">
        <v>34.82</v>
      </c>
      <c r="G4854" s="45">
        <v>35.32</v>
      </c>
    </row>
    <row r="4855" spans="2:7">
      <c r="B4855" s="44">
        <v>94738</v>
      </c>
      <c r="C4855" s="44" t="s">
        <v>9859</v>
      </c>
      <c r="D4855" s="48" t="s">
        <v>4969</v>
      </c>
      <c r="E4855" s="44" t="s">
        <v>112</v>
      </c>
      <c r="F4855" s="45">
        <v>1679.23</v>
      </c>
      <c r="G4855" s="45">
        <v>1681.62</v>
      </c>
    </row>
    <row r="4856" spans="2:7">
      <c r="B4856" s="44">
        <v>94724</v>
      </c>
      <c r="C4856" s="44" t="s">
        <v>9859</v>
      </c>
      <c r="D4856" s="48" t="s">
        <v>4970</v>
      </c>
      <c r="E4856" s="44" t="s">
        <v>112</v>
      </c>
      <c r="F4856" s="45">
        <v>26.79</v>
      </c>
      <c r="G4856" s="45">
        <v>27</v>
      </c>
    </row>
    <row r="4857" spans="2:7">
      <c r="B4857" s="44">
        <v>94726</v>
      </c>
      <c r="C4857" s="44" t="s">
        <v>9859</v>
      </c>
      <c r="D4857" s="48" t="s">
        <v>4971</v>
      </c>
      <c r="E4857" s="44" t="s">
        <v>112</v>
      </c>
      <c r="F4857" s="45">
        <v>34.520000000000003</v>
      </c>
      <c r="G4857" s="45">
        <v>34.770000000000003</v>
      </c>
    </row>
    <row r="4858" spans="2:7">
      <c r="B4858" s="44">
        <v>94728</v>
      </c>
      <c r="C4858" s="44" t="s">
        <v>9859</v>
      </c>
      <c r="D4858" s="48" t="s">
        <v>4972</v>
      </c>
      <c r="E4858" s="44" t="s">
        <v>112</v>
      </c>
      <c r="F4858" s="45">
        <v>53.77</v>
      </c>
      <c r="G4858" s="45">
        <v>54.11</v>
      </c>
    </row>
    <row r="4859" spans="2:7">
      <c r="B4859" s="44">
        <v>94730</v>
      </c>
      <c r="C4859" s="44" t="s">
        <v>9859</v>
      </c>
      <c r="D4859" s="48" t="s">
        <v>4973</v>
      </c>
      <c r="E4859" s="44" t="s">
        <v>112</v>
      </c>
      <c r="F4859" s="45">
        <v>66</v>
      </c>
      <c r="G4859" s="45">
        <v>66.42</v>
      </c>
    </row>
    <row r="4860" spans="2:7">
      <c r="B4860" s="44">
        <v>94732</v>
      </c>
      <c r="C4860" s="44" t="s">
        <v>9859</v>
      </c>
      <c r="D4860" s="48" t="s">
        <v>4974</v>
      </c>
      <c r="E4860" s="44" t="s">
        <v>112</v>
      </c>
      <c r="F4860" s="45">
        <v>105.84</v>
      </c>
      <c r="G4860" s="45">
        <v>106.47</v>
      </c>
    </row>
    <row r="4861" spans="2:7">
      <c r="B4861" s="44">
        <v>94734</v>
      </c>
      <c r="C4861" s="44" t="s">
        <v>9859</v>
      </c>
      <c r="D4861" s="48" t="s">
        <v>4975</v>
      </c>
      <c r="E4861" s="44" t="s">
        <v>112</v>
      </c>
      <c r="F4861" s="45">
        <v>384.4</v>
      </c>
      <c r="G4861" s="45">
        <v>385.44</v>
      </c>
    </row>
    <row r="4862" spans="2:7">
      <c r="B4862" s="44">
        <v>94736</v>
      </c>
      <c r="C4862" s="44" t="s">
        <v>9859</v>
      </c>
      <c r="D4862" s="48" t="s">
        <v>4976</v>
      </c>
      <c r="E4862" s="44" t="s">
        <v>112</v>
      </c>
      <c r="F4862" s="45">
        <v>558.74</v>
      </c>
      <c r="G4862" s="45">
        <v>560.25</v>
      </c>
    </row>
    <row r="4863" spans="2:7">
      <c r="B4863" s="44">
        <v>94483</v>
      </c>
      <c r="C4863" s="44" t="s">
        <v>9859</v>
      </c>
      <c r="D4863" s="48" t="s">
        <v>4977</v>
      </c>
      <c r="E4863" s="44" t="s">
        <v>112</v>
      </c>
      <c r="F4863" s="45">
        <v>1431.48</v>
      </c>
      <c r="G4863" s="45">
        <v>1483.63</v>
      </c>
    </row>
    <row r="4864" spans="2:7">
      <c r="B4864" s="44">
        <v>94482</v>
      </c>
      <c r="C4864" s="44" t="s">
        <v>9859</v>
      </c>
      <c r="D4864" s="48" t="s">
        <v>4978</v>
      </c>
      <c r="E4864" s="44" t="s">
        <v>112</v>
      </c>
      <c r="F4864" s="45">
        <v>1691.08</v>
      </c>
      <c r="G4864" s="45">
        <v>1745.68</v>
      </c>
    </row>
    <row r="4865" spans="2:7">
      <c r="B4865" s="44">
        <v>94481</v>
      </c>
      <c r="C4865" s="44" t="s">
        <v>9859</v>
      </c>
      <c r="D4865" s="48" t="s">
        <v>4979</v>
      </c>
      <c r="E4865" s="44" t="s">
        <v>112</v>
      </c>
      <c r="F4865" s="45">
        <v>2132.9499999999998</v>
      </c>
      <c r="G4865" s="45">
        <v>2190.52</v>
      </c>
    </row>
    <row r="4866" spans="2:7">
      <c r="B4866" s="44">
        <v>94480</v>
      </c>
      <c r="C4866" s="44" t="s">
        <v>9859</v>
      </c>
      <c r="D4866" s="48" t="s">
        <v>4980</v>
      </c>
      <c r="E4866" s="44" t="s">
        <v>112</v>
      </c>
      <c r="F4866" s="45">
        <v>2965.61</v>
      </c>
      <c r="G4866" s="45">
        <v>3027.3</v>
      </c>
    </row>
    <row r="4867" spans="2:7">
      <c r="B4867" s="44">
        <v>94472</v>
      </c>
      <c r="C4867" s="44" t="s">
        <v>9859</v>
      </c>
      <c r="D4867" s="48" t="s">
        <v>4981</v>
      </c>
      <c r="E4867" s="44" t="s">
        <v>112</v>
      </c>
      <c r="F4867" s="45">
        <v>86.3</v>
      </c>
      <c r="G4867" s="45">
        <v>89.1</v>
      </c>
    </row>
    <row r="4868" spans="2:7">
      <c r="B4868" s="44">
        <v>94474</v>
      </c>
      <c r="C4868" s="44" t="s">
        <v>9859</v>
      </c>
      <c r="D4868" s="48" t="s">
        <v>4982</v>
      </c>
      <c r="E4868" s="44" t="s">
        <v>112</v>
      </c>
      <c r="F4868" s="45">
        <v>142.47999999999999</v>
      </c>
      <c r="G4868" s="45">
        <v>145.74</v>
      </c>
    </row>
    <row r="4869" spans="2:7">
      <c r="B4869" s="44">
        <v>94476</v>
      </c>
      <c r="C4869" s="44" t="s">
        <v>9859</v>
      </c>
      <c r="D4869" s="48" t="s">
        <v>4983</v>
      </c>
      <c r="E4869" s="44" t="s">
        <v>112</v>
      </c>
      <c r="F4869" s="45">
        <v>197.77</v>
      </c>
      <c r="G4869" s="45">
        <v>201.63</v>
      </c>
    </row>
    <row r="4870" spans="2:7">
      <c r="B4870" s="44">
        <v>94471</v>
      </c>
      <c r="C4870" s="44" t="s">
        <v>9859</v>
      </c>
      <c r="D4870" s="48" t="s">
        <v>4984</v>
      </c>
      <c r="E4870" s="44" t="s">
        <v>112</v>
      </c>
      <c r="F4870" s="45">
        <v>83.92</v>
      </c>
      <c r="G4870" s="45">
        <v>86.72</v>
      </c>
    </row>
    <row r="4871" spans="2:7">
      <c r="B4871" s="44">
        <v>94473</v>
      </c>
      <c r="C4871" s="44" t="s">
        <v>9859</v>
      </c>
      <c r="D4871" s="48" t="s">
        <v>4985</v>
      </c>
      <c r="E4871" s="44" t="s">
        <v>112</v>
      </c>
      <c r="F4871" s="45">
        <v>131.99</v>
      </c>
      <c r="G4871" s="45">
        <v>135.25</v>
      </c>
    </row>
    <row r="4872" spans="2:7">
      <c r="B4872" s="44">
        <v>94475</v>
      </c>
      <c r="C4872" s="44" t="s">
        <v>9859</v>
      </c>
      <c r="D4872" s="48" t="s">
        <v>4986</v>
      </c>
      <c r="E4872" s="44" t="s">
        <v>112</v>
      </c>
      <c r="F4872" s="45">
        <v>177.57</v>
      </c>
      <c r="G4872" s="45">
        <v>181.43</v>
      </c>
    </row>
    <row r="4873" spans="2:7">
      <c r="B4873" s="44">
        <v>105194</v>
      </c>
      <c r="C4873" s="44" t="s">
        <v>9859</v>
      </c>
      <c r="D4873" s="48" t="s">
        <v>4987</v>
      </c>
      <c r="E4873" s="44" t="s">
        <v>112</v>
      </c>
      <c r="F4873" s="45">
        <v>92.84</v>
      </c>
      <c r="G4873" s="45">
        <v>95.64</v>
      </c>
    </row>
    <row r="4874" spans="2:7">
      <c r="B4874" s="44">
        <v>105195</v>
      </c>
      <c r="C4874" s="44" t="s">
        <v>9859</v>
      </c>
      <c r="D4874" s="48" t="s">
        <v>4988</v>
      </c>
      <c r="E4874" s="44" t="s">
        <v>112</v>
      </c>
      <c r="F4874" s="45">
        <v>231.81</v>
      </c>
      <c r="G4874" s="45">
        <v>235.67</v>
      </c>
    </row>
    <row r="4875" spans="2:7">
      <c r="B4875" s="44">
        <v>105178</v>
      </c>
      <c r="C4875" s="44" t="s">
        <v>9859</v>
      </c>
      <c r="D4875" s="48" t="s">
        <v>4989</v>
      </c>
      <c r="E4875" s="44" t="s">
        <v>112</v>
      </c>
      <c r="F4875" s="45">
        <v>146.97</v>
      </c>
      <c r="G4875" s="45">
        <v>150</v>
      </c>
    </row>
    <row r="4876" spans="2:7">
      <c r="B4876" s="44">
        <v>94620</v>
      </c>
      <c r="C4876" s="44" t="s">
        <v>9859</v>
      </c>
      <c r="D4876" s="48" t="s">
        <v>4990</v>
      </c>
      <c r="E4876" s="44" t="s">
        <v>112</v>
      </c>
      <c r="F4876" s="45">
        <v>902.68</v>
      </c>
      <c r="G4876" s="45">
        <v>906.97</v>
      </c>
    </row>
    <row r="4877" spans="2:7">
      <c r="B4877" s="44">
        <v>94614</v>
      </c>
      <c r="C4877" s="44" t="s">
        <v>9859</v>
      </c>
      <c r="D4877" s="48" t="s">
        <v>4991</v>
      </c>
      <c r="E4877" s="44" t="s">
        <v>112</v>
      </c>
      <c r="F4877" s="45">
        <v>150.61000000000001</v>
      </c>
      <c r="G4877" s="45">
        <v>154.24</v>
      </c>
    </row>
    <row r="4878" spans="2:7">
      <c r="B4878" s="44">
        <v>94616</v>
      </c>
      <c r="C4878" s="44" t="s">
        <v>9859</v>
      </c>
      <c r="D4878" s="48" t="s">
        <v>4992</v>
      </c>
      <c r="E4878" s="44" t="s">
        <v>112</v>
      </c>
      <c r="F4878" s="45">
        <v>406.91</v>
      </c>
      <c r="G4878" s="45">
        <v>410.7</v>
      </c>
    </row>
    <row r="4879" spans="2:7">
      <c r="B4879" s="44">
        <v>94618</v>
      </c>
      <c r="C4879" s="44" t="s">
        <v>9859</v>
      </c>
      <c r="D4879" s="48" t="s">
        <v>4993</v>
      </c>
      <c r="E4879" s="44" t="s">
        <v>112</v>
      </c>
      <c r="F4879" s="45">
        <v>396.17</v>
      </c>
      <c r="G4879" s="45">
        <v>400.14</v>
      </c>
    </row>
    <row r="4880" spans="2:7">
      <c r="B4880" s="44">
        <v>105193</v>
      </c>
      <c r="C4880" s="44" t="s">
        <v>9859</v>
      </c>
      <c r="D4880" s="48" t="s">
        <v>4994</v>
      </c>
      <c r="E4880" s="44" t="s">
        <v>112</v>
      </c>
      <c r="F4880" s="45">
        <v>160.78</v>
      </c>
      <c r="G4880" s="45">
        <v>164.04</v>
      </c>
    </row>
    <row r="4881" spans="2:7">
      <c r="B4881" s="44">
        <v>105197</v>
      </c>
      <c r="C4881" s="44" t="s">
        <v>9859</v>
      </c>
      <c r="D4881" s="48" t="s">
        <v>4995</v>
      </c>
      <c r="E4881" s="44" t="s">
        <v>112</v>
      </c>
      <c r="F4881" s="45">
        <v>170.4</v>
      </c>
      <c r="G4881" s="45">
        <v>173.2</v>
      </c>
    </row>
    <row r="4882" spans="2:7">
      <c r="B4882" s="44">
        <v>105196</v>
      </c>
      <c r="C4882" s="44" t="s">
        <v>9859</v>
      </c>
      <c r="D4882" s="48" t="s">
        <v>4996</v>
      </c>
      <c r="E4882" s="44" t="s">
        <v>112</v>
      </c>
      <c r="F4882" s="45">
        <v>245.98</v>
      </c>
      <c r="G4882" s="45">
        <v>249.24</v>
      </c>
    </row>
    <row r="4883" spans="2:7">
      <c r="B4883" s="44">
        <v>105198</v>
      </c>
      <c r="C4883" s="44" t="s">
        <v>9859</v>
      </c>
      <c r="D4883" s="48" t="s">
        <v>4997</v>
      </c>
      <c r="E4883" s="44" t="s">
        <v>112</v>
      </c>
      <c r="F4883" s="45">
        <v>347.49</v>
      </c>
      <c r="G4883" s="45">
        <v>351.35</v>
      </c>
    </row>
    <row r="4884" spans="2:7">
      <c r="B4884" s="44">
        <v>105200</v>
      </c>
      <c r="C4884" s="44" t="s">
        <v>9859</v>
      </c>
      <c r="D4884" s="48" t="s">
        <v>4998</v>
      </c>
      <c r="E4884" s="44" t="s">
        <v>112</v>
      </c>
      <c r="F4884" s="45">
        <v>135.5</v>
      </c>
      <c r="G4884" s="45">
        <v>138.30000000000001</v>
      </c>
    </row>
    <row r="4885" spans="2:7">
      <c r="B4885" s="44">
        <v>105199</v>
      </c>
      <c r="C4885" s="44" t="s">
        <v>9859</v>
      </c>
      <c r="D4885" s="48" t="s">
        <v>4999</v>
      </c>
      <c r="E4885" s="44" t="s">
        <v>112</v>
      </c>
      <c r="F4885" s="45">
        <v>224.1</v>
      </c>
      <c r="G4885" s="45">
        <v>227.36</v>
      </c>
    </row>
    <row r="4886" spans="2:7">
      <c r="B4886" s="44">
        <v>105201</v>
      </c>
      <c r="C4886" s="44" t="s">
        <v>9859</v>
      </c>
      <c r="D4886" s="48" t="s">
        <v>5000</v>
      </c>
      <c r="E4886" s="44" t="s">
        <v>112</v>
      </c>
      <c r="F4886" s="45">
        <v>305.55</v>
      </c>
      <c r="G4886" s="45">
        <v>309.41000000000003</v>
      </c>
    </row>
    <row r="4887" spans="2:7">
      <c r="B4887" s="44">
        <v>94755</v>
      </c>
      <c r="C4887" s="44" t="s">
        <v>9859</v>
      </c>
      <c r="D4887" s="48" t="s">
        <v>5001</v>
      </c>
      <c r="E4887" s="44" t="s">
        <v>112</v>
      </c>
      <c r="F4887" s="45">
        <v>0</v>
      </c>
      <c r="G4887" s="45">
        <v>0</v>
      </c>
    </row>
    <row r="4888" spans="2:7">
      <c r="B4888" s="44">
        <v>94741</v>
      </c>
      <c r="C4888" s="44" t="s">
        <v>9859</v>
      </c>
      <c r="D4888" s="48" t="s">
        <v>5002</v>
      </c>
      <c r="E4888" s="44" t="s">
        <v>112</v>
      </c>
      <c r="F4888" s="45">
        <v>13.43</v>
      </c>
      <c r="G4888" s="45">
        <v>13.75</v>
      </c>
    </row>
    <row r="4889" spans="2:7">
      <c r="B4889" s="44">
        <v>94743</v>
      </c>
      <c r="C4889" s="44" t="s">
        <v>9859</v>
      </c>
      <c r="D4889" s="48" t="s">
        <v>5003</v>
      </c>
      <c r="E4889" s="44" t="s">
        <v>112</v>
      </c>
      <c r="F4889" s="45">
        <v>21.77</v>
      </c>
      <c r="G4889" s="45">
        <v>22.16</v>
      </c>
    </row>
    <row r="4890" spans="2:7">
      <c r="B4890" s="44">
        <v>94745</v>
      </c>
      <c r="C4890" s="44" t="s">
        <v>9859</v>
      </c>
      <c r="D4890" s="48" t="s">
        <v>5004</v>
      </c>
      <c r="E4890" s="44" t="s">
        <v>112</v>
      </c>
      <c r="F4890" s="45">
        <v>0</v>
      </c>
      <c r="G4890" s="45">
        <v>0</v>
      </c>
    </row>
    <row r="4891" spans="2:7">
      <c r="B4891" s="44">
        <v>94747</v>
      </c>
      <c r="C4891" s="44" t="s">
        <v>9859</v>
      </c>
      <c r="D4891" s="48" t="s">
        <v>5005</v>
      </c>
      <c r="E4891" s="44" t="s">
        <v>112</v>
      </c>
      <c r="F4891" s="45">
        <v>0</v>
      </c>
      <c r="G4891" s="45">
        <v>0</v>
      </c>
    </row>
    <row r="4892" spans="2:7">
      <c r="B4892" s="44">
        <v>94749</v>
      </c>
      <c r="C4892" s="44" t="s">
        <v>9859</v>
      </c>
      <c r="D4892" s="48" t="s">
        <v>5006</v>
      </c>
      <c r="E4892" s="44" t="s">
        <v>112</v>
      </c>
      <c r="F4892" s="45">
        <v>0</v>
      </c>
      <c r="G4892" s="45">
        <v>0</v>
      </c>
    </row>
    <row r="4893" spans="2:7">
      <c r="B4893" s="44">
        <v>94751</v>
      </c>
      <c r="C4893" s="44" t="s">
        <v>9859</v>
      </c>
      <c r="D4893" s="48" t="s">
        <v>5007</v>
      </c>
      <c r="E4893" s="44" t="s">
        <v>112</v>
      </c>
      <c r="F4893" s="45">
        <v>0</v>
      </c>
      <c r="G4893" s="45">
        <v>0</v>
      </c>
    </row>
    <row r="4894" spans="2:7">
      <c r="B4894" s="44">
        <v>94753</v>
      </c>
      <c r="C4894" s="44" t="s">
        <v>9859</v>
      </c>
      <c r="D4894" s="48" t="s">
        <v>5008</v>
      </c>
      <c r="E4894" s="44" t="s">
        <v>112</v>
      </c>
      <c r="F4894" s="45">
        <v>0</v>
      </c>
      <c r="G4894" s="45">
        <v>0</v>
      </c>
    </row>
    <row r="4895" spans="2:7">
      <c r="B4895" s="44">
        <v>105209</v>
      </c>
      <c r="C4895" s="44" t="s">
        <v>9859</v>
      </c>
      <c r="D4895" s="48" t="s">
        <v>5009</v>
      </c>
      <c r="E4895" s="44" t="s">
        <v>112</v>
      </c>
      <c r="F4895" s="45">
        <v>165.18</v>
      </c>
      <c r="G4895" s="45">
        <v>167.98</v>
      </c>
    </row>
    <row r="4896" spans="2:7">
      <c r="B4896" s="44">
        <v>105208</v>
      </c>
      <c r="C4896" s="44" t="s">
        <v>9859</v>
      </c>
      <c r="D4896" s="48" t="s">
        <v>5010</v>
      </c>
      <c r="E4896" s="44" t="s">
        <v>112</v>
      </c>
      <c r="F4896" s="45">
        <v>335.17</v>
      </c>
      <c r="G4896" s="45">
        <v>338.43</v>
      </c>
    </row>
    <row r="4897" spans="2:7">
      <c r="B4897" s="44">
        <v>105210</v>
      </c>
      <c r="C4897" s="44" t="s">
        <v>9859</v>
      </c>
      <c r="D4897" s="48" t="s">
        <v>5011</v>
      </c>
      <c r="E4897" s="44" t="s">
        <v>112</v>
      </c>
      <c r="F4897" s="45">
        <v>431.96</v>
      </c>
      <c r="G4897" s="45">
        <v>435.82</v>
      </c>
    </row>
    <row r="4898" spans="2:7">
      <c r="B4898" s="44">
        <v>105203</v>
      </c>
      <c r="C4898" s="44" t="s">
        <v>9859</v>
      </c>
      <c r="D4898" s="48" t="s">
        <v>5012</v>
      </c>
      <c r="E4898" s="44" t="s">
        <v>112</v>
      </c>
      <c r="F4898" s="45">
        <v>169.68</v>
      </c>
      <c r="G4898" s="45">
        <v>172.48</v>
      </c>
    </row>
    <row r="4899" spans="2:7">
      <c r="B4899" s="44">
        <v>105202</v>
      </c>
      <c r="C4899" s="44" t="s">
        <v>9859</v>
      </c>
      <c r="D4899" s="48" t="s">
        <v>5013</v>
      </c>
      <c r="E4899" s="44" t="s">
        <v>112</v>
      </c>
      <c r="F4899" s="45">
        <v>276.42</v>
      </c>
      <c r="G4899" s="45">
        <v>279.68</v>
      </c>
    </row>
    <row r="4900" spans="2:7">
      <c r="B4900" s="44">
        <v>105204</v>
      </c>
      <c r="C4900" s="44" t="s">
        <v>9859</v>
      </c>
      <c r="D4900" s="48" t="s">
        <v>5014</v>
      </c>
      <c r="E4900" s="44" t="s">
        <v>112</v>
      </c>
      <c r="F4900" s="45">
        <v>366.78</v>
      </c>
      <c r="G4900" s="45">
        <v>370.64</v>
      </c>
    </row>
    <row r="4901" spans="2:7">
      <c r="B4901" s="44">
        <v>105206</v>
      </c>
      <c r="C4901" s="44" t="s">
        <v>9859</v>
      </c>
      <c r="D4901" s="48" t="s">
        <v>5015</v>
      </c>
      <c r="E4901" s="44" t="s">
        <v>112</v>
      </c>
      <c r="F4901" s="45">
        <v>161.93</v>
      </c>
      <c r="G4901" s="45">
        <v>164.73</v>
      </c>
    </row>
    <row r="4902" spans="2:7">
      <c r="B4902" s="44">
        <v>105205</v>
      </c>
      <c r="C4902" s="44" t="s">
        <v>9859</v>
      </c>
      <c r="D4902" s="48" t="s">
        <v>5016</v>
      </c>
      <c r="E4902" s="44" t="s">
        <v>112</v>
      </c>
      <c r="F4902" s="45">
        <v>255.78</v>
      </c>
      <c r="G4902" s="45">
        <v>259.04000000000002</v>
      </c>
    </row>
    <row r="4903" spans="2:7">
      <c r="B4903" s="44">
        <v>105207</v>
      </c>
      <c r="C4903" s="44" t="s">
        <v>9859</v>
      </c>
      <c r="D4903" s="48" t="s">
        <v>5017</v>
      </c>
      <c r="E4903" s="44" t="s">
        <v>112</v>
      </c>
      <c r="F4903" s="45">
        <v>356.46</v>
      </c>
      <c r="G4903" s="45">
        <v>360.32</v>
      </c>
    </row>
    <row r="4904" spans="2:7">
      <c r="B4904" s="44">
        <v>94687</v>
      </c>
      <c r="C4904" s="44" t="s">
        <v>9859</v>
      </c>
      <c r="D4904" s="48" t="s">
        <v>5018</v>
      </c>
      <c r="E4904" s="44" t="s">
        <v>112</v>
      </c>
      <c r="F4904" s="45">
        <v>249.46</v>
      </c>
      <c r="G4904" s="45">
        <v>252.81</v>
      </c>
    </row>
    <row r="4905" spans="2:7">
      <c r="B4905" s="44">
        <v>94673</v>
      </c>
      <c r="C4905" s="44" t="s">
        <v>9859</v>
      </c>
      <c r="D4905" s="48" t="s">
        <v>5019</v>
      </c>
      <c r="E4905" s="44" t="s">
        <v>112</v>
      </c>
      <c r="F4905" s="45">
        <v>8.14</v>
      </c>
      <c r="G4905" s="45">
        <v>8.49</v>
      </c>
    </row>
    <row r="4906" spans="2:7">
      <c r="B4906" s="44">
        <v>94675</v>
      </c>
      <c r="C4906" s="44" t="s">
        <v>9859</v>
      </c>
      <c r="D4906" s="48" t="s">
        <v>5020</v>
      </c>
      <c r="E4906" s="44" t="s">
        <v>112</v>
      </c>
      <c r="F4906" s="45">
        <v>13.5</v>
      </c>
      <c r="G4906" s="45">
        <v>13.95</v>
      </c>
    </row>
    <row r="4907" spans="2:7">
      <c r="B4907" s="44">
        <v>94677</v>
      </c>
      <c r="C4907" s="44" t="s">
        <v>9859</v>
      </c>
      <c r="D4907" s="48" t="s">
        <v>5021</v>
      </c>
      <c r="E4907" s="44" t="s">
        <v>112</v>
      </c>
      <c r="F4907" s="45">
        <v>21.72</v>
      </c>
      <c r="G4907" s="45">
        <v>22.32</v>
      </c>
    </row>
    <row r="4908" spans="2:7">
      <c r="B4908" s="44">
        <v>94679</v>
      </c>
      <c r="C4908" s="44" t="s">
        <v>9859</v>
      </c>
      <c r="D4908" s="48" t="s">
        <v>5022</v>
      </c>
      <c r="E4908" s="44" t="s">
        <v>112</v>
      </c>
      <c r="F4908" s="45">
        <v>26.34</v>
      </c>
      <c r="G4908" s="45">
        <v>27.18</v>
      </c>
    </row>
    <row r="4909" spans="2:7">
      <c r="B4909" s="44">
        <v>94681</v>
      </c>
      <c r="C4909" s="44" t="s">
        <v>9859</v>
      </c>
      <c r="D4909" s="48" t="s">
        <v>5023</v>
      </c>
      <c r="E4909" s="44" t="s">
        <v>112</v>
      </c>
      <c r="F4909" s="45">
        <v>53.74</v>
      </c>
      <c r="G4909" s="45">
        <v>54.87</v>
      </c>
    </row>
    <row r="4910" spans="2:7">
      <c r="B4910" s="44">
        <v>94683</v>
      </c>
      <c r="C4910" s="44" t="s">
        <v>9859</v>
      </c>
      <c r="D4910" s="48" t="s">
        <v>5024</v>
      </c>
      <c r="E4910" s="44" t="s">
        <v>112</v>
      </c>
      <c r="F4910" s="45">
        <v>81.62</v>
      </c>
      <c r="G4910" s="45">
        <v>83.27</v>
      </c>
    </row>
    <row r="4911" spans="2:7">
      <c r="B4911" s="44">
        <v>94685</v>
      </c>
      <c r="C4911" s="44" t="s">
        <v>9859</v>
      </c>
      <c r="D4911" s="48" t="s">
        <v>5025</v>
      </c>
      <c r="E4911" s="44" t="s">
        <v>112</v>
      </c>
      <c r="F4911" s="45">
        <v>103.9</v>
      </c>
      <c r="G4911" s="45">
        <v>105.97</v>
      </c>
    </row>
    <row r="4912" spans="2:7">
      <c r="B4912" s="44">
        <v>94621</v>
      </c>
      <c r="C4912" s="44" t="s">
        <v>9859</v>
      </c>
      <c r="D4912" s="48" t="s">
        <v>5026</v>
      </c>
      <c r="E4912" s="44" t="s">
        <v>112</v>
      </c>
      <c r="F4912" s="45">
        <v>0</v>
      </c>
      <c r="G4912" s="45">
        <v>0</v>
      </c>
    </row>
    <row r="4913" spans="2:7">
      <c r="B4913" s="44">
        <v>94615</v>
      </c>
      <c r="C4913" s="44" t="s">
        <v>9859</v>
      </c>
      <c r="D4913" s="48" t="s">
        <v>5027</v>
      </c>
      <c r="E4913" s="44" t="s">
        <v>112</v>
      </c>
      <c r="F4913" s="45">
        <v>169.83</v>
      </c>
      <c r="G4913" s="45">
        <v>173.46</v>
      </c>
    </row>
    <row r="4914" spans="2:7">
      <c r="B4914" s="44">
        <v>94617</v>
      </c>
      <c r="C4914" s="44" t="s">
        <v>9859</v>
      </c>
      <c r="D4914" s="48" t="s">
        <v>5028</v>
      </c>
      <c r="E4914" s="44" t="s">
        <v>112</v>
      </c>
      <c r="F4914" s="45">
        <v>340.08</v>
      </c>
      <c r="G4914" s="45">
        <v>343.87</v>
      </c>
    </row>
    <row r="4915" spans="2:7">
      <c r="B4915" s="44">
        <v>94619</v>
      </c>
      <c r="C4915" s="44" t="s">
        <v>9859</v>
      </c>
      <c r="D4915" s="48" t="s">
        <v>5029</v>
      </c>
      <c r="E4915" s="44" t="s">
        <v>112</v>
      </c>
      <c r="F4915" s="45">
        <v>0</v>
      </c>
      <c r="G4915" s="45">
        <v>0</v>
      </c>
    </row>
    <row r="4916" spans="2:7">
      <c r="B4916" s="44">
        <v>105147</v>
      </c>
      <c r="C4916" s="44" t="s">
        <v>9859</v>
      </c>
      <c r="D4916" s="48" t="s">
        <v>5030</v>
      </c>
      <c r="E4916" s="44" t="s">
        <v>112</v>
      </c>
      <c r="F4916" s="45">
        <v>17.55</v>
      </c>
      <c r="G4916" s="45">
        <v>18.149999999999999</v>
      </c>
    </row>
    <row r="4917" spans="2:7">
      <c r="B4917" s="44">
        <v>105148</v>
      </c>
      <c r="C4917" s="44" t="s">
        <v>9859</v>
      </c>
      <c r="D4917" s="48" t="s">
        <v>5031</v>
      </c>
      <c r="E4917" s="44" t="s">
        <v>112</v>
      </c>
      <c r="F4917" s="45">
        <v>24.8</v>
      </c>
      <c r="G4917" s="45">
        <v>25.46</v>
      </c>
    </row>
    <row r="4918" spans="2:7">
      <c r="B4918" s="44">
        <v>105154</v>
      </c>
      <c r="C4918" s="44" t="s">
        <v>9859</v>
      </c>
      <c r="D4918" s="48" t="s">
        <v>5032</v>
      </c>
      <c r="E4918" s="44" t="s">
        <v>112</v>
      </c>
      <c r="F4918" s="45">
        <v>7.55</v>
      </c>
      <c r="G4918" s="45">
        <v>7.9</v>
      </c>
    </row>
    <row r="4919" spans="2:7">
      <c r="B4919" s="44">
        <v>105155</v>
      </c>
      <c r="C4919" s="44" t="s">
        <v>9859</v>
      </c>
      <c r="D4919" s="48" t="s">
        <v>5033</v>
      </c>
      <c r="E4919" s="44" t="s">
        <v>112</v>
      </c>
      <c r="F4919" s="45">
        <v>11.3</v>
      </c>
      <c r="G4919" s="45">
        <v>11.75</v>
      </c>
    </row>
    <row r="4920" spans="2:7">
      <c r="B4920" s="44">
        <v>105156</v>
      </c>
      <c r="C4920" s="44" t="s">
        <v>9859</v>
      </c>
      <c r="D4920" s="48" t="s">
        <v>5034</v>
      </c>
      <c r="E4920" s="44" t="s">
        <v>112</v>
      </c>
      <c r="F4920" s="45">
        <v>14.4</v>
      </c>
      <c r="G4920" s="45">
        <v>15</v>
      </c>
    </row>
    <row r="4921" spans="2:7">
      <c r="B4921" s="44">
        <v>105157</v>
      </c>
      <c r="C4921" s="44" t="s">
        <v>9859</v>
      </c>
      <c r="D4921" s="48" t="s">
        <v>5035</v>
      </c>
      <c r="E4921" s="44" t="s">
        <v>112</v>
      </c>
      <c r="F4921" s="45">
        <v>22.16</v>
      </c>
      <c r="G4921" s="45">
        <v>23</v>
      </c>
    </row>
    <row r="4922" spans="2:7">
      <c r="B4922" s="44">
        <v>105158</v>
      </c>
      <c r="C4922" s="44" t="s">
        <v>9859</v>
      </c>
      <c r="D4922" s="48" t="s">
        <v>5036</v>
      </c>
      <c r="E4922" s="44" t="s">
        <v>112</v>
      </c>
      <c r="F4922" s="45">
        <v>32.56</v>
      </c>
      <c r="G4922" s="45">
        <v>33.69</v>
      </c>
    </row>
    <row r="4923" spans="2:7">
      <c r="B4923" s="44">
        <v>105159</v>
      </c>
      <c r="C4923" s="44" t="s">
        <v>9859</v>
      </c>
      <c r="D4923" s="48" t="s">
        <v>5037</v>
      </c>
      <c r="E4923" s="44" t="s">
        <v>112</v>
      </c>
      <c r="F4923" s="45">
        <v>57.92</v>
      </c>
      <c r="G4923" s="45">
        <v>59.57</v>
      </c>
    </row>
    <row r="4924" spans="2:7">
      <c r="B4924" s="44">
        <v>105160</v>
      </c>
      <c r="C4924" s="44" t="s">
        <v>9859</v>
      </c>
      <c r="D4924" s="48" t="s">
        <v>5038</v>
      </c>
      <c r="E4924" s="44" t="s">
        <v>112</v>
      </c>
      <c r="F4924" s="45">
        <v>71.47</v>
      </c>
      <c r="G4924" s="45">
        <v>73.540000000000006</v>
      </c>
    </row>
    <row r="4925" spans="2:7">
      <c r="B4925" s="44">
        <v>94634</v>
      </c>
      <c r="C4925" s="44" t="s">
        <v>9859</v>
      </c>
      <c r="D4925" s="48" t="s">
        <v>5039</v>
      </c>
      <c r="E4925" s="44" t="s">
        <v>112</v>
      </c>
      <c r="F4925" s="45">
        <v>0</v>
      </c>
      <c r="G4925" s="45">
        <v>0</v>
      </c>
    </row>
    <row r="4926" spans="2:7">
      <c r="B4926" s="44">
        <v>94631</v>
      </c>
      <c r="C4926" s="44" t="s">
        <v>9859</v>
      </c>
      <c r="D4926" s="48" t="s">
        <v>5040</v>
      </c>
      <c r="E4926" s="44" t="s">
        <v>112</v>
      </c>
      <c r="F4926" s="45">
        <v>0</v>
      </c>
      <c r="G4926" s="45">
        <v>0</v>
      </c>
    </row>
    <row r="4927" spans="2:7">
      <c r="B4927" s="44">
        <v>94632</v>
      </c>
      <c r="C4927" s="44" t="s">
        <v>9859</v>
      </c>
      <c r="D4927" s="48" t="s">
        <v>5041</v>
      </c>
      <c r="E4927" s="44" t="s">
        <v>112</v>
      </c>
      <c r="F4927" s="45">
        <v>0</v>
      </c>
      <c r="G4927" s="45">
        <v>0</v>
      </c>
    </row>
    <row r="4928" spans="2:7">
      <c r="B4928" s="44">
        <v>94633</v>
      </c>
      <c r="C4928" s="44" t="s">
        <v>9859</v>
      </c>
      <c r="D4928" s="48" t="s">
        <v>5042</v>
      </c>
      <c r="E4928" s="44" t="s">
        <v>112</v>
      </c>
      <c r="F4928" s="45">
        <v>0</v>
      </c>
      <c r="G4928" s="45">
        <v>0</v>
      </c>
    </row>
    <row r="4929" spans="2:7">
      <c r="B4929" s="44">
        <v>94672</v>
      </c>
      <c r="C4929" s="44" t="s">
        <v>9859</v>
      </c>
      <c r="D4929" s="48" t="s">
        <v>5043</v>
      </c>
      <c r="E4929" s="44" t="s">
        <v>112</v>
      </c>
      <c r="F4929" s="45">
        <v>7.06</v>
      </c>
      <c r="G4929" s="45">
        <v>7.41</v>
      </c>
    </row>
    <row r="4930" spans="2:7">
      <c r="B4930" s="44">
        <v>94754</v>
      </c>
      <c r="C4930" s="44" t="s">
        <v>9859</v>
      </c>
      <c r="D4930" s="48" t="s">
        <v>5044</v>
      </c>
      <c r="E4930" s="44" t="s">
        <v>112</v>
      </c>
      <c r="F4930" s="45">
        <v>297.36</v>
      </c>
      <c r="G4930" s="45">
        <v>300.95</v>
      </c>
    </row>
    <row r="4931" spans="2:7">
      <c r="B4931" s="44">
        <v>94740</v>
      </c>
      <c r="C4931" s="44" t="s">
        <v>9859</v>
      </c>
      <c r="D4931" s="48" t="s">
        <v>5045</v>
      </c>
      <c r="E4931" s="44" t="s">
        <v>112</v>
      </c>
      <c r="F4931" s="45">
        <v>10.43</v>
      </c>
      <c r="G4931" s="45">
        <v>10.75</v>
      </c>
    </row>
    <row r="4932" spans="2:7">
      <c r="B4932" s="44">
        <v>94742</v>
      </c>
      <c r="C4932" s="44" t="s">
        <v>9859</v>
      </c>
      <c r="D4932" s="48" t="s">
        <v>5046</v>
      </c>
      <c r="E4932" s="44" t="s">
        <v>112</v>
      </c>
      <c r="F4932" s="45">
        <v>17.25</v>
      </c>
      <c r="G4932" s="45">
        <v>17.64</v>
      </c>
    </row>
    <row r="4933" spans="2:7">
      <c r="B4933" s="44">
        <v>94744</v>
      </c>
      <c r="C4933" s="44" t="s">
        <v>9859</v>
      </c>
      <c r="D4933" s="48" t="s">
        <v>5047</v>
      </c>
      <c r="E4933" s="44" t="s">
        <v>112</v>
      </c>
      <c r="F4933" s="45">
        <v>27.15</v>
      </c>
      <c r="G4933" s="45">
        <v>27.65</v>
      </c>
    </row>
    <row r="4934" spans="2:7">
      <c r="B4934" s="44">
        <v>94746</v>
      </c>
      <c r="C4934" s="44" t="s">
        <v>9859</v>
      </c>
      <c r="D4934" s="48" t="s">
        <v>5048</v>
      </c>
      <c r="E4934" s="44" t="s">
        <v>112</v>
      </c>
      <c r="F4934" s="45">
        <v>38.950000000000003</v>
      </c>
      <c r="G4934" s="45">
        <v>39.590000000000003</v>
      </c>
    </row>
    <row r="4935" spans="2:7">
      <c r="B4935" s="44">
        <v>94748</v>
      </c>
      <c r="C4935" s="44" t="s">
        <v>9859</v>
      </c>
      <c r="D4935" s="48" t="s">
        <v>5049</v>
      </c>
      <c r="E4935" s="44" t="s">
        <v>112</v>
      </c>
      <c r="F4935" s="45">
        <v>85.24</v>
      </c>
      <c r="G4935" s="45">
        <v>86.18</v>
      </c>
    </row>
    <row r="4936" spans="2:7">
      <c r="B4936" s="44">
        <v>94750</v>
      </c>
      <c r="C4936" s="44" t="s">
        <v>9859</v>
      </c>
      <c r="D4936" s="48" t="s">
        <v>5050</v>
      </c>
      <c r="E4936" s="44" t="s">
        <v>112</v>
      </c>
      <c r="F4936" s="45">
        <v>172.23</v>
      </c>
      <c r="G4936" s="45">
        <v>173.79</v>
      </c>
    </row>
    <row r="4937" spans="2:7">
      <c r="B4937" s="44">
        <v>94752</v>
      </c>
      <c r="C4937" s="44" t="s">
        <v>9859</v>
      </c>
      <c r="D4937" s="48" t="s">
        <v>5051</v>
      </c>
      <c r="E4937" s="44" t="s">
        <v>112</v>
      </c>
      <c r="F4937" s="45">
        <v>207.31</v>
      </c>
      <c r="G4937" s="45">
        <v>209.57</v>
      </c>
    </row>
    <row r="4938" spans="2:7">
      <c r="B4938" s="44">
        <v>96755</v>
      </c>
      <c r="C4938" s="44" t="s">
        <v>9859</v>
      </c>
      <c r="D4938" s="48" t="s">
        <v>5052</v>
      </c>
      <c r="E4938" s="44" t="s">
        <v>112</v>
      </c>
      <c r="F4938" s="45">
        <v>359.43</v>
      </c>
      <c r="G4938" s="45">
        <v>363.1</v>
      </c>
    </row>
    <row r="4939" spans="2:7">
      <c r="B4939" s="44">
        <v>96747</v>
      </c>
      <c r="C4939" s="44" t="s">
        <v>9859</v>
      </c>
      <c r="D4939" s="48" t="s">
        <v>5053</v>
      </c>
      <c r="E4939" s="44" t="s">
        <v>112</v>
      </c>
      <c r="F4939" s="45">
        <v>8.75</v>
      </c>
      <c r="G4939" s="45">
        <v>9.35</v>
      </c>
    </row>
    <row r="4940" spans="2:7">
      <c r="B4940" s="44">
        <v>96748</v>
      </c>
      <c r="C4940" s="44" t="s">
        <v>9859</v>
      </c>
      <c r="D4940" s="48" t="s">
        <v>5054</v>
      </c>
      <c r="E4940" s="44" t="s">
        <v>112</v>
      </c>
      <c r="F4940" s="45">
        <v>10.11</v>
      </c>
      <c r="G4940" s="45">
        <v>10.77</v>
      </c>
    </row>
    <row r="4941" spans="2:7">
      <c r="B4941" s="44">
        <v>96749</v>
      </c>
      <c r="C4941" s="44" t="s">
        <v>9859</v>
      </c>
      <c r="D4941" s="48" t="s">
        <v>5055</v>
      </c>
      <c r="E4941" s="44" t="s">
        <v>112</v>
      </c>
      <c r="F4941" s="45">
        <v>12.68</v>
      </c>
      <c r="G4941" s="45">
        <v>13.44</v>
      </c>
    </row>
    <row r="4942" spans="2:7">
      <c r="B4942" s="44">
        <v>96750</v>
      </c>
      <c r="C4942" s="44" t="s">
        <v>9859</v>
      </c>
      <c r="D4942" s="48" t="s">
        <v>5056</v>
      </c>
      <c r="E4942" s="44" t="s">
        <v>112</v>
      </c>
      <c r="F4942" s="45">
        <v>19.46</v>
      </c>
      <c r="G4942" s="45">
        <v>20.38</v>
      </c>
    </row>
    <row r="4943" spans="2:7">
      <c r="B4943" s="44">
        <v>96751</v>
      </c>
      <c r="C4943" s="44" t="s">
        <v>9859</v>
      </c>
      <c r="D4943" s="48" t="s">
        <v>5057</v>
      </c>
      <c r="E4943" s="44" t="s">
        <v>112</v>
      </c>
      <c r="F4943" s="45">
        <v>28.16</v>
      </c>
      <c r="G4943" s="45">
        <v>29.31</v>
      </c>
    </row>
    <row r="4944" spans="2:7">
      <c r="B4944" s="44">
        <v>96752</v>
      </c>
      <c r="C4944" s="44" t="s">
        <v>9859</v>
      </c>
      <c r="D4944" s="48" t="s">
        <v>5058</v>
      </c>
      <c r="E4944" s="44" t="s">
        <v>112</v>
      </c>
      <c r="F4944" s="45">
        <v>41.93</v>
      </c>
      <c r="G4944" s="45">
        <v>43.47</v>
      </c>
    </row>
    <row r="4945" spans="2:7">
      <c r="B4945" s="44">
        <v>96753</v>
      </c>
      <c r="C4945" s="44" t="s">
        <v>9859</v>
      </c>
      <c r="D4945" s="48" t="s">
        <v>5059</v>
      </c>
      <c r="E4945" s="44" t="s">
        <v>112</v>
      </c>
      <c r="F4945" s="45">
        <v>93.63</v>
      </c>
      <c r="G4945" s="45">
        <v>95.59</v>
      </c>
    </row>
    <row r="4946" spans="2:7">
      <c r="B4946" s="44">
        <v>96754</v>
      </c>
      <c r="C4946" s="44" t="s">
        <v>9859</v>
      </c>
      <c r="D4946" s="48" t="s">
        <v>5060</v>
      </c>
      <c r="E4946" s="44" t="s">
        <v>112</v>
      </c>
      <c r="F4946" s="45">
        <v>120.27</v>
      </c>
      <c r="G4946" s="45">
        <v>122.89</v>
      </c>
    </row>
    <row r="4947" spans="2:7">
      <c r="B4947" s="44">
        <v>94686</v>
      </c>
      <c r="C4947" s="44" t="s">
        <v>9859</v>
      </c>
      <c r="D4947" s="48" t="s">
        <v>5061</v>
      </c>
      <c r="E4947" s="44" t="s">
        <v>112</v>
      </c>
      <c r="F4947" s="45">
        <v>275.19</v>
      </c>
      <c r="G4947" s="45">
        <v>278.54000000000002</v>
      </c>
    </row>
    <row r="4948" spans="2:7">
      <c r="B4948" s="44">
        <v>94674</v>
      </c>
      <c r="C4948" s="44" t="s">
        <v>9859</v>
      </c>
      <c r="D4948" s="48" t="s">
        <v>5062</v>
      </c>
      <c r="E4948" s="44" t="s">
        <v>112</v>
      </c>
      <c r="F4948" s="45">
        <v>9.0299999999999994</v>
      </c>
      <c r="G4948" s="45">
        <v>9.48</v>
      </c>
    </row>
    <row r="4949" spans="2:7">
      <c r="B4949" s="44">
        <v>94676</v>
      </c>
      <c r="C4949" s="44" t="s">
        <v>9859</v>
      </c>
      <c r="D4949" s="48" t="s">
        <v>5063</v>
      </c>
      <c r="E4949" s="44" t="s">
        <v>112</v>
      </c>
      <c r="F4949" s="45">
        <v>14.94</v>
      </c>
      <c r="G4949" s="45">
        <v>15.54</v>
      </c>
    </row>
    <row r="4950" spans="2:7">
      <c r="B4950" s="44">
        <v>94678</v>
      </c>
      <c r="C4950" s="44" t="s">
        <v>9859</v>
      </c>
      <c r="D4950" s="48" t="s">
        <v>5064</v>
      </c>
      <c r="E4950" s="44" t="s">
        <v>112</v>
      </c>
      <c r="F4950" s="45">
        <v>17.420000000000002</v>
      </c>
      <c r="G4950" s="45">
        <v>18.260000000000002</v>
      </c>
    </row>
    <row r="4951" spans="2:7">
      <c r="B4951" s="44">
        <v>94680</v>
      </c>
      <c r="C4951" s="44" t="s">
        <v>9859</v>
      </c>
      <c r="D4951" s="48" t="s">
        <v>5065</v>
      </c>
      <c r="E4951" s="44" t="s">
        <v>112</v>
      </c>
      <c r="F4951" s="45">
        <v>48.04</v>
      </c>
      <c r="G4951" s="45">
        <v>49.17</v>
      </c>
    </row>
    <row r="4952" spans="2:7">
      <c r="B4952" s="44">
        <v>94682</v>
      </c>
      <c r="C4952" s="44" t="s">
        <v>9859</v>
      </c>
      <c r="D4952" s="48" t="s">
        <v>5066</v>
      </c>
      <c r="E4952" s="44" t="s">
        <v>112</v>
      </c>
      <c r="F4952" s="45">
        <v>118.19</v>
      </c>
      <c r="G4952" s="45">
        <v>119.84</v>
      </c>
    </row>
    <row r="4953" spans="2:7">
      <c r="B4953" s="44">
        <v>94684</v>
      </c>
      <c r="C4953" s="44" t="s">
        <v>9859</v>
      </c>
      <c r="D4953" s="48" t="s">
        <v>5067</v>
      </c>
      <c r="E4953" s="44" t="s">
        <v>112</v>
      </c>
      <c r="F4953" s="45">
        <v>142.66</v>
      </c>
      <c r="G4953" s="45">
        <v>144.72999999999999</v>
      </c>
    </row>
    <row r="4954" spans="2:7">
      <c r="B4954" s="44">
        <v>105219</v>
      </c>
      <c r="C4954" s="44" t="s">
        <v>9859</v>
      </c>
      <c r="D4954" s="48" t="s">
        <v>5068</v>
      </c>
      <c r="E4954" s="44" t="s">
        <v>112</v>
      </c>
      <c r="F4954" s="45">
        <v>12.1</v>
      </c>
      <c r="G4954" s="45">
        <v>12.42</v>
      </c>
    </row>
    <row r="4955" spans="2:7">
      <c r="B4955" s="44">
        <v>105220</v>
      </c>
      <c r="C4955" s="44" t="s">
        <v>9859</v>
      </c>
      <c r="D4955" s="48" t="s">
        <v>5069</v>
      </c>
      <c r="E4955" s="44" t="s">
        <v>112</v>
      </c>
      <c r="F4955" s="45">
        <v>16.559999999999999</v>
      </c>
      <c r="G4955" s="45">
        <v>16.95</v>
      </c>
    </row>
    <row r="4956" spans="2:7">
      <c r="B4956" s="44">
        <v>105221</v>
      </c>
      <c r="C4956" s="44" t="s">
        <v>9859</v>
      </c>
      <c r="D4956" s="48" t="s">
        <v>5070</v>
      </c>
      <c r="E4956" s="44" t="s">
        <v>112</v>
      </c>
      <c r="F4956" s="45">
        <v>25.44</v>
      </c>
      <c r="G4956" s="45">
        <v>25.94</v>
      </c>
    </row>
    <row r="4957" spans="2:7">
      <c r="B4957" s="44">
        <v>105166</v>
      </c>
      <c r="C4957" s="44" t="s">
        <v>9859</v>
      </c>
      <c r="D4957" s="48" t="s">
        <v>5071</v>
      </c>
      <c r="E4957" s="44" t="s">
        <v>112</v>
      </c>
      <c r="F4957" s="45">
        <v>38.53</v>
      </c>
      <c r="G4957" s="45">
        <v>39.17</v>
      </c>
    </row>
    <row r="4958" spans="2:7">
      <c r="B4958" s="44">
        <v>105222</v>
      </c>
      <c r="C4958" s="44" t="s">
        <v>9859</v>
      </c>
      <c r="D4958" s="48" t="s">
        <v>5072</v>
      </c>
      <c r="E4958" s="44" t="s">
        <v>112</v>
      </c>
      <c r="F4958" s="45">
        <v>72.78</v>
      </c>
      <c r="G4958" s="45">
        <v>73.72</v>
      </c>
    </row>
    <row r="4959" spans="2:7">
      <c r="B4959" s="44">
        <v>105223</v>
      </c>
      <c r="C4959" s="44" t="s">
        <v>9859</v>
      </c>
      <c r="D4959" s="48" t="s">
        <v>5073</v>
      </c>
      <c r="E4959" s="44" t="s">
        <v>112</v>
      </c>
      <c r="F4959" s="45">
        <v>166.59</v>
      </c>
      <c r="G4959" s="45">
        <v>168.15</v>
      </c>
    </row>
    <row r="4960" spans="2:7">
      <c r="B4960" s="44">
        <v>105224</v>
      </c>
      <c r="C4960" s="44" t="s">
        <v>9859</v>
      </c>
      <c r="D4960" s="48" t="s">
        <v>5074</v>
      </c>
      <c r="E4960" s="44" t="s">
        <v>112</v>
      </c>
      <c r="F4960" s="45">
        <v>242.38</v>
      </c>
      <c r="G4960" s="45">
        <v>244.64</v>
      </c>
    </row>
    <row r="4961" spans="2:7">
      <c r="B4961" s="44">
        <v>105149</v>
      </c>
      <c r="C4961" s="44" t="s">
        <v>9859</v>
      </c>
      <c r="D4961" s="48" t="s">
        <v>5075</v>
      </c>
      <c r="E4961" s="44" t="s">
        <v>112</v>
      </c>
      <c r="F4961" s="45">
        <v>9</v>
      </c>
      <c r="G4961" s="45">
        <v>9.6</v>
      </c>
    </row>
    <row r="4962" spans="2:7">
      <c r="B4962" s="44">
        <v>105150</v>
      </c>
      <c r="C4962" s="44" t="s">
        <v>9859</v>
      </c>
      <c r="D4962" s="48" t="s">
        <v>5076</v>
      </c>
      <c r="E4962" s="44" t="s">
        <v>112</v>
      </c>
      <c r="F4962" s="45">
        <v>10.53</v>
      </c>
      <c r="G4962" s="45">
        <v>11.19</v>
      </c>
    </row>
    <row r="4963" spans="2:7">
      <c r="B4963" s="44">
        <v>105151</v>
      </c>
      <c r="C4963" s="44" t="s">
        <v>9859</v>
      </c>
      <c r="D4963" s="48" t="s">
        <v>5077</v>
      </c>
      <c r="E4963" s="44" t="s">
        <v>112</v>
      </c>
      <c r="F4963" s="45">
        <v>25.12</v>
      </c>
      <c r="G4963" s="45">
        <v>26.04</v>
      </c>
    </row>
    <row r="4964" spans="2:7">
      <c r="B4964" s="44">
        <v>105152</v>
      </c>
      <c r="C4964" s="44" t="s">
        <v>9859</v>
      </c>
      <c r="D4964" s="48" t="s">
        <v>5078</v>
      </c>
      <c r="E4964" s="44" t="s">
        <v>112</v>
      </c>
      <c r="F4964" s="45">
        <v>37.11</v>
      </c>
      <c r="G4964" s="45">
        <v>38.26</v>
      </c>
    </row>
    <row r="4965" spans="2:7">
      <c r="B4965" s="44">
        <v>105153</v>
      </c>
      <c r="C4965" s="44" t="s">
        <v>9859</v>
      </c>
      <c r="D4965" s="48" t="s">
        <v>5079</v>
      </c>
      <c r="E4965" s="44" t="s">
        <v>112</v>
      </c>
      <c r="F4965" s="45">
        <v>57.91</v>
      </c>
      <c r="G4965" s="45">
        <v>59.45</v>
      </c>
    </row>
    <row r="4966" spans="2:7">
      <c r="B4966" s="44">
        <v>105161</v>
      </c>
      <c r="C4966" s="44" t="s">
        <v>9859</v>
      </c>
      <c r="D4966" s="48" t="s">
        <v>5080</v>
      </c>
      <c r="E4966" s="44" t="s">
        <v>112</v>
      </c>
      <c r="F4966" s="45">
        <v>103.37</v>
      </c>
      <c r="G4966" s="45">
        <v>105.33</v>
      </c>
    </row>
    <row r="4967" spans="2:7">
      <c r="B4967" s="44">
        <v>105162</v>
      </c>
      <c r="C4967" s="44" t="s">
        <v>9859</v>
      </c>
      <c r="D4967" s="48" t="s">
        <v>5081</v>
      </c>
      <c r="E4967" s="44" t="s">
        <v>112</v>
      </c>
      <c r="F4967" s="45">
        <v>175.52</v>
      </c>
      <c r="G4967" s="45">
        <v>178.14</v>
      </c>
    </row>
    <row r="4968" spans="2:7">
      <c r="B4968" s="44">
        <v>105163</v>
      </c>
      <c r="C4968" s="44" t="s">
        <v>9859</v>
      </c>
      <c r="D4968" s="48" t="s">
        <v>5082</v>
      </c>
      <c r="E4968" s="44" t="s">
        <v>112</v>
      </c>
      <c r="F4968" s="45">
        <v>16.16</v>
      </c>
      <c r="G4968" s="45">
        <v>16.920000000000002</v>
      </c>
    </row>
    <row r="4969" spans="2:7">
      <c r="B4969" s="44">
        <v>105170</v>
      </c>
      <c r="C4969" s="44" t="s">
        <v>9859</v>
      </c>
      <c r="D4969" s="48" t="s">
        <v>5083</v>
      </c>
      <c r="E4969" s="44" t="s">
        <v>112</v>
      </c>
      <c r="F4969" s="45">
        <v>6.49</v>
      </c>
      <c r="G4969" s="45">
        <v>6.84</v>
      </c>
    </row>
    <row r="4970" spans="2:7">
      <c r="B4970" s="44">
        <v>105179</v>
      </c>
      <c r="C4970" s="44" t="s">
        <v>9859</v>
      </c>
      <c r="D4970" s="48" t="s">
        <v>5084</v>
      </c>
      <c r="E4970" s="44" t="s">
        <v>112</v>
      </c>
      <c r="F4970" s="45">
        <v>10.94</v>
      </c>
      <c r="G4970" s="45">
        <v>11.39</v>
      </c>
    </row>
    <row r="4971" spans="2:7">
      <c r="B4971" s="44">
        <v>105180</v>
      </c>
      <c r="C4971" s="44" t="s">
        <v>9859</v>
      </c>
      <c r="D4971" s="48" t="s">
        <v>5085</v>
      </c>
      <c r="E4971" s="44" t="s">
        <v>112</v>
      </c>
      <c r="F4971" s="45">
        <v>15</v>
      </c>
      <c r="G4971" s="45">
        <v>15.6</v>
      </c>
    </row>
    <row r="4972" spans="2:7">
      <c r="B4972" s="44">
        <v>105181</v>
      </c>
      <c r="C4972" s="44" t="s">
        <v>9859</v>
      </c>
      <c r="D4972" s="48" t="s">
        <v>5086</v>
      </c>
      <c r="E4972" s="44" t="s">
        <v>112</v>
      </c>
      <c r="F4972" s="45">
        <v>20.18</v>
      </c>
      <c r="G4972" s="45">
        <v>21.02</v>
      </c>
    </row>
    <row r="4973" spans="2:7">
      <c r="B4973" s="44">
        <v>105182</v>
      </c>
      <c r="C4973" s="44" t="s">
        <v>9859</v>
      </c>
      <c r="D4973" s="48" t="s">
        <v>5087</v>
      </c>
      <c r="E4973" s="44" t="s">
        <v>112</v>
      </c>
      <c r="F4973" s="45">
        <v>46.11</v>
      </c>
      <c r="G4973" s="45">
        <v>47.24</v>
      </c>
    </row>
    <row r="4974" spans="2:7">
      <c r="B4974" s="44">
        <v>105183</v>
      </c>
      <c r="C4974" s="44" t="s">
        <v>9859</v>
      </c>
      <c r="D4974" s="48" t="s">
        <v>5088</v>
      </c>
      <c r="E4974" s="44" t="s">
        <v>112</v>
      </c>
      <c r="F4974" s="45">
        <v>95.86</v>
      </c>
      <c r="G4974" s="45">
        <v>97.51</v>
      </c>
    </row>
    <row r="4975" spans="2:7">
      <c r="B4975" s="44">
        <v>105184</v>
      </c>
      <c r="C4975" s="44" t="s">
        <v>9859</v>
      </c>
      <c r="D4975" s="48" t="s">
        <v>5089</v>
      </c>
      <c r="E4975" s="44" t="s">
        <v>112</v>
      </c>
      <c r="F4975" s="45">
        <v>118.76</v>
      </c>
      <c r="G4975" s="45">
        <v>120.83</v>
      </c>
    </row>
    <row r="4976" spans="2:7">
      <c r="B4976" s="44">
        <v>94612</v>
      </c>
      <c r="C4976" s="44" t="s">
        <v>9859</v>
      </c>
      <c r="D4976" s="48" t="s">
        <v>5090</v>
      </c>
      <c r="E4976" s="44" t="s">
        <v>112</v>
      </c>
      <c r="F4976" s="45">
        <v>440.23</v>
      </c>
      <c r="G4976" s="45">
        <v>443.1</v>
      </c>
    </row>
    <row r="4977" spans="2:7">
      <c r="B4977" s="44">
        <v>105142</v>
      </c>
      <c r="C4977" s="44" t="s">
        <v>9859</v>
      </c>
      <c r="D4977" s="48" t="s">
        <v>5091</v>
      </c>
      <c r="E4977" s="44" t="s">
        <v>112</v>
      </c>
      <c r="F4977" s="45">
        <v>7.55</v>
      </c>
      <c r="G4977" s="45">
        <v>7.81</v>
      </c>
    </row>
    <row r="4978" spans="2:7">
      <c r="B4978" s="44">
        <v>105143</v>
      </c>
      <c r="C4978" s="44" t="s">
        <v>9859</v>
      </c>
      <c r="D4978" s="48" t="s">
        <v>5092</v>
      </c>
      <c r="E4978" s="44" t="s">
        <v>112</v>
      </c>
      <c r="F4978" s="45">
        <v>11.3</v>
      </c>
      <c r="G4978" s="45">
        <v>11.65</v>
      </c>
    </row>
    <row r="4979" spans="2:7">
      <c r="B4979" s="44">
        <v>105144</v>
      </c>
      <c r="C4979" s="44" t="s">
        <v>9859</v>
      </c>
      <c r="D4979" s="48" t="s">
        <v>5093</v>
      </c>
      <c r="E4979" s="44" t="s">
        <v>112</v>
      </c>
      <c r="F4979" s="45">
        <v>23.82</v>
      </c>
      <c r="G4979" s="45">
        <v>24.48</v>
      </c>
    </row>
    <row r="4980" spans="2:7">
      <c r="B4980" s="44">
        <v>105173</v>
      </c>
      <c r="C4980" s="44" t="s">
        <v>9859</v>
      </c>
      <c r="D4980" s="48" t="s">
        <v>5094</v>
      </c>
      <c r="E4980" s="44" t="s">
        <v>112</v>
      </c>
      <c r="F4980" s="45">
        <v>94.6</v>
      </c>
      <c r="G4980" s="45">
        <v>96.62</v>
      </c>
    </row>
    <row r="4981" spans="2:7">
      <c r="B4981" s="44">
        <v>105175</v>
      </c>
      <c r="C4981" s="44" t="s">
        <v>9859</v>
      </c>
      <c r="D4981" s="48" t="s">
        <v>5095</v>
      </c>
      <c r="E4981" s="44" t="s">
        <v>112</v>
      </c>
      <c r="F4981" s="45">
        <v>134.19</v>
      </c>
      <c r="G4981" s="45">
        <v>136.41</v>
      </c>
    </row>
    <row r="4982" spans="2:7">
      <c r="B4982" s="44">
        <v>105174</v>
      </c>
      <c r="C4982" s="44" t="s">
        <v>9859</v>
      </c>
      <c r="D4982" s="48" t="s">
        <v>5096</v>
      </c>
      <c r="E4982" s="44" t="s">
        <v>112</v>
      </c>
      <c r="F4982" s="45">
        <v>136.02000000000001</v>
      </c>
      <c r="G4982" s="45">
        <v>138.38999999999999</v>
      </c>
    </row>
    <row r="4983" spans="2:7">
      <c r="B4983" s="44">
        <v>105145</v>
      </c>
      <c r="C4983" s="44" t="s">
        <v>9859</v>
      </c>
      <c r="D4983" s="48" t="s">
        <v>5097</v>
      </c>
      <c r="E4983" s="44" t="s">
        <v>112</v>
      </c>
      <c r="F4983" s="45">
        <v>13.05</v>
      </c>
      <c r="G4983" s="45">
        <v>13.44</v>
      </c>
    </row>
    <row r="4984" spans="2:7">
      <c r="B4984" s="44">
        <v>94606</v>
      </c>
      <c r="C4984" s="44" t="s">
        <v>9859</v>
      </c>
      <c r="D4984" s="48" t="s">
        <v>5098</v>
      </c>
      <c r="E4984" s="44" t="s">
        <v>112</v>
      </c>
      <c r="F4984" s="45">
        <v>88.96</v>
      </c>
      <c r="G4984" s="45">
        <v>91.39</v>
      </c>
    </row>
    <row r="4985" spans="2:7">
      <c r="B4985" s="44">
        <v>94608</v>
      </c>
      <c r="C4985" s="44" t="s">
        <v>9859</v>
      </c>
      <c r="D4985" s="48" t="s">
        <v>5099</v>
      </c>
      <c r="E4985" s="44" t="s">
        <v>112</v>
      </c>
      <c r="F4985" s="45">
        <v>214.5</v>
      </c>
      <c r="G4985" s="45">
        <v>217.04</v>
      </c>
    </row>
    <row r="4986" spans="2:7">
      <c r="B4986" s="44">
        <v>94610</v>
      </c>
      <c r="C4986" s="44" t="s">
        <v>9859</v>
      </c>
      <c r="D4986" s="48" t="s">
        <v>5100</v>
      </c>
      <c r="E4986" s="44" t="s">
        <v>112</v>
      </c>
      <c r="F4986" s="45">
        <v>311.26</v>
      </c>
      <c r="G4986" s="45">
        <v>313.89999999999998</v>
      </c>
    </row>
    <row r="4987" spans="2:7">
      <c r="B4987" s="44">
        <v>94657</v>
      </c>
      <c r="C4987" s="44" t="s">
        <v>9859</v>
      </c>
      <c r="D4987" s="48" t="s">
        <v>5101</v>
      </c>
      <c r="E4987" s="44" t="s">
        <v>112</v>
      </c>
      <c r="F4987" s="45">
        <v>4.46</v>
      </c>
      <c r="G4987" s="45">
        <v>4.6900000000000004</v>
      </c>
    </row>
    <row r="4988" spans="2:7">
      <c r="B4988" s="44">
        <v>94659</v>
      </c>
      <c r="C4988" s="44" t="s">
        <v>9859</v>
      </c>
      <c r="D4988" s="48" t="s">
        <v>5102</v>
      </c>
      <c r="E4988" s="44" t="s">
        <v>112</v>
      </c>
      <c r="F4988" s="45">
        <v>6.89</v>
      </c>
      <c r="G4988" s="45">
        <v>7.18</v>
      </c>
    </row>
    <row r="4989" spans="2:7">
      <c r="B4989" s="44">
        <v>94739</v>
      </c>
      <c r="C4989" s="44" t="s">
        <v>9859</v>
      </c>
      <c r="D4989" s="48" t="s">
        <v>5103</v>
      </c>
      <c r="E4989" s="44" t="s">
        <v>112</v>
      </c>
      <c r="F4989" s="45">
        <v>241.03</v>
      </c>
      <c r="G4989" s="45">
        <v>243.42</v>
      </c>
    </row>
    <row r="4990" spans="2:7">
      <c r="B4990" s="44">
        <v>94725</v>
      </c>
      <c r="C4990" s="44" t="s">
        <v>9859</v>
      </c>
      <c r="D4990" s="48" t="s">
        <v>5104</v>
      </c>
      <c r="E4990" s="44" t="s">
        <v>112</v>
      </c>
      <c r="F4990" s="45">
        <v>7.27</v>
      </c>
      <c r="G4990" s="45">
        <v>7.48</v>
      </c>
    </row>
    <row r="4991" spans="2:7">
      <c r="B4991" s="44">
        <v>94727</v>
      </c>
      <c r="C4991" s="44" t="s">
        <v>9859</v>
      </c>
      <c r="D4991" s="48" t="s">
        <v>5105</v>
      </c>
      <c r="E4991" s="44" t="s">
        <v>112</v>
      </c>
      <c r="F4991" s="45">
        <v>11.77</v>
      </c>
      <c r="G4991" s="45">
        <v>12.02</v>
      </c>
    </row>
    <row r="4992" spans="2:7">
      <c r="B4992" s="44">
        <v>94729</v>
      </c>
      <c r="C4992" s="44" t="s">
        <v>9859</v>
      </c>
      <c r="D4992" s="48" t="s">
        <v>5106</v>
      </c>
      <c r="E4992" s="44" t="s">
        <v>112</v>
      </c>
      <c r="F4992" s="45">
        <v>20.32</v>
      </c>
      <c r="G4992" s="45">
        <v>20.66</v>
      </c>
    </row>
    <row r="4993" spans="2:7">
      <c r="B4993" s="44">
        <v>94731</v>
      </c>
      <c r="C4993" s="44" t="s">
        <v>9859</v>
      </c>
      <c r="D4993" s="48" t="s">
        <v>5107</v>
      </c>
      <c r="E4993" s="44" t="s">
        <v>112</v>
      </c>
      <c r="F4993" s="45">
        <v>26.98</v>
      </c>
      <c r="G4993" s="45">
        <v>27.4</v>
      </c>
    </row>
    <row r="4994" spans="2:7">
      <c r="B4994" s="44">
        <v>94733</v>
      </c>
      <c r="C4994" s="44" t="s">
        <v>9859</v>
      </c>
      <c r="D4994" s="48" t="s">
        <v>5108</v>
      </c>
      <c r="E4994" s="44" t="s">
        <v>112</v>
      </c>
      <c r="F4994" s="45">
        <v>47.4</v>
      </c>
      <c r="G4994" s="45">
        <v>48.03</v>
      </c>
    </row>
    <row r="4995" spans="2:7">
      <c r="B4995" s="44">
        <v>94863</v>
      </c>
      <c r="C4995" s="44" t="s">
        <v>9859</v>
      </c>
      <c r="D4995" s="48" t="s">
        <v>5109</v>
      </c>
      <c r="E4995" s="44" t="s">
        <v>112</v>
      </c>
      <c r="F4995" s="45">
        <v>164.08</v>
      </c>
      <c r="G4995" s="45">
        <v>165.12</v>
      </c>
    </row>
    <row r="4996" spans="2:7">
      <c r="B4996" s="44">
        <v>94737</v>
      </c>
      <c r="C4996" s="44" t="s">
        <v>9859</v>
      </c>
      <c r="D4996" s="48" t="s">
        <v>5110</v>
      </c>
      <c r="E4996" s="44" t="s">
        <v>112</v>
      </c>
      <c r="F4996" s="45">
        <v>195.66</v>
      </c>
      <c r="G4996" s="45">
        <v>197.17</v>
      </c>
    </row>
    <row r="4997" spans="2:7">
      <c r="B4997" s="44">
        <v>94465</v>
      </c>
      <c r="C4997" s="44" t="s">
        <v>9859</v>
      </c>
      <c r="D4997" s="48" t="s">
        <v>5111</v>
      </c>
      <c r="E4997" s="44" t="s">
        <v>112</v>
      </c>
      <c r="F4997" s="45">
        <v>58.06</v>
      </c>
      <c r="G4997" s="45">
        <v>59.92</v>
      </c>
    </row>
    <row r="4998" spans="2:7">
      <c r="B4998" s="44">
        <v>94467</v>
      </c>
      <c r="C4998" s="44" t="s">
        <v>9859</v>
      </c>
      <c r="D4998" s="48" t="s">
        <v>5112</v>
      </c>
      <c r="E4998" s="44" t="s">
        <v>112</v>
      </c>
      <c r="F4998" s="45">
        <v>91.89</v>
      </c>
      <c r="G4998" s="45">
        <v>94.07</v>
      </c>
    </row>
    <row r="4999" spans="2:7">
      <c r="B4999" s="44">
        <v>94469</v>
      </c>
      <c r="C4999" s="44" t="s">
        <v>9859</v>
      </c>
      <c r="D4999" s="48" t="s">
        <v>5113</v>
      </c>
      <c r="E4999" s="44" t="s">
        <v>112</v>
      </c>
      <c r="F4999" s="45">
        <v>130.38999999999999</v>
      </c>
      <c r="G4999" s="45">
        <v>132.96</v>
      </c>
    </row>
    <row r="5000" spans="2:7">
      <c r="B5000" s="44">
        <v>96746</v>
      </c>
      <c r="C5000" s="44" t="s">
        <v>9859</v>
      </c>
      <c r="D5000" s="48" t="s">
        <v>5114</v>
      </c>
      <c r="E5000" s="44" t="s">
        <v>112</v>
      </c>
      <c r="F5000" s="45">
        <v>120.75</v>
      </c>
      <c r="G5000" s="45">
        <v>123.19</v>
      </c>
    </row>
    <row r="5001" spans="2:7">
      <c r="B5001" s="44">
        <v>96736</v>
      </c>
      <c r="C5001" s="44" t="s">
        <v>9859</v>
      </c>
      <c r="D5001" s="48" t="s">
        <v>5115</v>
      </c>
      <c r="E5001" s="44" t="s">
        <v>112</v>
      </c>
      <c r="F5001" s="45">
        <v>7.01</v>
      </c>
      <c r="G5001" s="45">
        <v>7.41</v>
      </c>
    </row>
    <row r="5002" spans="2:7">
      <c r="B5002" s="44">
        <v>96737</v>
      </c>
      <c r="C5002" s="44" t="s">
        <v>9859</v>
      </c>
      <c r="D5002" s="48" t="s">
        <v>5116</v>
      </c>
      <c r="E5002" s="44" t="s">
        <v>112</v>
      </c>
      <c r="F5002" s="45">
        <v>7.24</v>
      </c>
      <c r="G5002" s="45">
        <v>7.68</v>
      </c>
    </row>
    <row r="5003" spans="2:7">
      <c r="B5003" s="44">
        <v>96739</v>
      </c>
      <c r="C5003" s="44" t="s">
        <v>9859</v>
      </c>
      <c r="D5003" s="48" t="s">
        <v>5117</v>
      </c>
      <c r="E5003" s="44" t="s">
        <v>112</v>
      </c>
      <c r="F5003" s="45">
        <v>9.83</v>
      </c>
      <c r="G5003" s="45">
        <v>10.33</v>
      </c>
    </row>
    <row r="5004" spans="2:7">
      <c r="B5004" s="44">
        <v>96741</v>
      </c>
      <c r="C5004" s="44" t="s">
        <v>9859</v>
      </c>
      <c r="D5004" s="48" t="s">
        <v>5118</v>
      </c>
      <c r="E5004" s="44" t="s">
        <v>112</v>
      </c>
      <c r="F5004" s="45">
        <v>18.510000000000002</v>
      </c>
      <c r="G5004" s="45">
        <v>19.11</v>
      </c>
    </row>
    <row r="5005" spans="2:7">
      <c r="B5005" s="44">
        <v>96742</v>
      </c>
      <c r="C5005" s="44" t="s">
        <v>9859</v>
      </c>
      <c r="D5005" s="48" t="s">
        <v>5119</v>
      </c>
      <c r="E5005" s="44" t="s">
        <v>112</v>
      </c>
      <c r="F5005" s="45">
        <v>22.76</v>
      </c>
      <c r="G5005" s="45">
        <v>23.53</v>
      </c>
    </row>
    <row r="5006" spans="2:7">
      <c r="B5006" s="44">
        <v>96743</v>
      </c>
      <c r="C5006" s="44" t="s">
        <v>9859</v>
      </c>
      <c r="D5006" s="48" t="s">
        <v>5120</v>
      </c>
      <c r="E5006" s="44" t="s">
        <v>112</v>
      </c>
      <c r="F5006" s="45">
        <v>35.24</v>
      </c>
      <c r="G5006" s="45">
        <v>36.270000000000003</v>
      </c>
    </row>
    <row r="5007" spans="2:7">
      <c r="B5007" s="44">
        <v>96744</v>
      </c>
      <c r="C5007" s="44" t="s">
        <v>9859</v>
      </c>
      <c r="D5007" s="48" t="s">
        <v>5121</v>
      </c>
      <c r="E5007" s="44" t="s">
        <v>112</v>
      </c>
      <c r="F5007" s="45">
        <v>58.79</v>
      </c>
      <c r="G5007" s="45">
        <v>60.11</v>
      </c>
    </row>
    <row r="5008" spans="2:7">
      <c r="B5008" s="44">
        <v>96745</v>
      </c>
      <c r="C5008" s="44" t="s">
        <v>9859</v>
      </c>
      <c r="D5008" s="48" t="s">
        <v>5122</v>
      </c>
      <c r="E5008" s="44" t="s">
        <v>112</v>
      </c>
      <c r="F5008" s="45">
        <v>91.67</v>
      </c>
      <c r="G5008" s="45">
        <v>93.41</v>
      </c>
    </row>
    <row r="5009" spans="2:7">
      <c r="B5009" s="44">
        <v>94671</v>
      </c>
      <c r="C5009" s="44" t="s">
        <v>9859</v>
      </c>
      <c r="D5009" s="48" t="s">
        <v>5123</v>
      </c>
      <c r="E5009" s="44" t="s">
        <v>112</v>
      </c>
      <c r="F5009" s="45">
        <v>116.06</v>
      </c>
      <c r="G5009" s="45">
        <v>118.29</v>
      </c>
    </row>
    <row r="5010" spans="2:7">
      <c r="B5010" s="44">
        <v>94661</v>
      </c>
      <c r="C5010" s="44" t="s">
        <v>9859</v>
      </c>
      <c r="D5010" s="48" t="s">
        <v>5124</v>
      </c>
      <c r="E5010" s="44" t="s">
        <v>112</v>
      </c>
      <c r="F5010" s="45">
        <v>10.87</v>
      </c>
      <c r="G5010" s="45">
        <v>11.27</v>
      </c>
    </row>
    <row r="5011" spans="2:7">
      <c r="B5011" s="44">
        <v>94663</v>
      </c>
      <c r="C5011" s="44" t="s">
        <v>9859</v>
      </c>
      <c r="D5011" s="48" t="s">
        <v>5125</v>
      </c>
      <c r="E5011" s="44" t="s">
        <v>112</v>
      </c>
      <c r="F5011" s="45">
        <v>13.61</v>
      </c>
      <c r="G5011" s="45">
        <v>14.16</v>
      </c>
    </row>
    <row r="5012" spans="2:7">
      <c r="B5012" s="44">
        <v>94665</v>
      </c>
      <c r="C5012" s="44" t="s">
        <v>9859</v>
      </c>
      <c r="D5012" s="48" t="s">
        <v>5126</v>
      </c>
      <c r="E5012" s="44" t="s">
        <v>112</v>
      </c>
      <c r="F5012" s="45">
        <v>26.57</v>
      </c>
      <c r="G5012" s="45">
        <v>27.31</v>
      </c>
    </row>
    <row r="5013" spans="2:7">
      <c r="B5013" s="44">
        <v>94667</v>
      </c>
      <c r="C5013" s="44" t="s">
        <v>9859</v>
      </c>
      <c r="D5013" s="48" t="s">
        <v>5127</v>
      </c>
      <c r="E5013" s="44" t="s">
        <v>112</v>
      </c>
      <c r="F5013" s="45">
        <v>39.07</v>
      </c>
      <c r="G5013" s="45">
        <v>40.17</v>
      </c>
    </row>
    <row r="5014" spans="2:7">
      <c r="B5014" s="44">
        <v>94669</v>
      </c>
      <c r="C5014" s="44" t="s">
        <v>9859</v>
      </c>
      <c r="D5014" s="48" t="s">
        <v>5128</v>
      </c>
      <c r="E5014" s="44" t="s">
        <v>112</v>
      </c>
      <c r="F5014" s="45">
        <v>70.430000000000007</v>
      </c>
      <c r="G5014" s="45">
        <v>71.81</v>
      </c>
    </row>
    <row r="5015" spans="2:7">
      <c r="B5015" s="44">
        <v>105177</v>
      </c>
      <c r="C5015" s="44" t="s">
        <v>9859</v>
      </c>
      <c r="D5015" s="48" t="s">
        <v>5129</v>
      </c>
      <c r="E5015" s="44" t="s">
        <v>112</v>
      </c>
      <c r="F5015" s="45">
        <v>150.82</v>
      </c>
      <c r="G5015" s="45">
        <v>153.04</v>
      </c>
    </row>
    <row r="5016" spans="2:7">
      <c r="B5016" s="44">
        <v>105176</v>
      </c>
      <c r="C5016" s="44" t="s">
        <v>9859</v>
      </c>
      <c r="D5016" s="48" t="s">
        <v>5130</v>
      </c>
      <c r="E5016" s="44" t="s">
        <v>112</v>
      </c>
      <c r="F5016" s="45">
        <v>169.22</v>
      </c>
      <c r="G5016" s="45">
        <v>171.59</v>
      </c>
    </row>
    <row r="5017" spans="2:7">
      <c r="B5017" s="44">
        <v>94466</v>
      </c>
      <c r="C5017" s="44" t="s">
        <v>9859</v>
      </c>
      <c r="D5017" s="48" t="s">
        <v>5131</v>
      </c>
      <c r="E5017" s="44" t="s">
        <v>112</v>
      </c>
      <c r="F5017" s="45">
        <v>58.09</v>
      </c>
      <c r="G5017" s="45">
        <v>59.95</v>
      </c>
    </row>
    <row r="5018" spans="2:7">
      <c r="B5018" s="44">
        <v>94468</v>
      </c>
      <c r="C5018" s="44" t="s">
        <v>9859</v>
      </c>
      <c r="D5018" s="48" t="s">
        <v>5132</v>
      </c>
      <c r="E5018" s="44" t="s">
        <v>112</v>
      </c>
      <c r="F5018" s="45">
        <v>81.180000000000007</v>
      </c>
      <c r="G5018" s="45">
        <v>83.36</v>
      </c>
    </row>
    <row r="5019" spans="2:7">
      <c r="B5019" s="44">
        <v>94470</v>
      </c>
      <c r="C5019" s="44" t="s">
        <v>9859</v>
      </c>
      <c r="D5019" s="48" t="s">
        <v>5133</v>
      </c>
      <c r="E5019" s="44" t="s">
        <v>112</v>
      </c>
      <c r="F5019" s="45">
        <v>120.86</v>
      </c>
      <c r="G5019" s="45">
        <v>123.43</v>
      </c>
    </row>
    <row r="5020" spans="2:7">
      <c r="B5020" s="44">
        <v>105225</v>
      </c>
      <c r="C5020" s="44" t="s">
        <v>9859</v>
      </c>
      <c r="D5020" s="48" t="s">
        <v>5134</v>
      </c>
      <c r="E5020" s="44" t="s">
        <v>112</v>
      </c>
      <c r="F5020" s="45">
        <v>17.96</v>
      </c>
      <c r="G5020" s="45">
        <v>18.440000000000001</v>
      </c>
    </row>
    <row r="5021" spans="2:7">
      <c r="B5021" s="44">
        <v>105226</v>
      </c>
      <c r="C5021" s="44" t="s">
        <v>9859</v>
      </c>
      <c r="D5021" s="48" t="s">
        <v>5135</v>
      </c>
      <c r="E5021" s="44" t="s">
        <v>112</v>
      </c>
      <c r="F5021" s="45">
        <v>41.55</v>
      </c>
      <c r="G5021" s="45">
        <v>42.16</v>
      </c>
    </row>
    <row r="5022" spans="2:7">
      <c r="B5022" s="44">
        <v>105227</v>
      </c>
      <c r="C5022" s="44" t="s">
        <v>9859</v>
      </c>
      <c r="D5022" s="48" t="s">
        <v>5136</v>
      </c>
      <c r="E5022" s="44" t="s">
        <v>112</v>
      </c>
      <c r="F5022" s="45">
        <v>59.46</v>
      </c>
      <c r="G5022" s="45">
        <v>60.25</v>
      </c>
    </row>
    <row r="5023" spans="2:7">
      <c r="B5023" s="44">
        <v>105212</v>
      </c>
      <c r="C5023" s="44" t="s">
        <v>9859</v>
      </c>
      <c r="D5023" s="48" t="s">
        <v>5137</v>
      </c>
      <c r="E5023" s="44" t="s">
        <v>112</v>
      </c>
      <c r="F5023" s="45">
        <v>257.60000000000002</v>
      </c>
      <c r="G5023" s="45">
        <v>262.27</v>
      </c>
    </row>
    <row r="5024" spans="2:7">
      <c r="B5024" s="44">
        <v>105211</v>
      </c>
      <c r="C5024" s="44" t="s">
        <v>9859</v>
      </c>
      <c r="D5024" s="48" t="s">
        <v>5138</v>
      </c>
      <c r="E5024" s="44" t="s">
        <v>112</v>
      </c>
      <c r="F5024" s="45">
        <v>260.02</v>
      </c>
      <c r="G5024" s="45">
        <v>264.89999999999998</v>
      </c>
    </row>
    <row r="5025" spans="2:7">
      <c r="B5025" s="44">
        <v>105189</v>
      </c>
      <c r="C5025" s="44" t="s">
        <v>9859</v>
      </c>
      <c r="D5025" s="48" t="s">
        <v>5139</v>
      </c>
      <c r="E5025" s="44" t="s">
        <v>112</v>
      </c>
      <c r="F5025" s="45">
        <v>24.33</v>
      </c>
      <c r="G5025" s="45">
        <v>25.22</v>
      </c>
    </row>
    <row r="5026" spans="2:7">
      <c r="B5026" s="44">
        <v>105190</v>
      </c>
      <c r="C5026" s="44" t="s">
        <v>9859</v>
      </c>
      <c r="D5026" s="48" t="s">
        <v>5140</v>
      </c>
      <c r="E5026" s="44" t="s">
        <v>112</v>
      </c>
      <c r="F5026" s="45">
        <v>30.14</v>
      </c>
      <c r="G5026" s="45">
        <v>31.08</v>
      </c>
    </row>
    <row r="5027" spans="2:7">
      <c r="B5027" s="44">
        <v>94625</v>
      </c>
      <c r="C5027" s="44" t="s">
        <v>9859</v>
      </c>
      <c r="D5027" s="48" t="s">
        <v>5141</v>
      </c>
      <c r="E5027" s="44" t="s">
        <v>112</v>
      </c>
      <c r="F5027" s="45">
        <v>1568.15</v>
      </c>
      <c r="G5027" s="45">
        <v>1573.87</v>
      </c>
    </row>
    <row r="5028" spans="2:7">
      <c r="B5028" s="44">
        <v>94622</v>
      </c>
      <c r="C5028" s="44" t="s">
        <v>9859</v>
      </c>
      <c r="D5028" s="48" t="s">
        <v>5142</v>
      </c>
      <c r="E5028" s="44" t="s">
        <v>112</v>
      </c>
      <c r="F5028" s="45">
        <v>218.61</v>
      </c>
      <c r="G5028" s="45">
        <v>223.46</v>
      </c>
    </row>
    <row r="5029" spans="2:7">
      <c r="B5029" s="44">
        <v>94623</v>
      </c>
      <c r="C5029" s="44" t="s">
        <v>9859</v>
      </c>
      <c r="D5029" s="48" t="s">
        <v>5143</v>
      </c>
      <c r="E5029" s="44" t="s">
        <v>112</v>
      </c>
      <c r="F5029" s="45">
        <v>504.83</v>
      </c>
      <c r="G5029" s="45">
        <v>509.88</v>
      </c>
    </row>
    <row r="5030" spans="2:7">
      <c r="B5030" s="44">
        <v>94624</v>
      </c>
      <c r="C5030" s="44" t="s">
        <v>9859</v>
      </c>
      <c r="D5030" s="48" t="s">
        <v>5144</v>
      </c>
      <c r="E5030" s="44" t="s">
        <v>112</v>
      </c>
      <c r="F5030" s="45">
        <v>754.8</v>
      </c>
      <c r="G5030" s="45">
        <v>760.08</v>
      </c>
    </row>
    <row r="5031" spans="2:7">
      <c r="B5031" s="44">
        <v>94763</v>
      </c>
      <c r="C5031" s="44" t="s">
        <v>9859</v>
      </c>
      <c r="D5031" s="48" t="s">
        <v>5145</v>
      </c>
      <c r="E5031" s="44" t="s">
        <v>112</v>
      </c>
      <c r="F5031" s="45">
        <v>370.56</v>
      </c>
      <c r="G5031" s="45">
        <v>375.33</v>
      </c>
    </row>
    <row r="5032" spans="2:7">
      <c r="B5032" s="44">
        <v>94756</v>
      </c>
      <c r="C5032" s="44" t="s">
        <v>9859</v>
      </c>
      <c r="D5032" s="48" t="s">
        <v>5146</v>
      </c>
      <c r="E5032" s="44" t="s">
        <v>112</v>
      </c>
      <c r="F5032" s="45">
        <v>13.41</v>
      </c>
      <c r="G5032" s="45">
        <v>13.81</v>
      </c>
    </row>
    <row r="5033" spans="2:7">
      <c r="B5033" s="44">
        <v>94757</v>
      </c>
      <c r="C5033" s="44" t="s">
        <v>9859</v>
      </c>
      <c r="D5033" s="48" t="s">
        <v>5147</v>
      </c>
      <c r="E5033" s="44" t="s">
        <v>112</v>
      </c>
      <c r="F5033" s="45">
        <v>20.96</v>
      </c>
      <c r="G5033" s="45">
        <v>21.47</v>
      </c>
    </row>
    <row r="5034" spans="2:7">
      <c r="B5034" s="44">
        <v>94758</v>
      </c>
      <c r="C5034" s="44" t="s">
        <v>9859</v>
      </c>
      <c r="D5034" s="48" t="s">
        <v>5148</v>
      </c>
      <c r="E5034" s="44" t="s">
        <v>112</v>
      </c>
      <c r="F5034" s="45">
        <v>52.7</v>
      </c>
      <c r="G5034" s="45">
        <v>53.36</v>
      </c>
    </row>
    <row r="5035" spans="2:7">
      <c r="B5035" s="44">
        <v>94759</v>
      </c>
      <c r="C5035" s="44" t="s">
        <v>9859</v>
      </c>
      <c r="D5035" s="48" t="s">
        <v>5149</v>
      </c>
      <c r="E5035" s="44" t="s">
        <v>112</v>
      </c>
      <c r="F5035" s="45">
        <v>67.180000000000007</v>
      </c>
      <c r="G5035" s="45">
        <v>68.03</v>
      </c>
    </row>
    <row r="5036" spans="2:7">
      <c r="B5036" s="44">
        <v>94760</v>
      </c>
      <c r="C5036" s="44" t="s">
        <v>9859</v>
      </c>
      <c r="D5036" s="48" t="s">
        <v>5150</v>
      </c>
      <c r="E5036" s="44" t="s">
        <v>112</v>
      </c>
      <c r="F5036" s="45">
        <v>107.14</v>
      </c>
      <c r="G5036" s="45">
        <v>108.4</v>
      </c>
    </row>
    <row r="5037" spans="2:7">
      <c r="B5037" s="44">
        <v>94761</v>
      </c>
      <c r="C5037" s="44" t="s">
        <v>9859</v>
      </c>
      <c r="D5037" s="48" t="s">
        <v>5151</v>
      </c>
      <c r="E5037" s="44" t="s">
        <v>112</v>
      </c>
      <c r="F5037" s="45">
        <v>231.52</v>
      </c>
      <c r="G5037" s="45">
        <v>233.62</v>
      </c>
    </row>
    <row r="5038" spans="2:7">
      <c r="B5038" s="44">
        <v>94762</v>
      </c>
      <c r="C5038" s="44" t="s">
        <v>9859</v>
      </c>
      <c r="D5038" s="48" t="s">
        <v>5152</v>
      </c>
      <c r="E5038" s="44" t="s">
        <v>112</v>
      </c>
      <c r="F5038" s="45">
        <v>281.20999999999998</v>
      </c>
      <c r="G5038" s="45">
        <v>284.20999999999998</v>
      </c>
    </row>
    <row r="5039" spans="2:7">
      <c r="B5039" s="44">
        <v>94462</v>
      </c>
      <c r="C5039" s="44" t="s">
        <v>9859</v>
      </c>
      <c r="D5039" s="48" t="s">
        <v>5153</v>
      </c>
      <c r="E5039" s="44" t="s">
        <v>119</v>
      </c>
      <c r="F5039" s="45">
        <v>102.5</v>
      </c>
      <c r="G5039" s="45">
        <v>104.75</v>
      </c>
    </row>
    <row r="5040" spans="2:7">
      <c r="B5040" s="44">
        <v>94463</v>
      </c>
      <c r="C5040" s="44" t="s">
        <v>9859</v>
      </c>
      <c r="D5040" s="48" t="s">
        <v>5154</v>
      </c>
      <c r="E5040" s="44" t="s">
        <v>119</v>
      </c>
      <c r="F5040" s="45">
        <v>125.37</v>
      </c>
      <c r="G5040" s="45">
        <v>128.01</v>
      </c>
    </row>
    <row r="5041" spans="2:7">
      <c r="B5041" s="44">
        <v>94464</v>
      </c>
      <c r="C5041" s="44" t="s">
        <v>9859</v>
      </c>
      <c r="D5041" s="48" t="s">
        <v>5155</v>
      </c>
      <c r="E5041" s="44" t="s">
        <v>119</v>
      </c>
      <c r="F5041" s="45">
        <v>163.83000000000001</v>
      </c>
      <c r="G5041" s="45">
        <v>166.93</v>
      </c>
    </row>
    <row r="5042" spans="2:7">
      <c r="B5042" s="44">
        <v>94605</v>
      </c>
      <c r="C5042" s="44" t="s">
        <v>9859</v>
      </c>
      <c r="D5042" s="48" t="s">
        <v>5156</v>
      </c>
      <c r="E5042" s="44" t="s">
        <v>119</v>
      </c>
      <c r="F5042" s="45">
        <v>668.31</v>
      </c>
      <c r="G5042" s="45">
        <v>671.76</v>
      </c>
    </row>
    <row r="5043" spans="2:7">
      <c r="B5043" s="44">
        <v>94602</v>
      </c>
      <c r="C5043" s="44" t="s">
        <v>9859</v>
      </c>
      <c r="D5043" s="48" t="s">
        <v>5157</v>
      </c>
      <c r="E5043" s="44" t="s">
        <v>119</v>
      </c>
      <c r="F5043" s="45">
        <v>240.3</v>
      </c>
      <c r="G5043" s="45">
        <v>243.22</v>
      </c>
    </row>
    <row r="5044" spans="2:7">
      <c r="B5044" s="44">
        <v>94603</v>
      </c>
      <c r="C5044" s="44" t="s">
        <v>9859</v>
      </c>
      <c r="D5044" s="48" t="s">
        <v>5158</v>
      </c>
      <c r="E5044" s="44" t="s">
        <v>119</v>
      </c>
      <c r="F5044" s="45">
        <v>326.43</v>
      </c>
      <c r="G5044" s="45">
        <v>329.48</v>
      </c>
    </row>
    <row r="5045" spans="2:7">
      <c r="B5045" s="44">
        <v>94604</v>
      </c>
      <c r="C5045" s="44" t="s">
        <v>9859</v>
      </c>
      <c r="D5045" s="48" t="s">
        <v>5159</v>
      </c>
      <c r="E5045" s="44" t="s">
        <v>119</v>
      </c>
      <c r="F5045" s="45">
        <v>462.8</v>
      </c>
      <c r="G5045" s="45">
        <v>466</v>
      </c>
    </row>
    <row r="5046" spans="2:7">
      <c r="B5046" s="44">
        <v>94723</v>
      </c>
      <c r="C5046" s="44" t="s">
        <v>9859</v>
      </c>
      <c r="D5046" s="48" t="s">
        <v>5160</v>
      </c>
      <c r="E5046" s="44" t="s">
        <v>119</v>
      </c>
      <c r="F5046" s="45">
        <v>473.84</v>
      </c>
      <c r="G5046" s="45">
        <v>476.72</v>
      </c>
    </row>
    <row r="5047" spans="2:7">
      <c r="B5047" s="44">
        <v>94716</v>
      </c>
      <c r="C5047" s="44" t="s">
        <v>9859</v>
      </c>
      <c r="D5047" s="48" t="s">
        <v>5161</v>
      </c>
      <c r="E5047" s="44" t="s">
        <v>119</v>
      </c>
      <c r="F5047" s="45">
        <v>23.48</v>
      </c>
      <c r="G5047" s="45">
        <v>23.73</v>
      </c>
    </row>
    <row r="5048" spans="2:7">
      <c r="B5048" s="44">
        <v>94717</v>
      </c>
      <c r="C5048" s="44" t="s">
        <v>9859</v>
      </c>
      <c r="D5048" s="48" t="s">
        <v>5162</v>
      </c>
      <c r="E5048" s="44" t="s">
        <v>119</v>
      </c>
      <c r="F5048" s="45">
        <v>39.17</v>
      </c>
      <c r="G5048" s="45">
        <v>39.479999999999997</v>
      </c>
    </row>
    <row r="5049" spans="2:7">
      <c r="B5049" s="44">
        <v>94718</v>
      </c>
      <c r="C5049" s="44" t="s">
        <v>9859</v>
      </c>
      <c r="D5049" s="48" t="s">
        <v>5163</v>
      </c>
      <c r="E5049" s="44" t="s">
        <v>119</v>
      </c>
      <c r="F5049" s="45">
        <v>51.15</v>
      </c>
      <c r="G5049" s="45">
        <v>51.56</v>
      </c>
    </row>
    <row r="5050" spans="2:7">
      <c r="B5050" s="44">
        <v>94719</v>
      </c>
      <c r="C5050" s="44" t="s">
        <v>9859</v>
      </c>
      <c r="D5050" s="48" t="s">
        <v>5164</v>
      </c>
      <c r="E5050" s="44" t="s">
        <v>119</v>
      </c>
      <c r="F5050" s="45">
        <v>68.23</v>
      </c>
      <c r="G5050" s="45">
        <v>68.739999999999995</v>
      </c>
    </row>
    <row r="5051" spans="2:7">
      <c r="B5051" s="44">
        <v>94720</v>
      </c>
      <c r="C5051" s="44" t="s">
        <v>9859</v>
      </c>
      <c r="D5051" s="48" t="s">
        <v>5165</v>
      </c>
      <c r="E5051" s="44" t="s">
        <v>119</v>
      </c>
      <c r="F5051" s="45">
        <v>99.9</v>
      </c>
      <c r="G5051" s="45">
        <v>100.66</v>
      </c>
    </row>
    <row r="5052" spans="2:7">
      <c r="B5052" s="44">
        <v>94721</v>
      </c>
      <c r="C5052" s="44" t="s">
        <v>9859</v>
      </c>
      <c r="D5052" s="48" t="s">
        <v>5166</v>
      </c>
      <c r="E5052" s="44" t="s">
        <v>119</v>
      </c>
      <c r="F5052" s="45">
        <v>162.01</v>
      </c>
      <c r="G5052" s="45">
        <v>163.28</v>
      </c>
    </row>
    <row r="5053" spans="2:7">
      <c r="B5053" s="44">
        <v>94722</v>
      </c>
      <c r="C5053" s="44" t="s">
        <v>9859</v>
      </c>
      <c r="D5053" s="48" t="s">
        <v>5167</v>
      </c>
      <c r="E5053" s="44" t="s">
        <v>119</v>
      </c>
      <c r="F5053" s="45">
        <v>252.32</v>
      </c>
      <c r="G5053" s="45">
        <v>254.13</v>
      </c>
    </row>
    <row r="5054" spans="2:7">
      <c r="B5054" s="44">
        <v>96726</v>
      </c>
      <c r="C5054" s="44" t="s">
        <v>9859</v>
      </c>
      <c r="D5054" s="48" t="s">
        <v>5168</v>
      </c>
      <c r="E5054" s="44" t="s">
        <v>119</v>
      </c>
      <c r="F5054" s="45">
        <v>177.62</v>
      </c>
      <c r="G5054" s="45">
        <v>180.57</v>
      </c>
    </row>
    <row r="5055" spans="2:7">
      <c r="B5055" s="44">
        <v>96735</v>
      </c>
      <c r="C5055" s="44" t="s">
        <v>9859</v>
      </c>
      <c r="D5055" s="48" t="s">
        <v>5169</v>
      </c>
      <c r="E5055" s="44" t="s">
        <v>119</v>
      </c>
      <c r="F5055" s="45">
        <v>332.42</v>
      </c>
      <c r="G5055" s="45">
        <v>336.05</v>
      </c>
    </row>
    <row r="5056" spans="2:7">
      <c r="B5056" s="44">
        <v>96718</v>
      </c>
      <c r="C5056" s="44" t="s">
        <v>9859</v>
      </c>
      <c r="D5056" s="48" t="s">
        <v>5170</v>
      </c>
      <c r="E5056" s="44" t="s">
        <v>119</v>
      </c>
      <c r="F5056" s="45">
        <v>16.309999999999999</v>
      </c>
      <c r="G5056" s="45">
        <v>16.79</v>
      </c>
    </row>
    <row r="5057" spans="2:7">
      <c r="B5057" s="44">
        <v>96727</v>
      </c>
      <c r="C5057" s="44" t="s">
        <v>9859</v>
      </c>
      <c r="D5057" s="48" t="s">
        <v>5171</v>
      </c>
      <c r="E5057" s="44" t="s">
        <v>119</v>
      </c>
      <c r="F5057" s="45">
        <v>18.64</v>
      </c>
      <c r="G5057" s="45">
        <v>19.239999999999998</v>
      </c>
    </row>
    <row r="5058" spans="2:7">
      <c r="B5058" s="44">
        <v>96719</v>
      </c>
      <c r="C5058" s="44" t="s">
        <v>9859</v>
      </c>
      <c r="D5058" s="48" t="s">
        <v>5172</v>
      </c>
      <c r="E5058" s="44" t="s">
        <v>119</v>
      </c>
      <c r="F5058" s="45">
        <v>20.73</v>
      </c>
      <c r="G5058" s="45">
        <v>21.26</v>
      </c>
    </row>
    <row r="5059" spans="2:7">
      <c r="B5059" s="44">
        <v>96728</v>
      </c>
      <c r="C5059" s="44" t="s">
        <v>9859</v>
      </c>
      <c r="D5059" s="48" t="s">
        <v>5173</v>
      </c>
      <c r="E5059" s="44" t="s">
        <v>119</v>
      </c>
      <c r="F5059" s="45">
        <v>23.88</v>
      </c>
      <c r="G5059" s="45">
        <v>24.53</v>
      </c>
    </row>
    <row r="5060" spans="2:7">
      <c r="B5060" s="44">
        <v>96720</v>
      </c>
      <c r="C5060" s="44" t="s">
        <v>9859</v>
      </c>
      <c r="D5060" s="48" t="s">
        <v>5174</v>
      </c>
      <c r="E5060" s="44" t="s">
        <v>119</v>
      </c>
      <c r="F5060" s="45">
        <v>19.03</v>
      </c>
      <c r="G5060" s="45">
        <v>19.64</v>
      </c>
    </row>
    <row r="5061" spans="2:7">
      <c r="B5061" s="44">
        <v>96729</v>
      </c>
      <c r="C5061" s="44" t="s">
        <v>9859</v>
      </c>
      <c r="D5061" s="48" t="s">
        <v>5175</v>
      </c>
      <c r="E5061" s="44" t="s">
        <v>119</v>
      </c>
      <c r="F5061" s="45">
        <v>30.64</v>
      </c>
      <c r="G5061" s="45">
        <v>31.4</v>
      </c>
    </row>
    <row r="5062" spans="2:7">
      <c r="B5062" s="44">
        <v>96721</v>
      </c>
      <c r="C5062" s="44" t="s">
        <v>9859</v>
      </c>
      <c r="D5062" s="48" t="s">
        <v>5176</v>
      </c>
      <c r="E5062" s="44" t="s">
        <v>119</v>
      </c>
      <c r="F5062" s="45">
        <v>24.61</v>
      </c>
      <c r="G5062" s="45">
        <v>25.35</v>
      </c>
    </row>
    <row r="5063" spans="2:7">
      <c r="B5063" s="44">
        <v>96730</v>
      </c>
      <c r="C5063" s="44" t="s">
        <v>9859</v>
      </c>
      <c r="D5063" s="48" t="s">
        <v>5177</v>
      </c>
      <c r="E5063" s="44" t="s">
        <v>119</v>
      </c>
      <c r="F5063" s="45">
        <v>42.11</v>
      </c>
      <c r="G5063" s="45">
        <v>43.02</v>
      </c>
    </row>
    <row r="5064" spans="2:7">
      <c r="B5064" s="44">
        <v>96722</v>
      </c>
      <c r="C5064" s="44" t="s">
        <v>9859</v>
      </c>
      <c r="D5064" s="48" t="s">
        <v>5178</v>
      </c>
      <c r="E5064" s="44" t="s">
        <v>119</v>
      </c>
      <c r="F5064" s="45">
        <v>37.42</v>
      </c>
      <c r="G5064" s="45">
        <v>38.35</v>
      </c>
    </row>
    <row r="5065" spans="2:7">
      <c r="B5065" s="44">
        <v>96731</v>
      </c>
      <c r="C5065" s="44" t="s">
        <v>9859</v>
      </c>
      <c r="D5065" s="48" t="s">
        <v>5179</v>
      </c>
      <c r="E5065" s="44" t="s">
        <v>119</v>
      </c>
      <c r="F5065" s="45">
        <v>63.26</v>
      </c>
      <c r="G5065" s="45">
        <v>64.400000000000006</v>
      </c>
    </row>
    <row r="5066" spans="2:7">
      <c r="B5066" s="44">
        <v>96723</v>
      </c>
      <c r="C5066" s="44" t="s">
        <v>9859</v>
      </c>
      <c r="D5066" s="48" t="s">
        <v>5180</v>
      </c>
      <c r="E5066" s="44" t="s">
        <v>119</v>
      </c>
      <c r="F5066" s="45">
        <v>57.73</v>
      </c>
      <c r="G5066" s="45">
        <v>58.96</v>
      </c>
    </row>
    <row r="5067" spans="2:7">
      <c r="B5067" s="44">
        <v>96732</v>
      </c>
      <c r="C5067" s="44" t="s">
        <v>9859</v>
      </c>
      <c r="D5067" s="48" t="s">
        <v>5181</v>
      </c>
      <c r="E5067" s="44" t="s">
        <v>119</v>
      </c>
      <c r="F5067" s="45">
        <v>105.86</v>
      </c>
      <c r="G5067" s="45">
        <v>107.38</v>
      </c>
    </row>
    <row r="5068" spans="2:7">
      <c r="B5068" s="44">
        <v>96724</v>
      </c>
      <c r="C5068" s="44" t="s">
        <v>9859</v>
      </c>
      <c r="D5068" s="48" t="s">
        <v>5182</v>
      </c>
      <c r="E5068" s="44" t="s">
        <v>119</v>
      </c>
      <c r="F5068" s="45">
        <v>74.09</v>
      </c>
      <c r="G5068" s="45">
        <v>75.680000000000007</v>
      </c>
    </row>
    <row r="5069" spans="2:7">
      <c r="B5069" s="44">
        <v>96733</v>
      </c>
      <c r="C5069" s="44" t="s">
        <v>9859</v>
      </c>
      <c r="D5069" s="48" t="s">
        <v>5183</v>
      </c>
      <c r="E5069" s="44" t="s">
        <v>119</v>
      </c>
      <c r="F5069" s="45">
        <v>144.01</v>
      </c>
      <c r="G5069" s="45">
        <v>145.96</v>
      </c>
    </row>
    <row r="5070" spans="2:7">
      <c r="B5070" s="44">
        <v>96725</v>
      </c>
      <c r="C5070" s="44" t="s">
        <v>9859</v>
      </c>
      <c r="D5070" s="48" t="s">
        <v>5184</v>
      </c>
      <c r="E5070" s="44" t="s">
        <v>119</v>
      </c>
      <c r="F5070" s="45">
        <v>120.38</v>
      </c>
      <c r="G5070" s="45">
        <v>122.49</v>
      </c>
    </row>
    <row r="5071" spans="2:7">
      <c r="B5071" s="44">
        <v>96734</v>
      </c>
      <c r="C5071" s="44" t="s">
        <v>9859</v>
      </c>
      <c r="D5071" s="48" t="s">
        <v>5185</v>
      </c>
      <c r="E5071" s="44" t="s">
        <v>119</v>
      </c>
      <c r="F5071" s="45">
        <v>239</v>
      </c>
      <c r="G5071" s="45">
        <v>241.59</v>
      </c>
    </row>
    <row r="5072" spans="2:7">
      <c r="B5072" s="44">
        <v>94655</v>
      </c>
      <c r="C5072" s="44" t="s">
        <v>9859</v>
      </c>
      <c r="D5072" s="48" t="s">
        <v>5186</v>
      </c>
      <c r="E5072" s="44" t="s">
        <v>119</v>
      </c>
      <c r="F5072" s="45">
        <v>136.87</v>
      </c>
      <c r="G5072" s="45">
        <v>139.56</v>
      </c>
    </row>
    <row r="5073" spans="2:7">
      <c r="B5073" s="44">
        <v>94648</v>
      </c>
      <c r="C5073" s="44" t="s">
        <v>9859</v>
      </c>
      <c r="D5073" s="48" t="s">
        <v>5187</v>
      </c>
      <c r="E5073" s="44" t="s">
        <v>119</v>
      </c>
      <c r="F5073" s="45">
        <v>7.92</v>
      </c>
      <c r="G5073" s="45">
        <v>8.19</v>
      </c>
    </row>
    <row r="5074" spans="2:7">
      <c r="B5074" s="44">
        <v>94649</v>
      </c>
      <c r="C5074" s="44" t="s">
        <v>9859</v>
      </c>
      <c r="D5074" s="48" t="s">
        <v>5188</v>
      </c>
      <c r="E5074" s="44" t="s">
        <v>119</v>
      </c>
      <c r="F5074" s="45">
        <v>14.46</v>
      </c>
      <c r="G5074" s="45">
        <v>14.81</v>
      </c>
    </row>
    <row r="5075" spans="2:7">
      <c r="B5075" s="44">
        <v>94650</v>
      </c>
      <c r="C5075" s="44" t="s">
        <v>9859</v>
      </c>
      <c r="D5075" s="48" t="s">
        <v>5189</v>
      </c>
      <c r="E5075" s="44" t="s">
        <v>119</v>
      </c>
      <c r="F5075" s="45">
        <v>21.77</v>
      </c>
      <c r="G5075" s="45">
        <v>22.25</v>
      </c>
    </row>
    <row r="5076" spans="2:7">
      <c r="B5076" s="44">
        <v>94651</v>
      </c>
      <c r="C5076" s="44" t="s">
        <v>9859</v>
      </c>
      <c r="D5076" s="48" t="s">
        <v>5190</v>
      </c>
      <c r="E5076" s="44" t="s">
        <v>119</v>
      </c>
      <c r="F5076" s="45">
        <v>25.5</v>
      </c>
      <c r="G5076" s="45">
        <v>26.17</v>
      </c>
    </row>
    <row r="5077" spans="2:7">
      <c r="B5077" s="44">
        <v>94652</v>
      </c>
      <c r="C5077" s="44" t="s">
        <v>9859</v>
      </c>
      <c r="D5077" s="48" t="s">
        <v>5191</v>
      </c>
      <c r="E5077" s="44" t="s">
        <v>119</v>
      </c>
      <c r="F5077" s="45">
        <v>39.68</v>
      </c>
      <c r="G5077" s="45">
        <v>40.590000000000003</v>
      </c>
    </row>
    <row r="5078" spans="2:7">
      <c r="B5078" s="44">
        <v>94653</v>
      </c>
      <c r="C5078" s="44" t="s">
        <v>9859</v>
      </c>
      <c r="D5078" s="48" t="s">
        <v>5192</v>
      </c>
      <c r="E5078" s="44" t="s">
        <v>119</v>
      </c>
      <c r="F5078" s="45">
        <v>63.89</v>
      </c>
      <c r="G5078" s="45">
        <v>65.22</v>
      </c>
    </row>
    <row r="5079" spans="2:7">
      <c r="B5079" s="44">
        <v>94654</v>
      </c>
      <c r="C5079" s="44" t="s">
        <v>9859</v>
      </c>
      <c r="D5079" s="48" t="s">
        <v>5193</v>
      </c>
      <c r="E5079" s="44" t="s">
        <v>119</v>
      </c>
      <c r="F5079" s="45">
        <v>86.83</v>
      </c>
      <c r="G5079" s="45">
        <v>88.49</v>
      </c>
    </row>
    <row r="5080" spans="2:7">
      <c r="B5080" s="44">
        <v>94689</v>
      </c>
      <c r="C5080" s="44" t="s">
        <v>9859</v>
      </c>
      <c r="D5080" s="48" t="s">
        <v>5194</v>
      </c>
      <c r="E5080" s="44" t="s">
        <v>112</v>
      </c>
      <c r="F5080" s="45">
        <v>10.83</v>
      </c>
      <c r="G5080" s="45">
        <v>11.29</v>
      </c>
    </row>
    <row r="5081" spans="2:7">
      <c r="B5081" s="44">
        <v>94702</v>
      </c>
      <c r="C5081" s="44" t="s">
        <v>9859</v>
      </c>
      <c r="D5081" s="48" t="s">
        <v>5195</v>
      </c>
      <c r="E5081" s="44" t="s">
        <v>112</v>
      </c>
      <c r="F5081" s="45">
        <v>206.94</v>
      </c>
      <c r="G5081" s="45">
        <v>210.42</v>
      </c>
    </row>
    <row r="5082" spans="2:7">
      <c r="B5082" s="44">
        <v>94691</v>
      </c>
      <c r="C5082" s="44" t="s">
        <v>9859</v>
      </c>
      <c r="D5082" s="48" t="s">
        <v>5196</v>
      </c>
      <c r="E5082" s="44" t="s">
        <v>112</v>
      </c>
      <c r="F5082" s="45">
        <v>15.32</v>
      </c>
      <c r="G5082" s="45">
        <v>15.87</v>
      </c>
    </row>
    <row r="5083" spans="2:7">
      <c r="B5083" s="44">
        <v>94693</v>
      </c>
      <c r="C5083" s="44" t="s">
        <v>9859</v>
      </c>
      <c r="D5083" s="48" t="s">
        <v>5197</v>
      </c>
      <c r="E5083" s="44" t="s">
        <v>112</v>
      </c>
      <c r="F5083" s="45">
        <v>20.07</v>
      </c>
      <c r="G5083" s="45">
        <v>20.81</v>
      </c>
    </row>
    <row r="5084" spans="2:7">
      <c r="B5084" s="44">
        <v>94695</v>
      </c>
      <c r="C5084" s="44" t="s">
        <v>9859</v>
      </c>
      <c r="D5084" s="48" t="s">
        <v>5198</v>
      </c>
      <c r="E5084" s="44" t="s">
        <v>112</v>
      </c>
      <c r="F5084" s="45">
        <v>34.72</v>
      </c>
      <c r="G5084" s="45">
        <v>35.72</v>
      </c>
    </row>
    <row r="5085" spans="2:7">
      <c r="B5085" s="44">
        <v>94698</v>
      </c>
      <c r="C5085" s="44" t="s">
        <v>9859</v>
      </c>
      <c r="D5085" s="48" t="s">
        <v>5199</v>
      </c>
      <c r="E5085" s="44" t="s">
        <v>112</v>
      </c>
      <c r="F5085" s="45">
        <v>74.180000000000007</v>
      </c>
      <c r="G5085" s="45">
        <v>76.02</v>
      </c>
    </row>
    <row r="5086" spans="2:7">
      <c r="B5086" s="44">
        <v>94700</v>
      </c>
      <c r="C5086" s="44" t="s">
        <v>9859</v>
      </c>
      <c r="D5086" s="48" t="s">
        <v>5200</v>
      </c>
      <c r="E5086" s="44" t="s">
        <v>112</v>
      </c>
      <c r="F5086" s="45">
        <v>143.34</v>
      </c>
      <c r="G5086" s="45">
        <v>145.68</v>
      </c>
    </row>
    <row r="5087" spans="2:7">
      <c r="B5087" s="44">
        <v>94477</v>
      </c>
      <c r="C5087" s="44" t="s">
        <v>9859</v>
      </c>
      <c r="D5087" s="48" t="s">
        <v>5201</v>
      </c>
      <c r="E5087" s="44" t="s">
        <v>112</v>
      </c>
      <c r="F5087" s="45">
        <v>111.79</v>
      </c>
      <c r="G5087" s="45">
        <v>115.51</v>
      </c>
    </row>
    <row r="5088" spans="2:7">
      <c r="B5088" s="44">
        <v>94478</v>
      </c>
      <c r="C5088" s="44" t="s">
        <v>9859</v>
      </c>
      <c r="D5088" s="48" t="s">
        <v>5202</v>
      </c>
      <c r="E5088" s="44" t="s">
        <v>112</v>
      </c>
      <c r="F5088" s="45">
        <v>181.19</v>
      </c>
      <c r="G5088" s="45">
        <v>185.55</v>
      </c>
    </row>
    <row r="5089" spans="2:7">
      <c r="B5089" s="44">
        <v>94479</v>
      </c>
      <c r="C5089" s="44" t="s">
        <v>9859</v>
      </c>
      <c r="D5089" s="48" t="s">
        <v>5203</v>
      </c>
      <c r="E5089" s="44" t="s">
        <v>112</v>
      </c>
      <c r="F5089" s="45">
        <v>234.74</v>
      </c>
      <c r="G5089" s="45">
        <v>239.88</v>
      </c>
    </row>
    <row r="5090" spans="2:7">
      <c r="B5090" s="44">
        <v>96764</v>
      </c>
      <c r="C5090" s="44" t="s">
        <v>9859</v>
      </c>
      <c r="D5090" s="48" t="s">
        <v>5204</v>
      </c>
      <c r="E5090" s="44" t="s">
        <v>112</v>
      </c>
      <c r="F5090" s="45">
        <v>330.18</v>
      </c>
      <c r="G5090" s="45">
        <v>335.07</v>
      </c>
    </row>
    <row r="5091" spans="2:7">
      <c r="B5091" s="44">
        <v>105164</v>
      </c>
      <c r="C5091" s="44" t="s">
        <v>9859</v>
      </c>
      <c r="D5091" s="48" t="s">
        <v>5205</v>
      </c>
      <c r="E5091" s="44" t="s">
        <v>112</v>
      </c>
      <c r="F5091" s="45">
        <v>12.83</v>
      </c>
      <c r="G5091" s="45">
        <v>13.63</v>
      </c>
    </row>
    <row r="5092" spans="2:7">
      <c r="B5092" s="44">
        <v>105165</v>
      </c>
      <c r="C5092" s="44" t="s">
        <v>9859</v>
      </c>
      <c r="D5092" s="48" t="s">
        <v>5206</v>
      </c>
      <c r="E5092" s="44" t="s">
        <v>112</v>
      </c>
      <c r="F5092" s="45">
        <v>13.18</v>
      </c>
      <c r="G5092" s="45">
        <v>14.06</v>
      </c>
    </row>
    <row r="5093" spans="2:7">
      <c r="B5093" s="44">
        <v>96758</v>
      </c>
      <c r="C5093" s="44" t="s">
        <v>9859</v>
      </c>
      <c r="D5093" s="48" t="s">
        <v>5207</v>
      </c>
      <c r="E5093" s="44" t="s">
        <v>112</v>
      </c>
      <c r="F5093" s="45">
        <v>19.62</v>
      </c>
      <c r="G5093" s="45">
        <v>20.64</v>
      </c>
    </row>
    <row r="5094" spans="2:7">
      <c r="B5094" s="44">
        <v>96759</v>
      </c>
      <c r="C5094" s="44" t="s">
        <v>9859</v>
      </c>
      <c r="D5094" s="48" t="s">
        <v>5208</v>
      </c>
      <c r="E5094" s="44" t="s">
        <v>112</v>
      </c>
      <c r="F5094" s="45">
        <v>28.59</v>
      </c>
      <c r="G5094" s="45">
        <v>29.81</v>
      </c>
    </row>
    <row r="5095" spans="2:7">
      <c r="B5095" s="44">
        <v>96760</v>
      </c>
      <c r="C5095" s="44" t="s">
        <v>9859</v>
      </c>
      <c r="D5095" s="48" t="s">
        <v>5209</v>
      </c>
      <c r="E5095" s="44" t="s">
        <v>112</v>
      </c>
      <c r="F5095" s="45">
        <v>45.85</v>
      </c>
      <c r="G5095" s="45">
        <v>47.38</v>
      </c>
    </row>
    <row r="5096" spans="2:7">
      <c r="B5096" s="44">
        <v>96761</v>
      </c>
      <c r="C5096" s="44" t="s">
        <v>9859</v>
      </c>
      <c r="D5096" s="48" t="s">
        <v>5210</v>
      </c>
      <c r="E5096" s="44" t="s">
        <v>112</v>
      </c>
      <c r="F5096" s="45">
        <v>67.97</v>
      </c>
      <c r="G5096" s="45">
        <v>70.02</v>
      </c>
    </row>
    <row r="5097" spans="2:7">
      <c r="B5097" s="44">
        <v>96762</v>
      </c>
      <c r="C5097" s="44" t="s">
        <v>9859</v>
      </c>
      <c r="D5097" s="48" t="s">
        <v>5211</v>
      </c>
      <c r="E5097" s="44" t="s">
        <v>112</v>
      </c>
      <c r="F5097" s="45">
        <v>125.93</v>
      </c>
      <c r="G5097" s="45">
        <v>128.56</v>
      </c>
    </row>
    <row r="5098" spans="2:7">
      <c r="B5098" s="44">
        <v>96763</v>
      </c>
      <c r="C5098" s="44" t="s">
        <v>9859</v>
      </c>
      <c r="D5098" s="48" t="s">
        <v>5212</v>
      </c>
      <c r="E5098" s="44" t="s">
        <v>112</v>
      </c>
      <c r="F5098" s="45">
        <v>168.63</v>
      </c>
      <c r="G5098" s="45">
        <v>172.11</v>
      </c>
    </row>
    <row r="5099" spans="2:7">
      <c r="B5099" s="44">
        <v>94701</v>
      </c>
      <c r="C5099" s="44" t="s">
        <v>9859</v>
      </c>
      <c r="D5099" s="48" t="s">
        <v>5213</v>
      </c>
      <c r="E5099" s="44" t="s">
        <v>112</v>
      </c>
      <c r="F5099" s="45">
        <v>248.63</v>
      </c>
      <c r="G5099" s="45">
        <v>253.09</v>
      </c>
    </row>
    <row r="5100" spans="2:7">
      <c r="B5100" s="44">
        <v>94688</v>
      </c>
      <c r="C5100" s="44" t="s">
        <v>9859</v>
      </c>
      <c r="D5100" s="48" t="s">
        <v>5214</v>
      </c>
      <c r="E5100" s="44" t="s">
        <v>112</v>
      </c>
      <c r="F5100" s="45">
        <v>7.92</v>
      </c>
      <c r="G5100" s="45">
        <v>8.3800000000000008</v>
      </c>
    </row>
    <row r="5101" spans="2:7">
      <c r="B5101" s="44">
        <v>94690</v>
      </c>
      <c r="C5101" s="44" t="s">
        <v>9859</v>
      </c>
      <c r="D5101" s="48" t="s">
        <v>5215</v>
      </c>
      <c r="E5101" s="44" t="s">
        <v>112</v>
      </c>
      <c r="F5101" s="45">
        <v>12.88</v>
      </c>
      <c r="G5101" s="45">
        <v>13.47</v>
      </c>
    </row>
    <row r="5102" spans="2:7">
      <c r="B5102" s="44">
        <v>94692</v>
      </c>
      <c r="C5102" s="44" t="s">
        <v>9859</v>
      </c>
      <c r="D5102" s="48" t="s">
        <v>5216</v>
      </c>
      <c r="E5102" s="44" t="s">
        <v>112</v>
      </c>
      <c r="F5102" s="45">
        <v>21.71</v>
      </c>
      <c r="G5102" s="45">
        <v>22.5</v>
      </c>
    </row>
    <row r="5103" spans="2:7">
      <c r="B5103" s="44">
        <v>94694</v>
      </c>
      <c r="C5103" s="44" t="s">
        <v>9859</v>
      </c>
      <c r="D5103" s="48" t="s">
        <v>5217</v>
      </c>
      <c r="E5103" s="44" t="s">
        <v>112</v>
      </c>
      <c r="F5103" s="45">
        <v>26.98</v>
      </c>
      <c r="G5103" s="45">
        <v>28.08</v>
      </c>
    </row>
    <row r="5104" spans="2:7">
      <c r="B5104" s="44">
        <v>94696</v>
      </c>
      <c r="C5104" s="44" t="s">
        <v>9859</v>
      </c>
      <c r="D5104" s="48" t="s">
        <v>5218</v>
      </c>
      <c r="E5104" s="44" t="s">
        <v>112</v>
      </c>
      <c r="F5104" s="45">
        <v>56.17</v>
      </c>
      <c r="G5104" s="45">
        <v>57.66</v>
      </c>
    </row>
    <row r="5105" spans="2:7">
      <c r="B5105" s="44">
        <v>94697</v>
      </c>
      <c r="C5105" s="44" t="s">
        <v>9859</v>
      </c>
      <c r="D5105" s="48" t="s">
        <v>5219</v>
      </c>
      <c r="E5105" s="44" t="s">
        <v>112</v>
      </c>
      <c r="F5105" s="45">
        <v>95.97</v>
      </c>
      <c r="G5105" s="45">
        <v>98.17</v>
      </c>
    </row>
    <row r="5106" spans="2:7">
      <c r="B5106" s="44">
        <v>94699</v>
      </c>
      <c r="C5106" s="44" t="s">
        <v>9859</v>
      </c>
      <c r="D5106" s="48" t="s">
        <v>5220</v>
      </c>
      <c r="E5106" s="44" t="s">
        <v>112</v>
      </c>
      <c r="F5106" s="45">
        <v>127.05</v>
      </c>
      <c r="G5106" s="45">
        <v>129.81</v>
      </c>
    </row>
    <row r="5107" spans="2:7">
      <c r="B5107" s="44">
        <v>105167</v>
      </c>
      <c r="C5107" s="44" t="s">
        <v>9859</v>
      </c>
      <c r="D5107" s="48" t="s">
        <v>5221</v>
      </c>
      <c r="E5107" s="44" t="s">
        <v>112</v>
      </c>
      <c r="F5107" s="45">
        <v>241.21</v>
      </c>
      <c r="G5107" s="45">
        <v>249.25</v>
      </c>
    </row>
    <row r="5108" spans="2:7">
      <c r="B5108" s="44">
        <v>105168</v>
      </c>
      <c r="C5108" s="44" t="s">
        <v>9859</v>
      </c>
      <c r="D5108" s="48" t="s">
        <v>5222</v>
      </c>
      <c r="E5108" s="44" t="s">
        <v>112</v>
      </c>
      <c r="F5108" s="45">
        <v>0</v>
      </c>
      <c r="G5108" s="45">
        <v>0</v>
      </c>
    </row>
    <row r="5109" spans="2:7">
      <c r="B5109" s="44">
        <v>105171</v>
      </c>
      <c r="C5109" s="44" t="s">
        <v>9859</v>
      </c>
      <c r="D5109" s="48" t="s">
        <v>5223</v>
      </c>
      <c r="E5109" s="44" t="s">
        <v>112</v>
      </c>
      <c r="F5109" s="45">
        <v>0</v>
      </c>
      <c r="G5109" s="45">
        <v>0</v>
      </c>
    </row>
    <row r="5110" spans="2:7">
      <c r="B5110" s="44">
        <v>105191</v>
      </c>
      <c r="C5110" s="44" t="s">
        <v>9859</v>
      </c>
      <c r="D5110" s="48" t="s">
        <v>5224</v>
      </c>
      <c r="E5110" s="44" t="s">
        <v>112</v>
      </c>
      <c r="F5110" s="45">
        <v>0</v>
      </c>
      <c r="G5110" s="45">
        <v>0</v>
      </c>
    </row>
    <row r="5111" spans="2:7">
      <c r="B5111" s="44">
        <v>105192</v>
      </c>
      <c r="C5111" s="44" t="s">
        <v>9859</v>
      </c>
      <c r="D5111" s="48" t="s">
        <v>5225</v>
      </c>
      <c r="E5111" s="44" t="s">
        <v>112</v>
      </c>
      <c r="F5111" s="45">
        <v>0</v>
      </c>
      <c r="G5111" s="45">
        <v>0</v>
      </c>
    </row>
    <row r="5112" spans="2:7">
      <c r="B5112" s="44">
        <v>96809</v>
      </c>
      <c r="C5112" s="44" t="s">
        <v>9859</v>
      </c>
      <c r="D5112" s="48" t="s">
        <v>5226</v>
      </c>
      <c r="E5112" s="44" t="s">
        <v>112</v>
      </c>
      <c r="F5112" s="45">
        <v>21.49</v>
      </c>
      <c r="G5112" s="45">
        <v>22.53</v>
      </c>
    </row>
    <row r="5113" spans="2:7">
      <c r="B5113" s="44">
        <v>96812</v>
      </c>
      <c r="C5113" s="44" t="s">
        <v>9859</v>
      </c>
      <c r="D5113" s="48" t="s">
        <v>5227</v>
      </c>
      <c r="E5113" s="44" t="s">
        <v>112</v>
      </c>
      <c r="F5113" s="45">
        <v>22.46</v>
      </c>
      <c r="G5113" s="45">
        <v>23.57</v>
      </c>
    </row>
    <row r="5114" spans="2:7">
      <c r="B5114" s="44">
        <v>96813</v>
      </c>
      <c r="C5114" s="44" t="s">
        <v>9859</v>
      </c>
      <c r="D5114" s="48" t="s">
        <v>5228</v>
      </c>
      <c r="E5114" s="44" t="s">
        <v>112</v>
      </c>
      <c r="F5114" s="45">
        <v>25.53</v>
      </c>
      <c r="G5114" s="45">
        <v>26.76</v>
      </c>
    </row>
    <row r="5115" spans="2:7">
      <c r="B5115" s="44">
        <v>96817</v>
      </c>
      <c r="C5115" s="44" t="s">
        <v>9859</v>
      </c>
      <c r="D5115" s="48" t="s">
        <v>5229</v>
      </c>
      <c r="E5115" s="44" t="s">
        <v>112</v>
      </c>
      <c r="F5115" s="45">
        <v>37.729999999999997</v>
      </c>
      <c r="G5115" s="45">
        <v>39.200000000000003</v>
      </c>
    </row>
    <row r="5116" spans="2:7">
      <c r="B5116" s="44">
        <v>96816</v>
      </c>
      <c r="C5116" s="44" t="s">
        <v>9859</v>
      </c>
      <c r="D5116" s="48" t="s">
        <v>5230</v>
      </c>
      <c r="E5116" s="44" t="s">
        <v>112</v>
      </c>
      <c r="F5116" s="45">
        <v>28.7</v>
      </c>
      <c r="G5116" s="45">
        <v>30.02</v>
      </c>
    </row>
    <row r="5117" spans="2:7">
      <c r="B5117" s="44">
        <v>96821</v>
      </c>
      <c r="C5117" s="44" t="s">
        <v>9859</v>
      </c>
      <c r="D5117" s="48" t="s">
        <v>5231</v>
      </c>
      <c r="E5117" s="44" t="s">
        <v>112</v>
      </c>
      <c r="F5117" s="45">
        <v>41.91</v>
      </c>
      <c r="G5117" s="45">
        <v>43.52</v>
      </c>
    </row>
    <row r="5118" spans="2:7">
      <c r="B5118" s="44">
        <v>96824</v>
      </c>
      <c r="C5118" s="44" t="s">
        <v>9859</v>
      </c>
      <c r="D5118" s="48" t="s">
        <v>5232</v>
      </c>
      <c r="E5118" s="44" t="s">
        <v>112</v>
      </c>
      <c r="F5118" s="45">
        <v>20.04</v>
      </c>
      <c r="G5118" s="45">
        <v>20.97</v>
      </c>
    </row>
    <row r="5119" spans="2:7">
      <c r="B5119" s="44">
        <v>96827</v>
      </c>
      <c r="C5119" s="44" t="s">
        <v>9859</v>
      </c>
      <c r="D5119" s="48" t="s">
        <v>5233</v>
      </c>
      <c r="E5119" s="44" t="s">
        <v>112</v>
      </c>
      <c r="F5119" s="45">
        <v>21.78</v>
      </c>
      <c r="G5119" s="45">
        <v>22.75</v>
      </c>
    </row>
    <row r="5120" spans="2:7">
      <c r="B5120" s="44">
        <v>96828</v>
      </c>
      <c r="C5120" s="44" t="s">
        <v>9859</v>
      </c>
      <c r="D5120" s="48" t="s">
        <v>5234</v>
      </c>
      <c r="E5120" s="44" t="s">
        <v>112</v>
      </c>
      <c r="F5120" s="45">
        <v>26.64</v>
      </c>
      <c r="G5120" s="45">
        <v>27.73</v>
      </c>
    </row>
    <row r="5121" spans="2:7">
      <c r="B5121" s="44">
        <v>96832</v>
      </c>
      <c r="C5121" s="44" t="s">
        <v>9859</v>
      </c>
      <c r="D5121" s="48" t="s">
        <v>5235</v>
      </c>
      <c r="E5121" s="44" t="s">
        <v>112</v>
      </c>
      <c r="F5121" s="45">
        <v>33.06</v>
      </c>
      <c r="G5121" s="45">
        <v>34.22</v>
      </c>
    </row>
    <row r="5122" spans="2:7">
      <c r="B5122" s="44">
        <v>104525</v>
      </c>
      <c r="C5122" s="44" t="s">
        <v>9859</v>
      </c>
      <c r="D5122" s="48" t="s">
        <v>5236</v>
      </c>
      <c r="E5122" s="44" t="s">
        <v>112</v>
      </c>
      <c r="F5122" s="45">
        <v>0</v>
      </c>
      <c r="G5122" s="45">
        <v>0</v>
      </c>
    </row>
    <row r="5123" spans="2:7">
      <c r="B5123" s="44">
        <v>104563</v>
      </c>
      <c r="C5123" s="44" t="s">
        <v>9859</v>
      </c>
      <c r="D5123" s="48" t="s">
        <v>5237</v>
      </c>
      <c r="E5123" s="44" t="s">
        <v>112</v>
      </c>
      <c r="F5123" s="45">
        <v>0</v>
      </c>
      <c r="G5123" s="45">
        <v>0</v>
      </c>
    </row>
    <row r="5124" spans="2:7">
      <c r="B5124" s="44">
        <v>104531</v>
      </c>
      <c r="C5124" s="44" t="s">
        <v>9859</v>
      </c>
      <c r="D5124" s="48" t="s">
        <v>5238</v>
      </c>
      <c r="E5124" s="44" t="s">
        <v>112</v>
      </c>
      <c r="F5124" s="45">
        <v>0</v>
      </c>
      <c r="G5124" s="45">
        <v>0</v>
      </c>
    </row>
    <row r="5125" spans="2:7">
      <c r="B5125" s="44">
        <v>104527</v>
      </c>
      <c r="C5125" s="44" t="s">
        <v>9859</v>
      </c>
      <c r="D5125" s="48" t="s">
        <v>5239</v>
      </c>
      <c r="E5125" s="44" t="s">
        <v>112</v>
      </c>
      <c r="F5125" s="45">
        <v>0</v>
      </c>
      <c r="G5125" s="45">
        <v>0</v>
      </c>
    </row>
    <row r="5126" spans="2:7">
      <c r="B5126" s="44">
        <v>104529</v>
      </c>
      <c r="C5126" s="44" t="s">
        <v>9859</v>
      </c>
      <c r="D5126" s="48" t="s">
        <v>5240</v>
      </c>
      <c r="E5126" s="44" t="s">
        <v>112</v>
      </c>
      <c r="F5126" s="45">
        <v>0</v>
      </c>
      <c r="G5126" s="45">
        <v>0</v>
      </c>
    </row>
    <row r="5127" spans="2:7">
      <c r="B5127" s="44">
        <v>104564</v>
      </c>
      <c r="C5127" s="44" t="s">
        <v>9859</v>
      </c>
      <c r="D5127" s="48" t="s">
        <v>5241</v>
      </c>
      <c r="E5127" s="44" t="s">
        <v>112</v>
      </c>
      <c r="F5127" s="45">
        <v>0</v>
      </c>
      <c r="G5127" s="45">
        <v>0</v>
      </c>
    </row>
    <row r="5128" spans="2:7">
      <c r="B5128" s="44">
        <v>104533</v>
      </c>
      <c r="C5128" s="44" t="s">
        <v>9859</v>
      </c>
      <c r="D5128" s="48" t="s">
        <v>5242</v>
      </c>
      <c r="E5128" s="44" t="s">
        <v>112</v>
      </c>
      <c r="F5128" s="45">
        <v>0</v>
      </c>
      <c r="G5128" s="45">
        <v>0</v>
      </c>
    </row>
    <row r="5129" spans="2:7">
      <c r="B5129" s="44">
        <v>104535</v>
      </c>
      <c r="C5129" s="44" t="s">
        <v>9859</v>
      </c>
      <c r="D5129" s="48" t="s">
        <v>5243</v>
      </c>
      <c r="E5129" s="44" t="s">
        <v>112</v>
      </c>
      <c r="F5129" s="45">
        <v>0</v>
      </c>
      <c r="G5129" s="45">
        <v>0</v>
      </c>
    </row>
    <row r="5130" spans="2:7">
      <c r="B5130" s="44">
        <v>96810</v>
      </c>
      <c r="C5130" s="44" t="s">
        <v>9859</v>
      </c>
      <c r="D5130" s="48" t="s">
        <v>5244</v>
      </c>
      <c r="E5130" s="44" t="s">
        <v>112</v>
      </c>
      <c r="F5130" s="45">
        <v>23.39</v>
      </c>
      <c r="G5130" s="45">
        <v>24.55</v>
      </c>
    </row>
    <row r="5131" spans="2:7">
      <c r="B5131" s="44">
        <v>104524</v>
      </c>
      <c r="C5131" s="44" t="s">
        <v>9859</v>
      </c>
      <c r="D5131" s="48" t="s">
        <v>5245</v>
      </c>
      <c r="E5131" s="44" t="s">
        <v>112</v>
      </c>
      <c r="F5131" s="45">
        <v>0</v>
      </c>
      <c r="G5131" s="45">
        <v>0</v>
      </c>
    </row>
    <row r="5132" spans="2:7">
      <c r="B5132" s="44">
        <v>104530</v>
      </c>
      <c r="C5132" s="44" t="s">
        <v>9859</v>
      </c>
      <c r="D5132" s="48" t="s">
        <v>5246</v>
      </c>
      <c r="E5132" s="44" t="s">
        <v>112</v>
      </c>
      <c r="F5132" s="45">
        <v>0</v>
      </c>
      <c r="G5132" s="45">
        <v>0</v>
      </c>
    </row>
    <row r="5133" spans="2:7">
      <c r="B5133" s="44">
        <v>104526</v>
      </c>
      <c r="C5133" s="44" t="s">
        <v>9859</v>
      </c>
      <c r="D5133" s="48" t="s">
        <v>5247</v>
      </c>
      <c r="E5133" s="44" t="s">
        <v>112</v>
      </c>
      <c r="F5133" s="45">
        <v>0</v>
      </c>
      <c r="G5133" s="45">
        <v>0</v>
      </c>
    </row>
    <row r="5134" spans="2:7">
      <c r="B5134" s="44">
        <v>104528</v>
      </c>
      <c r="C5134" s="44" t="s">
        <v>9859</v>
      </c>
      <c r="D5134" s="48" t="s">
        <v>5248</v>
      </c>
      <c r="E5134" s="44" t="s">
        <v>112</v>
      </c>
      <c r="F5134" s="45">
        <v>0</v>
      </c>
      <c r="G5134" s="45">
        <v>0</v>
      </c>
    </row>
    <row r="5135" spans="2:7">
      <c r="B5135" s="44">
        <v>104532</v>
      </c>
      <c r="C5135" s="44" t="s">
        <v>9859</v>
      </c>
      <c r="D5135" s="48" t="s">
        <v>5249</v>
      </c>
      <c r="E5135" s="44" t="s">
        <v>112</v>
      </c>
      <c r="F5135" s="45">
        <v>0</v>
      </c>
      <c r="G5135" s="45">
        <v>0</v>
      </c>
    </row>
    <row r="5136" spans="2:7">
      <c r="B5136" s="44">
        <v>104534</v>
      </c>
      <c r="C5136" s="44" t="s">
        <v>9859</v>
      </c>
      <c r="D5136" s="48" t="s">
        <v>5250</v>
      </c>
      <c r="E5136" s="44" t="s">
        <v>112</v>
      </c>
      <c r="F5136" s="45">
        <v>0</v>
      </c>
      <c r="G5136" s="45">
        <v>0</v>
      </c>
    </row>
    <row r="5137" spans="2:7">
      <c r="B5137" s="44">
        <v>96873</v>
      </c>
      <c r="C5137" s="44" t="s">
        <v>9859</v>
      </c>
      <c r="D5137" s="48" t="s">
        <v>5251</v>
      </c>
      <c r="E5137" s="44" t="s">
        <v>112</v>
      </c>
      <c r="F5137" s="45">
        <v>70.45</v>
      </c>
      <c r="G5137" s="45">
        <v>72.87</v>
      </c>
    </row>
    <row r="5138" spans="2:7">
      <c r="B5138" s="44">
        <v>96872</v>
      </c>
      <c r="C5138" s="44" t="s">
        <v>9859</v>
      </c>
      <c r="D5138" s="48" t="s">
        <v>5252</v>
      </c>
      <c r="E5138" s="44" t="s">
        <v>112</v>
      </c>
      <c r="F5138" s="45">
        <v>53.56</v>
      </c>
      <c r="G5138" s="45">
        <v>55.71</v>
      </c>
    </row>
    <row r="5139" spans="2:7">
      <c r="B5139" s="44">
        <v>96876</v>
      </c>
      <c r="C5139" s="44" t="s">
        <v>9859</v>
      </c>
      <c r="D5139" s="48" t="s">
        <v>5253</v>
      </c>
      <c r="E5139" s="44" t="s">
        <v>112</v>
      </c>
      <c r="F5139" s="45">
        <v>187.32</v>
      </c>
      <c r="G5139" s="45">
        <v>189.88</v>
      </c>
    </row>
    <row r="5140" spans="2:7">
      <c r="B5140" s="44">
        <v>96878</v>
      </c>
      <c r="C5140" s="44" t="s">
        <v>9859</v>
      </c>
      <c r="D5140" s="48" t="s">
        <v>5254</v>
      </c>
      <c r="E5140" s="44" t="s">
        <v>112</v>
      </c>
      <c r="F5140" s="45">
        <v>210.17</v>
      </c>
      <c r="G5140" s="45">
        <v>212.96</v>
      </c>
    </row>
    <row r="5141" spans="2:7">
      <c r="B5141" s="44">
        <v>96875</v>
      </c>
      <c r="C5141" s="44" t="s">
        <v>9859</v>
      </c>
      <c r="D5141" s="48" t="s">
        <v>5255</v>
      </c>
      <c r="E5141" s="44" t="s">
        <v>112</v>
      </c>
      <c r="F5141" s="45">
        <v>84.22</v>
      </c>
      <c r="G5141" s="45">
        <v>87.04</v>
      </c>
    </row>
    <row r="5142" spans="2:7">
      <c r="B5142" s="44">
        <v>96874</v>
      </c>
      <c r="C5142" s="44" t="s">
        <v>9859</v>
      </c>
      <c r="D5142" s="48" t="s">
        <v>5256</v>
      </c>
      <c r="E5142" s="44" t="s">
        <v>112</v>
      </c>
      <c r="F5142" s="45">
        <v>64.97</v>
      </c>
      <c r="G5142" s="45">
        <v>67.510000000000005</v>
      </c>
    </row>
    <row r="5143" spans="2:7">
      <c r="B5143" s="44">
        <v>96879</v>
      </c>
      <c r="C5143" s="44" t="s">
        <v>9859</v>
      </c>
      <c r="D5143" s="48" t="s">
        <v>5257</v>
      </c>
      <c r="E5143" s="44" t="s">
        <v>112</v>
      </c>
      <c r="F5143" s="45">
        <v>203.9</v>
      </c>
      <c r="G5143" s="45">
        <v>206.74</v>
      </c>
    </row>
    <row r="5144" spans="2:7">
      <c r="B5144" s="44">
        <v>96881</v>
      </c>
      <c r="C5144" s="44" t="s">
        <v>9859</v>
      </c>
      <c r="D5144" s="48" t="s">
        <v>5258</v>
      </c>
      <c r="E5144" s="44" t="s">
        <v>112</v>
      </c>
      <c r="F5144" s="45">
        <v>241.54</v>
      </c>
      <c r="G5144" s="45">
        <v>244.71</v>
      </c>
    </row>
    <row r="5145" spans="2:7">
      <c r="B5145" s="44">
        <v>96837</v>
      </c>
      <c r="C5145" s="44" t="s">
        <v>9859</v>
      </c>
      <c r="D5145" s="48" t="s">
        <v>5259</v>
      </c>
      <c r="E5145" s="44" t="s">
        <v>112</v>
      </c>
      <c r="F5145" s="45">
        <v>23.98</v>
      </c>
      <c r="G5145" s="45">
        <v>25.13</v>
      </c>
    </row>
    <row r="5146" spans="2:7">
      <c r="B5146" s="44">
        <v>96840</v>
      </c>
      <c r="C5146" s="44" t="s">
        <v>9859</v>
      </c>
      <c r="D5146" s="48" t="s">
        <v>5260</v>
      </c>
      <c r="E5146" s="44" t="s">
        <v>112</v>
      </c>
      <c r="F5146" s="45">
        <v>28.89</v>
      </c>
      <c r="G5146" s="45">
        <v>30.26</v>
      </c>
    </row>
    <row r="5147" spans="2:7">
      <c r="B5147" s="44">
        <v>96845</v>
      </c>
      <c r="C5147" s="44" t="s">
        <v>9859</v>
      </c>
      <c r="D5147" s="48" t="s">
        <v>5261</v>
      </c>
      <c r="E5147" s="44" t="s">
        <v>112</v>
      </c>
      <c r="F5147" s="45">
        <v>44.43</v>
      </c>
      <c r="G5147" s="45">
        <v>46.08</v>
      </c>
    </row>
    <row r="5148" spans="2:7">
      <c r="B5148" s="44">
        <v>96848</v>
      </c>
      <c r="C5148" s="44" t="s">
        <v>9859</v>
      </c>
      <c r="D5148" s="48" t="s">
        <v>5262</v>
      </c>
      <c r="E5148" s="44" t="s">
        <v>112</v>
      </c>
      <c r="F5148" s="45">
        <v>58.63</v>
      </c>
      <c r="G5148" s="45">
        <v>60.66</v>
      </c>
    </row>
    <row r="5149" spans="2:7">
      <c r="B5149" s="44">
        <v>96849</v>
      </c>
      <c r="C5149" s="44" t="s">
        <v>9859</v>
      </c>
      <c r="D5149" s="48" t="s">
        <v>5263</v>
      </c>
      <c r="E5149" s="44" t="s">
        <v>112</v>
      </c>
      <c r="F5149" s="45">
        <v>18.88</v>
      </c>
      <c r="G5149" s="45">
        <v>19.690000000000001</v>
      </c>
    </row>
    <row r="5150" spans="2:7">
      <c r="B5150" s="44">
        <v>96852</v>
      </c>
      <c r="C5150" s="44" t="s">
        <v>9859</v>
      </c>
      <c r="D5150" s="48" t="s">
        <v>5264</v>
      </c>
      <c r="E5150" s="44" t="s">
        <v>112</v>
      </c>
      <c r="F5150" s="45">
        <v>23.89</v>
      </c>
      <c r="G5150" s="45">
        <v>24.84</v>
      </c>
    </row>
    <row r="5151" spans="2:7">
      <c r="B5151" s="44">
        <v>96855</v>
      </c>
      <c r="C5151" s="44" t="s">
        <v>9859</v>
      </c>
      <c r="D5151" s="48" t="s">
        <v>5265</v>
      </c>
      <c r="E5151" s="44" t="s">
        <v>112</v>
      </c>
      <c r="F5151" s="45">
        <v>36.75</v>
      </c>
      <c r="G5151" s="45">
        <v>37.9</v>
      </c>
    </row>
    <row r="5152" spans="2:7">
      <c r="B5152" s="44">
        <v>96838</v>
      </c>
      <c r="C5152" s="44" t="s">
        <v>9859</v>
      </c>
      <c r="D5152" s="48" t="s">
        <v>5266</v>
      </c>
      <c r="E5152" s="44" t="s">
        <v>112</v>
      </c>
      <c r="F5152" s="45">
        <v>29.16</v>
      </c>
      <c r="G5152" s="45">
        <v>30.72</v>
      </c>
    </row>
    <row r="5153" spans="2:7">
      <c r="B5153" s="44">
        <v>96841</v>
      </c>
      <c r="C5153" s="44" t="s">
        <v>9859</v>
      </c>
      <c r="D5153" s="48" t="s">
        <v>5267</v>
      </c>
      <c r="E5153" s="44" t="s">
        <v>112</v>
      </c>
      <c r="F5153" s="45">
        <v>32.25</v>
      </c>
      <c r="G5153" s="45">
        <v>33.909999999999997</v>
      </c>
    </row>
    <row r="5154" spans="2:7">
      <c r="B5154" s="44">
        <v>96842</v>
      </c>
      <c r="C5154" s="44" t="s">
        <v>9859</v>
      </c>
      <c r="D5154" s="48" t="s">
        <v>5268</v>
      </c>
      <c r="E5154" s="44" t="s">
        <v>112</v>
      </c>
      <c r="F5154" s="45">
        <v>36.82</v>
      </c>
      <c r="G5154" s="45">
        <v>38.659999999999997</v>
      </c>
    </row>
    <row r="5155" spans="2:7">
      <c r="B5155" s="44">
        <v>96846</v>
      </c>
      <c r="C5155" s="44" t="s">
        <v>9859</v>
      </c>
      <c r="D5155" s="48" t="s">
        <v>5269</v>
      </c>
      <c r="E5155" s="44" t="s">
        <v>112</v>
      </c>
      <c r="F5155" s="45">
        <v>42.58</v>
      </c>
      <c r="G5155" s="45">
        <v>44.56</v>
      </c>
    </row>
    <row r="5156" spans="2:7">
      <c r="B5156" s="44">
        <v>96850</v>
      </c>
      <c r="C5156" s="44" t="s">
        <v>9859</v>
      </c>
      <c r="D5156" s="48" t="s">
        <v>5270</v>
      </c>
      <c r="E5156" s="44" t="s">
        <v>112</v>
      </c>
      <c r="F5156" s="45">
        <v>27.05</v>
      </c>
      <c r="G5156" s="45">
        <v>28.43</v>
      </c>
    </row>
    <row r="5157" spans="2:7">
      <c r="B5157" s="44">
        <v>96853</v>
      </c>
      <c r="C5157" s="44" t="s">
        <v>9859</v>
      </c>
      <c r="D5157" s="48" t="s">
        <v>5271</v>
      </c>
      <c r="E5157" s="44" t="s">
        <v>112</v>
      </c>
      <c r="F5157" s="45">
        <v>29.03</v>
      </c>
      <c r="G5157" s="45">
        <v>30.48</v>
      </c>
    </row>
    <row r="5158" spans="2:7">
      <c r="B5158" s="44">
        <v>96854</v>
      </c>
      <c r="C5158" s="44" t="s">
        <v>9859</v>
      </c>
      <c r="D5158" s="48" t="s">
        <v>5272</v>
      </c>
      <c r="E5158" s="44" t="s">
        <v>112</v>
      </c>
      <c r="F5158" s="45">
        <v>35.43</v>
      </c>
      <c r="G5158" s="45">
        <v>37.06</v>
      </c>
    </row>
    <row r="5159" spans="2:7">
      <c r="B5159" s="44">
        <v>104571</v>
      </c>
      <c r="C5159" s="44" t="s">
        <v>9859</v>
      </c>
      <c r="D5159" s="48" t="s">
        <v>5273</v>
      </c>
      <c r="E5159" s="44" t="s">
        <v>112</v>
      </c>
      <c r="F5159" s="45">
        <v>0</v>
      </c>
      <c r="G5159" s="45">
        <v>0</v>
      </c>
    </row>
    <row r="5160" spans="2:7">
      <c r="B5160" s="44">
        <v>96856</v>
      </c>
      <c r="C5160" s="44" t="s">
        <v>9859</v>
      </c>
      <c r="D5160" s="48" t="s">
        <v>5274</v>
      </c>
      <c r="E5160" s="44" t="s">
        <v>112</v>
      </c>
      <c r="F5160" s="45">
        <v>39.97</v>
      </c>
      <c r="G5160" s="45">
        <v>41.52</v>
      </c>
    </row>
    <row r="5161" spans="2:7">
      <c r="B5161" s="44">
        <v>104566</v>
      </c>
      <c r="C5161" s="44" t="s">
        <v>9859</v>
      </c>
      <c r="D5161" s="48" t="s">
        <v>5275</v>
      </c>
      <c r="E5161" s="44" t="s">
        <v>112</v>
      </c>
      <c r="F5161" s="45">
        <v>0</v>
      </c>
      <c r="G5161" s="45">
        <v>0</v>
      </c>
    </row>
    <row r="5162" spans="2:7">
      <c r="B5162" s="44">
        <v>104536</v>
      </c>
      <c r="C5162" s="44" t="s">
        <v>9859</v>
      </c>
      <c r="D5162" s="48" t="s">
        <v>5276</v>
      </c>
      <c r="E5162" s="44" t="s">
        <v>112</v>
      </c>
      <c r="F5162" s="45">
        <v>0</v>
      </c>
      <c r="G5162" s="45">
        <v>0</v>
      </c>
    </row>
    <row r="5163" spans="2:7">
      <c r="B5163" s="44">
        <v>104537</v>
      </c>
      <c r="C5163" s="44" t="s">
        <v>9859</v>
      </c>
      <c r="D5163" s="48" t="s">
        <v>5277</v>
      </c>
      <c r="E5163" s="44" t="s">
        <v>112</v>
      </c>
      <c r="F5163" s="45">
        <v>0</v>
      </c>
      <c r="G5163" s="45">
        <v>0</v>
      </c>
    </row>
    <row r="5164" spans="2:7">
      <c r="B5164" s="44">
        <v>104572</v>
      </c>
      <c r="C5164" s="44" t="s">
        <v>9859</v>
      </c>
      <c r="D5164" s="48" t="s">
        <v>5278</v>
      </c>
      <c r="E5164" s="44" t="s">
        <v>112</v>
      </c>
      <c r="F5164" s="45">
        <v>0</v>
      </c>
      <c r="G5164" s="45">
        <v>0</v>
      </c>
    </row>
    <row r="5165" spans="2:7">
      <c r="B5165" s="44">
        <v>104568</v>
      </c>
      <c r="C5165" s="44" t="s">
        <v>9859</v>
      </c>
      <c r="D5165" s="48" t="s">
        <v>5279</v>
      </c>
      <c r="E5165" s="44" t="s">
        <v>112</v>
      </c>
      <c r="F5165" s="45">
        <v>0</v>
      </c>
      <c r="G5165" s="45">
        <v>0</v>
      </c>
    </row>
    <row r="5166" spans="2:7">
      <c r="B5166" s="44">
        <v>104538</v>
      </c>
      <c r="C5166" s="44" t="s">
        <v>9859</v>
      </c>
      <c r="D5166" s="48" t="s">
        <v>5280</v>
      </c>
      <c r="E5166" s="44" t="s">
        <v>112</v>
      </c>
      <c r="F5166" s="45">
        <v>0</v>
      </c>
      <c r="G5166" s="45">
        <v>0</v>
      </c>
    </row>
    <row r="5167" spans="2:7">
      <c r="B5167" s="44">
        <v>104570</v>
      </c>
      <c r="C5167" s="44" t="s">
        <v>9859</v>
      </c>
      <c r="D5167" s="48" t="s">
        <v>5281</v>
      </c>
      <c r="E5167" s="44" t="s">
        <v>112</v>
      </c>
      <c r="F5167" s="45">
        <v>0</v>
      </c>
      <c r="G5167" s="45">
        <v>0</v>
      </c>
    </row>
    <row r="5168" spans="2:7">
      <c r="B5168" s="44">
        <v>104565</v>
      </c>
      <c r="C5168" s="44" t="s">
        <v>9859</v>
      </c>
      <c r="D5168" s="48" t="s">
        <v>5282</v>
      </c>
      <c r="E5168" s="44" t="s">
        <v>112</v>
      </c>
      <c r="F5168" s="45">
        <v>0</v>
      </c>
      <c r="G5168" s="45">
        <v>0</v>
      </c>
    </row>
    <row r="5169" spans="2:7">
      <c r="B5169" s="44">
        <v>104567</v>
      </c>
      <c r="C5169" s="44" t="s">
        <v>9859</v>
      </c>
      <c r="D5169" s="48" t="s">
        <v>5283</v>
      </c>
      <c r="E5169" s="44" t="s">
        <v>112</v>
      </c>
      <c r="F5169" s="45">
        <v>0</v>
      </c>
      <c r="G5169" s="45">
        <v>0</v>
      </c>
    </row>
    <row r="5170" spans="2:7">
      <c r="B5170" s="44">
        <v>104569</v>
      </c>
      <c r="C5170" s="44" t="s">
        <v>9859</v>
      </c>
      <c r="D5170" s="48" t="s">
        <v>5284</v>
      </c>
      <c r="E5170" s="44" t="s">
        <v>112</v>
      </c>
      <c r="F5170" s="45">
        <v>0</v>
      </c>
      <c r="G5170" s="45">
        <v>0</v>
      </c>
    </row>
    <row r="5171" spans="2:7">
      <c r="B5171" s="44">
        <v>96843</v>
      </c>
      <c r="C5171" s="44" t="s">
        <v>9859</v>
      </c>
      <c r="D5171" s="48" t="s">
        <v>5285</v>
      </c>
      <c r="E5171" s="44" t="s">
        <v>112</v>
      </c>
      <c r="F5171" s="45">
        <v>33.450000000000003</v>
      </c>
      <c r="G5171" s="45">
        <v>35.11</v>
      </c>
    </row>
    <row r="5172" spans="2:7">
      <c r="B5172" s="44">
        <v>96847</v>
      </c>
      <c r="C5172" s="44" t="s">
        <v>9859</v>
      </c>
      <c r="D5172" s="48" t="s">
        <v>5286</v>
      </c>
      <c r="E5172" s="44" t="s">
        <v>112</v>
      </c>
      <c r="F5172" s="45">
        <v>42.05</v>
      </c>
      <c r="G5172" s="45">
        <v>44.03</v>
      </c>
    </row>
    <row r="5173" spans="2:7">
      <c r="B5173" s="44">
        <v>96844</v>
      </c>
      <c r="C5173" s="44" t="s">
        <v>9859</v>
      </c>
      <c r="D5173" s="48" t="s">
        <v>5287</v>
      </c>
      <c r="E5173" s="44" t="s">
        <v>112</v>
      </c>
      <c r="F5173" s="45">
        <v>38.369999999999997</v>
      </c>
      <c r="G5173" s="45">
        <v>40.21</v>
      </c>
    </row>
    <row r="5174" spans="2:7">
      <c r="B5174" s="44">
        <v>96839</v>
      </c>
      <c r="C5174" s="44" t="s">
        <v>9859</v>
      </c>
      <c r="D5174" s="48" t="s">
        <v>5288</v>
      </c>
      <c r="E5174" s="44" t="s">
        <v>112</v>
      </c>
      <c r="F5174" s="45">
        <v>30.05</v>
      </c>
      <c r="G5174" s="45">
        <v>31.61</v>
      </c>
    </row>
    <row r="5175" spans="2:7">
      <c r="B5175" s="44">
        <v>104574</v>
      </c>
      <c r="C5175" s="44" t="s">
        <v>9859</v>
      </c>
      <c r="D5175" s="48" t="s">
        <v>5289</v>
      </c>
      <c r="E5175" s="44" t="s">
        <v>112</v>
      </c>
      <c r="F5175" s="45">
        <v>0</v>
      </c>
      <c r="G5175" s="45">
        <v>0</v>
      </c>
    </row>
    <row r="5176" spans="2:7">
      <c r="B5176" s="44">
        <v>104575</v>
      </c>
      <c r="C5176" s="44" t="s">
        <v>9859</v>
      </c>
      <c r="D5176" s="48" t="s">
        <v>5290</v>
      </c>
      <c r="E5176" s="44" t="s">
        <v>112</v>
      </c>
      <c r="F5176" s="45">
        <v>0</v>
      </c>
      <c r="G5176" s="45">
        <v>0</v>
      </c>
    </row>
    <row r="5177" spans="2:7">
      <c r="B5177" s="44">
        <v>104573</v>
      </c>
      <c r="C5177" s="44" t="s">
        <v>9859</v>
      </c>
      <c r="D5177" s="48" t="s">
        <v>5291</v>
      </c>
      <c r="E5177" s="44" t="s">
        <v>112</v>
      </c>
      <c r="F5177" s="45">
        <v>0</v>
      </c>
      <c r="G5177" s="45">
        <v>0</v>
      </c>
    </row>
    <row r="5178" spans="2:7">
      <c r="B5178" s="44">
        <v>96805</v>
      </c>
      <c r="C5178" s="44" t="s">
        <v>9859</v>
      </c>
      <c r="D5178" s="48" t="s">
        <v>5292</v>
      </c>
      <c r="E5178" s="44" t="s">
        <v>112</v>
      </c>
      <c r="F5178" s="45">
        <v>229.68</v>
      </c>
      <c r="G5178" s="45">
        <v>232.81</v>
      </c>
    </row>
    <row r="5179" spans="2:7">
      <c r="B5179" s="44">
        <v>96802</v>
      </c>
      <c r="C5179" s="44" t="s">
        <v>9859</v>
      </c>
      <c r="D5179" s="48" t="s">
        <v>5293</v>
      </c>
      <c r="E5179" s="44" t="s">
        <v>112</v>
      </c>
      <c r="F5179" s="45">
        <v>437.04</v>
      </c>
      <c r="G5179" s="45">
        <v>439.37</v>
      </c>
    </row>
    <row r="5180" spans="2:7">
      <c r="B5180" s="44">
        <v>96806</v>
      </c>
      <c r="C5180" s="44" t="s">
        <v>9859</v>
      </c>
      <c r="D5180" s="48" t="s">
        <v>5294</v>
      </c>
      <c r="E5180" s="44" t="s">
        <v>112</v>
      </c>
      <c r="F5180" s="45">
        <v>91.42</v>
      </c>
      <c r="G5180" s="45">
        <v>94.14</v>
      </c>
    </row>
    <row r="5181" spans="2:7">
      <c r="B5181" s="44">
        <v>96803</v>
      </c>
      <c r="C5181" s="44" t="s">
        <v>9859</v>
      </c>
      <c r="D5181" s="48" t="s">
        <v>5295</v>
      </c>
      <c r="E5181" s="44" t="s">
        <v>112</v>
      </c>
      <c r="F5181" s="45">
        <v>82.59</v>
      </c>
      <c r="G5181" s="45">
        <v>84.51</v>
      </c>
    </row>
    <row r="5182" spans="2:7">
      <c r="B5182" s="44">
        <v>96807</v>
      </c>
      <c r="C5182" s="44" t="s">
        <v>9859</v>
      </c>
      <c r="D5182" s="48" t="s">
        <v>5296</v>
      </c>
      <c r="E5182" s="44" t="s">
        <v>112</v>
      </c>
      <c r="F5182" s="45">
        <v>148.75</v>
      </c>
      <c r="G5182" s="45">
        <v>154.1</v>
      </c>
    </row>
    <row r="5183" spans="2:7">
      <c r="B5183" s="44">
        <v>96804</v>
      </c>
      <c r="C5183" s="44" t="s">
        <v>9859</v>
      </c>
      <c r="D5183" s="48" t="s">
        <v>5297</v>
      </c>
      <c r="E5183" s="44" t="s">
        <v>112</v>
      </c>
      <c r="F5183" s="45">
        <v>135.87</v>
      </c>
      <c r="G5183" s="45">
        <v>140.44</v>
      </c>
    </row>
    <row r="5184" spans="2:7">
      <c r="B5184" s="44">
        <v>96829</v>
      </c>
      <c r="C5184" s="44" t="s">
        <v>9859</v>
      </c>
      <c r="D5184" s="48" t="s">
        <v>5298</v>
      </c>
      <c r="E5184" s="44" t="s">
        <v>112</v>
      </c>
      <c r="F5184" s="45">
        <v>20.18</v>
      </c>
      <c r="G5184" s="45">
        <v>20.77</v>
      </c>
    </row>
    <row r="5185" spans="2:7">
      <c r="B5185" s="44">
        <v>96833</v>
      </c>
      <c r="C5185" s="44" t="s">
        <v>9859</v>
      </c>
      <c r="D5185" s="48" t="s">
        <v>5299</v>
      </c>
      <c r="E5185" s="44" t="s">
        <v>112</v>
      </c>
      <c r="F5185" s="45">
        <v>25.53</v>
      </c>
      <c r="G5185" s="45">
        <v>26.19</v>
      </c>
    </row>
    <row r="5186" spans="2:7">
      <c r="B5186" s="44">
        <v>96836</v>
      </c>
      <c r="C5186" s="44" t="s">
        <v>9859</v>
      </c>
      <c r="D5186" s="48" t="s">
        <v>5300</v>
      </c>
      <c r="E5186" s="44" t="s">
        <v>112</v>
      </c>
      <c r="F5186" s="45">
        <v>36.369999999999997</v>
      </c>
      <c r="G5186" s="45">
        <v>37.229999999999997</v>
      </c>
    </row>
    <row r="5187" spans="2:7">
      <c r="B5187" s="44">
        <v>104576</v>
      </c>
      <c r="C5187" s="44" t="s">
        <v>9859</v>
      </c>
      <c r="D5187" s="48" t="s">
        <v>5301</v>
      </c>
      <c r="E5187" s="44" t="s">
        <v>112</v>
      </c>
      <c r="F5187" s="45">
        <v>18.3</v>
      </c>
      <c r="G5187" s="45">
        <v>19.149999999999999</v>
      </c>
    </row>
    <row r="5188" spans="2:7">
      <c r="B5188" s="44">
        <v>104577</v>
      </c>
      <c r="C5188" s="44" t="s">
        <v>9859</v>
      </c>
      <c r="D5188" s="48" t="s">
        <v>5302</v>
      </c>
      <c r="E5188" s="44" t="s">
        <v>112</v>
      </c>
      <c r="F5188" s="45">
        <v>24.21</v>
      </c>
      <c r="G5188" s="45">
        <v>25.14</v>
      </c>
    </row>
    <row r="5189" spans="2:7">
      <c r="B5189" s="44">
        <v>104578</v>
      </c>
      <c r="C5189" s="44" t="s">
        <v>9859</v>
      </c>
      <c r="D5189" s="48" t="s">
        <v>5303</v>
      </c>
      <c r="E5189" s="44" t="s">
        <v>112</v>
      </c>
      <c r="F5189" s="45">
        <v>25.96</v>
      </c>
      <c r="G5189" s="45">
        <v>26.97</v>
      </c>
    </row>
    <row r="5190" spans="2:7">
      <c r="B5190" s="44">
        <v>104580</v>
      </c>
      <c r="C5190" s="44" t="s">
        <v>9859</v>
      </c>
      <c r="D5190" s="48" t="s">
        <v>5304</v>
      </c>
      <c r="E5190" s="44" t="s">
        <v>112</v>
      </c>
      <c r="F5190" s="45">
        <v>22.42</v>
      </c>
      <c r="G5190" s="45">
        <v>23.21</v>
      </c>
    </row>
    <row r="5191" spans="2:7">
      <c r="B5191" s="44">
        <v>104579</v>
      </c>
      <c r="C5191" s="44" t="s">
        <v>9859</v>
      </c>
      <c r="D5191" s="48" t="s">
        <v>5305</v>
      </c>
      <c r="E5191" s="44" t="s">
        <v>112</v>
      </c>
      <c r="F5191" s="45">
        <v>33.89</v>
      </c>
      <c r="G5191" s="45">
        <v>35.1</v>
      </c>
    </row>
    <row r="5192" spans="2:7">
      <c r="B5192" s="44">
        <v>96823</v>
      </c>
      <c r="C5192" s="44" t="s">
        <v>9859</v>
      </c>
      <c r="D5192" s="48" t="s">
        <v>5306</v>
      </c>
      <c r="E5192" s="44" t="s">
        <v>112</v>
      </c>
      <c r="F5192" s="45">
        <v>12.77</v>
      </c>
      <c r="G5192" s="45">
        <v>13.3</v>
      </c>
    </row>
    <row r="5193" spans="2:7">
      <c r="B5193" s="44">
        <v>96826</v>
      </c>
      <c r="C5193" s="44" t="s">
        <v>9859</v>
      </c>
      <c r="D5193" s="48" t="s">
        <v>5307</v>
      </c>
      <c r="E5193" s="44" t="s">
        <v>112</v>
      </c>
      <c r="F5193" s="45">
        <v>14.82</v>
      </c>
      <c r="G5193" s="45">
        <v>15.46</v>
      </c>
    </row>
    <row r="5194" spans="2:7">
      <c r="B5194" s="44">
        <v>96830</v>
      </c>
      <c r="C5194" s="44" t="s">
        <v>9859</v>
      </c>
      <c r="D5194" s="48" t="s">
        <v>5308</v>
      </c>
      <c r="E5194" s="44" t="s">
        <v>112</v>
      </c>
      <c r="F5194" s="45">
        <v>22.89</v>
      </c>
      <c r="G5194" s="45">
        <v>23.64</v>
      </c>
    </row>
    <row r="5195" spans="2:7">
      <c r="B5195" s="44">
        <v>96834</v>
      </c>
      <c r="C5195" s="44" t="s">
        <v>9859</v>
      </c>
      <c r="D5195" s="48" t="s">
        <v>5309</v>
      </c>
      <c r="E5195" s="44" t="s">
        <v>112</v>
      </c>
      <c r="F5195" s="45">
        <v>30.81</v>
      </c>
      <c r="G5195" s="45">
        <v>31.76</v>
      </c>
    </row>
    <row r="5196" spans="2:7">
      <c r="B5196" s="44">
        <v>104581</v>
      </c>
      <c r="C5196" s="44" t="s">
        <v>9859</v>
      </c>
      <c r="D5196" s="48" t="s">
        <v>5310</v>
      </c>
      <c r="E5196" s="44" t="s">
        <v>112</v>
      </c>
      <c r="F5196" s="45">
        <v>16.72</v>
      </c>
      <c r="G5196" s="45">
        <v>17.489999999999998</v>
      </c>
    </row>
    <row r="5197" spans="2:7">
      <c r="B5197" s="44">
        <v>104582</v>
      </c>
      <c r="C5197" s="44" t="s">
        <v>9859</v>
      </c>
      <c r="D5197" s="48" t="s">
        <v>5311</v>
      </c>
      <c r="E5197" s="44" t="s">
        <v>112</v>
      </c>
      <c r="F5197" s="45">
        <v>21.19</v>
      </c>
      <c r="G5197" s="45">
        <v>22.11</v>
      </c>
    </row>
    <row r="5198" spans="2:7">
      <c r="B5198" s="44">
        <v>104583</v>
      </c>
      <c r="C5198" s="44" t="s">
        <v>9859</v>
      </c>
      <c r="D5198" s="48" t="s">
        <v>5312</v>
      </c>
      <c r="E5198" s="44" t="s">
        <v>112</v>
      </c>
      <c r="F5198" s="45">
        <v>33.270000000000003</v>
      </c>
      <c r="G5198" s="45">
        <v>34.36</v>
      </c>
    </row>
    <row r="5199" spans="2:7">
      <c r="B5199" s="44">
        <v>104584</v>
      </c>
      <c r="C5199" s="44" t="s">
        <v>9859</v>
      </c>
      <c r="D5199" s="48" t="s">
        <v>5313</v>
      </c>
      <c r="E5199" s="44" t="s">
        <v>112</v>
      </c>
      <c r="F5199" s="45">
        <v>39.97</v>
      </c>
      <c r="G5199" s="45">
        <v>41.31</v>
      </c>
    </row>
    <row r="5200" spans="2:7">
      <c r="B5200" s="44">
        <v>104585</v>
      </c>
      <c r="C5200" s="44" t="s">
        <v>9859</v>
      </c>
      <c r="D5200" s="48" t="s">
        <v>5314</v>
      </c>
      <c r="E5200" s="44" t="s">
        <v>112</v>
      </c>
      <c r="F5200" s="45">
        <v>0</v>
      </c>
      <c r="G5200" s="45">
        <v>0</v>
      </c>
    </row>
    <row r="5201" spans="2:7">
      <c r="B5201" s="44">
        <v>104587</v>
      </c>
      <c r="C5201" s="44" t="s">
        <v>9859</v>
      </c>
      <c r="D5201" s="48" t="s">
        <v>5315</v>
      </c>
      <c r="E5201" s="44" t="s">
        <v>112</v>
      </c>
      <c r="F5201" s="45">
        <v>0</v>
      </c>
      <c r="G5201" s="45">
        <v>0</v>
      </c>
    </row>
    <row r="5202" spans="2:7">
      <c r="B5202" s="44">
        <v>104586</v>
      </c>
      <c r="C5202" s="44" t="s">
        <v>9859</v>
      </c>
      <c r="D5202" s="48" t="s">
        <v>5316</v>
      </c>
      <c r="E5202" s="44" t="s">
        <v>112</v>
      </c>
      <c r="F5202" s="45">
        <v>0</v>
      </c>
      <c r="G5202" s="45">
        <v>0</v>
      </c>
    </row>
    <row r="5203" spans="2:7">
      <c r="B5203" s="44">
        <v>96798</v>
      </c>
      <c r="C5203" s="44" t="s">
        <v>9859</v>
      </c>
      <c r="D5203" s="48" t="s">
        <v>5317</v>
      </c>
      <c r="E5203" s="44" t="s">
        <v>119</v>
      </c>
      <c r="F5203" s="45">
        <v>9.18</v>
      </c>
      <c r="G5203" s="45">
        <v>9.5299999999999994</v>
      </c>
    </row>
    <row r="5204" spans="2:7">
      <c r="B5204" s="44">
        <v>96799</v>
      </c>
      <c r="C5204" s="44" t="s">
        <v>9859</v>
      </c>
      <c r="D5204" s="48" t="s">
        <v>5318</v>
      </c>
      <c r="E5204" s="44" t="s">
        <v>119</v>
      </c>
      <c r="F5204" s="45">
        <v>11.73</v>
      </c>
      <c r="G5204" s="45">
        <v>12.18</v>
      </c>
    </row>
    <row r="5205" spans="2:7">
      <c r="B5205" s="44">
        <v>96800</v>
      </c>
      <c r="C5205" s="44" t="s">
        <v>9859</v>
      </c>
      <c r="D5205" s="48" t="s">
        <v>5319</v>
      </c>
      <c r="E5205" s="44" t="s">
        <v>119</v>
      </c>
      <c r="F5205" s="45">
        <v>15.88</v>
      </c>
      <c r="G5205" s="45">
        <v>16.45</v>
      </c>
    </row>
    <row r="5206" spans="2:7">
      <c r="B5206" s="44">
        <v>96801</v>
      </c>
      <c r="C5206" s="44" t="s">
        <v>9859</v>
      </c>
      <c r="D5206" s="48" t="s">
        <v>5320</v>
      </c>
      <c r="E5206" s="44" t="s">
        <v>119</v>
      </c>
      <c r="F5206" s="45">
        <v>23.8</v>
      </c>
      <c r="G5206" s="45">
        <v>24.53</v>
      </c>
    </row>
    <row r="5207" spans="2:7">
      <c r="B5207" s="44">
        <v>104539</v>
      </c>
      <c r="C5207" s="44" t="s">
        <v>9859</v>
      </c>
      <c r="D5207" s="48" t="s">
        <v>5321</v>
      </c>
      <c r="E5207" s="44" t="s">
        <v>112</v>
      </c>
      <c r="F5207" s="45">
        <v>0</v>
      </c>
      <c r="G5207" s="45">
        <v>0</v>
      </c>
    </row>
    <row r="5208" spans="2:7">
      <c r="B5208" s="44">
        <v>104541</v>
      </c>
      <c r="C5208" s="44" t="s">
        <v>9859</v>
      </c>
      <c r="D5208" s="48" t="s">
        <v>5322</v>
      </c>
      <c r="E5208" s="44" t="s">
        <v>112</v>
      </c>
      <c r="F5208" s="45">
        <v>0</v>
      </c>
      <c r="G5208" s="45">
        <v>0</v>
      </c>
    </row>
    <row r="5209" spans="2:7">
      <c r="B5209" s="44">
        <v>104540</v>
      </c>
      <c r="C5209" s="44" t="s">
        <v>9859</v>
      </c>
      <c r="D5209" s="48" t="s">
        <v>5323</v>
      </c>
      <c r="E5209" s="44" t="s">
        <v>112</v>
      </c>
      <c r="F5209" s="45">
        <v>0</v>
      </c>
      <c r="G5209" s="45">
        <v>0</v>
      </c>
    </row>
    <row r="5210" spans="2:7">
      <c r="B5210" s="44">
        <v>104543</v>
      </c>
      <c r="C5210" s="44" t="s">
        <v>9859</v>
      </c>
      <c r="D5210" s="48" t="s">
        <v>5324</v>
      </c>
      <c r="E5210" s="44" t="s">
        <v>112</v>
      </c>
      <c r="F5210" s="45">
        <v>0</v>
      </c>
      <c r="G5210" s="45">
        <v>0</v>
      </c>
    </row>
    <row r="5211" spans="2:7">
      <c r="B5211" s="44">
        <v>104544</v>
      </c>
      <c r="C5211" s="44" t="s">
        <v>9859</v>
      </c>
      <c r="D5211" s="48" t="s">
        <v>5325</v>
      </c>
      <c r="E5211" s="44" t="s">
        <v>112</v>
      </c>
      <c r="F5211" s="45">
        <v>0</v>
      </c>
      <c r="G5211" s="45">
        <v>0</v>
      </c>
    </row>
    <row r="5212" spans="2:7">
      <c r="B5212" s="44">
        <v>104545</v>
      </c>
      <c r="C5212" s="44" t="s">
        <v>9859</v>
      </c>
      <c r="D5212" s="48" t="s">
        <v>5326</v>
      </c>
      <c r="E5212" s="44" t="s">
        <v>112</v>
      </c>
      <c r="F5212" s="45">
        <v>0</v>
      </c>
      <c r="G5212" s="45">
        <v>0</v>
      </c>
    </row>
    <row r="5213" spans="2:7">
      <c r="B5213" s="44">
        <v>104542</v>
      </c>
      <c r="C5213" s="44" t="s">
        <v>9859</v>
      </c>
      <c r="D5213" s="48" t="s">
        <v>5327</v>
      </c>
      <c r="E5213" s="44" t="s">
        <v>112</v>
      </c>
      <c r="F5213" s="45">
        <v>0</v>
      </c>
      <c r="G5213" s="45">
        <v>0</v>
      </c>
    </row>
    <row r="5214" spans="2:7">
      <c r="B5214" s="44">
        <v>104592</v>
      </c>
      <c r="C5214" s="44" t="s">
        <v>9859</v>
      </c>
      <c r="D5214" s="48" t="s">
        <v>5328</v>
      </c>
      <c r="E5214" s="44" t="s">
        <v>112</v>
      </c>
      <c r="F5214" s="45">
        <v>0</v>
      </c>
      <c r="G5214" s="45">
        <v>0</v>
      </c>
    </row>
    <row r="5215" spans="2:7">
      <c r="B5215" s="44">
        <v>104548</v>
      </c>
      <c r="C5215" s="44" t="s">
        <v>9859</v>
      </c>
      <c r="D5215" s="48" t="s">
        <v>5329</v>
      </c>
      <c r="E5215" s="44" t="s">
        <v>112</v>
      </c>
      <c r="F5215" s="45">
        <v>0</v>
      </c>
      <c r="G5215" s="45">
        <v>0</v>
      </c>
    </row>
    <row r="5216" spans="2:7">
      <c r="B5216" s="44">
        <v>104546</v>
      </c>
      <c r="C5216" s="44" t="s">
        <v>9859</v>
      </c>
      <c r="D5216" s="48" t="s">
        <v>5330</v>
      </c>
      <c r="E5216" s="44" t="s">
        <v>112</v>
      </c>
      <c r="F5216" s="45">
        <v>0</v>
      </c>
      <c r="G5216" s="45">
        <v>0</v>
      </c>
    </row>
    <row r="5217" spans="2:7">
      <c r="B5217" s="44">
        <v>104549</v>
      </c>
      <c r="C5217" s="44" t="s">
        <v>9859</v>
      </c>
      <c r="D5217" s="48" t="s">
        <v>5331</v>
      </c>
      <c r="E5217" s="44" t="s">
        <v>112</v>
      </c>
      <c r="F5217" s="45">
        <v>0</v>
      </c>
      <c r="G5217" s="45">
        <v>0</v>
      </c>
    </row>
    <row r="5218" spans="2:7">
      <c r="B5218" s="44">
        <v>104550</v>
      </c>
      <c r="C5218" s="44" t="s">
        <v>9859</v>
      </c>
      <c r="D5218" s="48" t="s">
        <v>5332</v>
      </c>
      <c r="E5218" s="44" t="s">
        <v>112</v>
      </c>
      <c r="F5218" s="45">
        <v>0</v>
      </c>
      <c r="G5218" s="45">
        <v>0</v>
      </c>
    </row>
    <row r="5219" spans="2:7">
      <c r="B5219" s="44">
        <v>104552</v>
      </c>
      <c r="C5219" s="44" t="s">
        <v>9859</v>
      </c>
      <c r="D5219" s="48" t="s">
        <v>5333</v>
      </c>
      <c r="E5219" s="44" t="s">
        <v>112</v>
      </c>
      <c r="F5219" s="45">
        <v>0</v>
      </c>
      <c r="G5219" s="45">
        <v>0</v>
      </c>
    </row>
    <row r="5220" spans="2:7">
      <c r="B5220" s="44">
        <v>104551</v>
      </c>
      <c r="C5220" s="44" t="s">
        <v>9859</v>
      </c>
      <c r="D5220" s="48" t="s">
        <v>5334</v>
      </c>
      <c r="E5220" s="44" t="s">
        <v>112</v>
      </c>
      <c r="F5220" s="45">
        <v>0</v>
      </c>
      <c r="G5220" s="45">
        <v>0</v>
      </c>
    </row>
    <row r="5221" spans="2:7">
      <c r="B5221" s="44">
        <v>104553</v>
      </c>
      <c r="C5221" s="44" t="s">
        <v>9859</v>
      </c>
      <c r="D5221" s="48" t="s">
        <v>5335</v>
      </c>
      <c r="E5221" s="44" t="s">
        <v>112</v>
      </c>
      <c r="F5221" s="45">
        <v>0</v>
      </c>
      <c r="G5221" s="45">
        <v>0</v>
      </c>
    </row>
    <row r="5222" spans="2:7">
      <c r="B5222" s="44">
        <v>104554</v>
      </c>
      <c r="C5222" s="44" t="s">
        <v>9859</v>
      </c>
      <c r="D5222" s="48" t="s">
        <v>5336</v>
      </c>
      <c r="E5222" s="44" t="s">
        <v>112</v>
      </c>
      <c r="F5222" s="45">
        <v>0</v>
      </c>
      <c r="G5222" s="45">
        <v>0</v>
      </c>
    </row>
    <row r="5223" spans="2:7">
      <c r="B5223" s="44">
        <v>104555</v>
      </c>
      <c r="C5223" s="44" t="s">
        <v>9859</v>
      </c>
      <c r="D5223" s="48" t="s">
        <v>5337</v>
      </c>
      <c r="E5223" s="44" t="s">
        <v>112</v>
      </c>
      <c r="F5223" s="45">
        <v>0</v>
      </c>
      <c r="G5223" s="45">
        <v>0</v>
      </c>
    </row>
    <row r="5224" spans="2:7">
      <c r="B5224" s="44">
        <v>104556</v>
      </c>
      <c r="C5224" s="44" t="s">
        <v>9859</v>
      </c>
      <c r="D5224" s="48" t="s">
        <v>5338</v>
      </c>
      <c r="E5224" s="44" t="s">
        <v>112</v>
      </c>
      <c r="F5224" s="45">
        <v>0</v>
      </c>
      <c r="G5224" s="45">
        <v>0</v>
      </c>
    </row>
    <row r="5225" spans="2:7">
      <c r="B5225" s="44">
        <v>104558</v>
      </c>
      <c r="C5225" s="44" t="s">
        <v>9859</v>
      </c>
      <c r="D5225" s="48" t="s">
        <v>5339</v>
      </c>
      <c r="E5225" s="44" t="s">
        <v>112</v>
      </c>
      <c r="F5225" s="45">
        <v>0</v>
      </c>
      <c r="G5225" s="45">
        <v>0</v>
      </c>
    </row>
    <row r="5226" spans="2:7">
      <c r="B5226" s="44">
        <v>104559</v>
      </c>
      <c r="C5226" s="44" t="s">
        <v>9859</v>
      </c>
      <c r="D5226" s="48" t="s">
        <v>5340</v>
      </c>
      <c r="E5226" s="44" t="s">
        <v>112</v>
      </c>
      <c r="F5226" s="45">
        <v>0</v>
      </c>
      <c r="G5226" s="45">
        <v>0</v>
      </c>
    </row>
    <row r="5227" spans="2:7">
      <c r="B5227" s="44">
        <v>104560</v>
      </c>
      <c r="C5227" s="44" t="s">
        <v>9859</v>
      </c>
      <c r="D5227" s="48" t="s">
        <v>5341</v>
      </c>
      <c r="E5227" s="44" t="s">
        <v>112</v>
      </c>
      <c r="F5227" s="45">
        <v>0</v>
      </c>
      <c r="G5227" s="45">
        <v>0</v>
      </c>
    </row>
    <row r="5228" spans="2:7">
      <c r="B5228" s="44">
        <v>104557</v>
      </c>
      <c r="C5228" s="44" t="s">
        <v>9859</v>
      </c>
      <c r="D5228" s="48" t="s">
        <v>5342</v>
      </c>
      <c r="E5228" s="44" t="s">
        <v>112</v>
      </c>
      <c r="F5228" s="45">
        <v>0</v>
      </c>
      <c r="G5228" s="45">
        <v>0</v>
      </c>
    </row>
    <row r="5229" spans="2:7">
      <c r="B5229" s="44">
        <v>104561</v>
      </c>
      <c r="C5229" s="44" t="s">
        <v>9859</v>
      </c>
      <c r="D5229" s="48" t="s">
        <v>5343</v>
      </c>
      <c r="E5229" s="44" t="s">
        <v>112</v>
      </c>
      <c r="F5229" s="45">
        <v>0</v>
      </c>
      <c r="G5229" s="45">
        <v>0</v>
      </c>
    </row>
    <row r="5230" spans="2:7">
      <c r="B5230" s="44">
        <v>104562</v>
      </c>
      <c r="C5230" s="44" t="s">
        <v>9859</v>
      </c>
      <c r="D5230" s="48" t="s">
        <v>5344</v>
      </c>
      <c r="E5230" s="44" t="s">
        <v>112</v>
      </c>
      <c r="F5230" s="45">
        <v>0</v>
      </c>
      <c r="G5230" s="45">
        <v>0</v>
      </c>
    </row>
    <row r="5231" spans="2:7">
      <c r="B5231" s="44">
        <v>96860</v>
      </c>
      <c r="C5231" s="44" t="s">
        <v>9859</v>
      </c>
      <c r="D5231" s="48" t="s">
        <v>5345</v>
      </c>
      <c r="E5231" s="44" t="s">
        <v>112</v>
      </c>
      <c r="F5231" s="45">
        <v>34.049999999999997</v>
      </c>
      <c r="G5231" s="45">
        <v>35.6</v>
      </c>
    </row>
    <row r="5232" spans="2:7">
      <c r="B5232" s="44">
        <v>96862</v>
      </c>
      <c r="C5232" s="44" t="s">
        <v>9859</v>
      </c>
      <c r="D5232" s="48" t="s">
        <v>5346</v>
      </c>
      <c r="E5232" s="44" t="s">
        <v>112</v>
      </c>
      <c r="F5232" s="45">
        <v>41.73</v>
      </c>
      <c r="G5232" s="45">
        <v>43.57</v>
      </c>
    </row>
    <row r="5233" spans="2:7">
      <c r="B5233" s="44">
        <v>96864</v>
      </c>
      <c r="C5233" s="44" t="s">
        <v>9859</v>
      </c>
      <c r="D5233" s="48" t="s">
        <v>5347</v>
      </c>
      <c r="E5233" s="44" t="s">
        <v>112</v>
      </c>
      <c r="F5233" s="45">
        <v>58.15</v>
      </c>
      <c r="G5233" s="45">
        <v>60.35</v>
      </c>
    </row>
    <row r="5234" spans="2:7">
      <c r="B5234" s="44">
        <v>96866</v>
      </c>
      <c r="C5234" s="44" t="s">
        <v>9859</v>
      </c>
      <c r="D5234" s="48" t="s">
        <v>5348</v>
      </c>
      <c r="E5234" s="44" t="s">
        <v>112</v>
      </c>
      <c r="F5234" s="45">
        <v>75.33</v>
      </c>
      <c r="G5234" s="45">
        <v>78.03</v>
      </c>
    </row>
    <row r="5235" spans="2:7">
      <c r="B5235" s="44">
        <v>96868</v>
      </c>
      <c r="C5235" s="44" t="s">
        <v>9859</v>
      </c>
      <c r="D5235" s="48" t="s">
        <v>5349</v>
      </c>
      <c r="E5235" s="44" t="s">
        <v>112</v>
      </c>
      <c r="F5235" s="45">
        <v>22.38</v>
      </c>
      <c r="G5235" s="45">
        <v>23.47</v>
      </c>
    </row>
    <row r="5236" spans="2:7">
      <c r="B5236" s="44">
        <v>96869</v>
      </c>
      <c r="C5236" s="44" t="s">
        <v>9859</v>
      </c>
      <c r="D5236" s="48" t="s">
        <v>5350</v>
      </c>
      <c r="E5236" s="44" t="s">
        <v>112</v>
      </c>
      <c r="F5236" s="45">
        <v>33.54</v>
      </c>
      <c r="G5236" s="45">
        <v>34.83</v>
      </c>
    </row>
    <row r="5237" spans="2:7">
      <c r="B5237" s="44">
        <v>96870</v>
      </c>
      <c r="C5237" s="44" t="s">
        <v>9859</v>
      </c>
      <c r="D5237" s="48" t="s">
        <v>5351</v>
      </c>
      <c r="E5237" s="44" t="s">
        <v>112</v>
      </c>
      <c r="F5237" s="45">
        <v>49.59</v>
      </c>
      <c r="G5237" s="45">
        <v>51.12</v>
      </c>
    </row>
    <row r="5238" spans="2:7">
      <c r="B5238" s="44">
        <v>96871</v>
      </c>
      <c r="C5238" s="44" t="s">
        <v>9859</v>
      </c>
      <c r="D5238" s="48" t="s">
        <v>5352</v>
      </c>
      <c r="E5238" s="44" t="s">
        <v>112</v>
      </c>
      <c r="F5238" s="45">
        <v>56.94</v>
      </c>
      <c r="G5238" s="45">
        <v>58.83</v>
      </c>
    </row>
    <row r="5239" spans="2:7">
      <c r="B5239" s="44">
        <v>96861</v>
      </c>
      <c r="C5239" s="44" t="s">
        <v>9859</v>
      </c>
      <c r="D5239" s="48" t="s">
        <v>5353</v>
      </c>
      <c r="E5239" s="44" t="s">
        <v>112</v>
      </c>
      <c r="F5239" s="45">
        <v>42.91</v>
      </c>
      <c r="G5239" s="45">
        <v>44.81</v>
      </c>
    </row>
    <row r="5240" spans="2:7">
      <c r="B5240" s="44">
        <v>96863</v>
      </c>
      <c r="C5240" s="44" t="s">
        <v>9859</v>
      </c>
      <c r="D5240" s="48" t="s">
        <v>5354</v>
      </c>
      <c r="E5240" s="44" t="s">
        <v>112</v>
      </c>
      <c r="F5240" s="45">
        <v>44.27</v>
      </c>
      <c r="G5240" s="45">
        <v>46.36</v>
      </c>
    </row>
    <row r="5241" spans="2:7">
      <c r="B5241" s="44">
        <v>96865</v>
      </c>
      <c r="C5241" s="44" t="s">
        <v>9859</v>
      </c>
      <c r="D5241" s="48" t="s">
        <v>5355</v>
      </c>
      <c r="E5241" s="44" t="s">
        <v>112</v>
      </c>
      <c r="F5241" s="45">
        <v>52.27</v>
      </c>
      <c r="G5241" s="45">
        <v>54.77</v>
      </c>
    </row>
    <row r="5242" spans="2:7">
      <c r="B5242" s="44">
        <v>96814</v>
      </c>
      <c r="C5242" s="44" t="s">
        <v>9859</v>
      </c>
      <c r="D5242" s="48" t="s">
        <v>5356</v>
      </c>
      <c r="E5242" s="44" t="s">
        <v>112</v>
      </c>
      <c r="F5242" s="45">
        <v>18.3</v>
      </c>
      <c r="G5242" s="45">
        <v>19.149999999999999</v>
      </c>
    </row>
    <row r="5243" spans="2:7">
      <c r="B5243" s="44">
        <v>96818</v>
      </c>
      <c r="C5243" s="44" t="s">
        <v>9859</v>
      </c>
      <c r="D5243" s="48" t="s">
        <v>5357</v>
      </c>
      <c r="E5243" s="44" t="s">
        <v>112</v>
      </c>
      <c r="F5243" s="45">
        <v>24.21</v>
      </c>
      <c r="G5243" s="45">
        <v>25.14</v>
      </c>
    </row>
    <row r="5244" spans="2:7">
      <c r="B5244" s="44">
        <v>96819</v>
      </c>
      <c r="C5244" s="44" t="s">
        <v>9859</v>
      </c>
      <c r="D5244" s="48" t="s">
        <v>5358</v>
      </c>
      <c r="E5244" s="44" t="s">
        <v>112</v>
      </c>
      <c r="F5244" s="45">
        <v>25.96</v>
      </c>
      <c r="G5244" s="45">
        <v>26.97</v>
      </c>
    </row>
    <row r="5245" spans="2:7">
      <c r="B5245" s="44">
        <v>96822</v>
      </c>
      <c r="C5245" s="44" t="s">
        <v>9859</v>
      </c>
      <c r="D5245" s="48" t="s">
        <v>5359</v>
      </c>
      <c r="E5245" s="44" t="s">
        <v>112</v>
      </c>
      <c r="F5245" s="45">
        <v>33.89</v>
      </c>
      <c r="G5245" s="45">
        <v>35.1</v>
      </c>
    </row>
    <row r="5246" spans="2:7">
      <c r="B5246" s="44">
        <v>96808</v>
      </c>
      <c r="C5246" s="44" t="s">
        <v>9859</v>
      </c>
      <c r="D5246" s="48" t="s">
        <v>5360</v>
      </c>
      <c r="E5246" s="44" t="s">
        <v>112</v>
      </c>
      <c r="F5246" s="45">
        <v>19.670000000000002</v>
      </c>
      <c r="G5246" s="45">
        <v>20.71</v>
      </c>
    </row>
    <row r="5247" spans="2:7">
      <c r="B5247" s="44">
        <v>96811</v>
      </c>
      <c r="C5247" s="44" t="s">
        <v>9859</v>
      </c>
      <c r="D5247" s="48" t="s">
        <v>5361</v>
      </c>
      <c r="E5247" s="44" t="s">
        <v>112</v>
      </c>
      <c r="F5247" s="45">
        <v>24.68</v>
      </c>
      <c r="G5247" s="45">
        <v>25.91</v>
      </c>
    </row>
    <row r="5248" spans="2:7">
      <c r="B5248" s="44">
        <v>96815</v>
      </c>
      <c r="C5248" s="44" t="s">
        <v>9859</v>
      </c>
      <c r="D5248" s="48" t="s">
        <v>5362</v>
      </c>
      <c r="E5248" s="44" t="s">
        <v>112</v>
      </c>
      <c r="F5248" s="45">
        <v>37.450000000000003</v>
      </c>
      <c r="G5248" s="45">
        <v>38.92</v>
      </c>
    </row>
    <row r="5249" spans="2:7">
      <c r="B5249" s="44">
        <v>96820</v>
      </c>
      <c r="C5249" s="44" t="s">
        <v>9859</v>
      </c>
      <c r="D5249" s="48" t="s">
        <v>5363</v>
      </c>
      <c r="E5249" s="44" t="s">
        <v>112</v>
      </c>
      <c r="F5249" s="45">
        <v>45.11</v>
      </c>
      <c r="G5249" s="45">
        <v>46.92</v>
      </c>
    </row>
    <row r="5250" spans="2:7">
      <c r="B5250" s="44">
        <v>96702</v>
      </c>
      <c r="C5250" s="44" t="s">
        <v>9859</v>
      </c>
      <c r="D5250" s="48" t="s">
        <v>5364</v>
      </c>
      <c r="E5250" s="44" t="s">
        <v>112</v>
      </c>
      <c r="F5250" s="45">
        <v>13.81</v>
      </c>
      <c r="G5250" s="45">
        <v>14.57</v>
      </c>
    </row>
    <row r="5251" spans="2:7">
      <c r="B5251" s="44">
        <v>96662</v>
      </c>
      <c r="C5251" s="44" t="s">
        <v>9859</v>
      </c>
      <c r="D5251" s="48" t="s">
        <v>5365</v>
      </c>
      <c r="E5251" s="44" t="s">
        <v>112</v>
      </c>
      <c r="F5251" s="45">
        <v>10.89</v>
      </c>
      <c r="G5251" s="45">
        <v>11.39</v>
      </c>
    </row>
    <row r="5252" spans="2:7">
      <c r="B5252" s="44">
        <v>96704</v>
      </c>
      <c r="C5252" s="44" t="s">
        <v>9859</v>
      </c>
      <c r="D5252" s="48" t="s">
        <v>5366</v>
      </c>
      <c r="E5252" s="44" t="s">
        <v>112</v>
      </c>
      <c r="F5252" s="45">
        <v>23.1</v>
      </c>
      <c r="G5252" s="45">
        <v>23.94</v>
      </c>
    </row>
    <row r="5253" spans="2:7">
      <c r="B5253" s="44">
        <v>96664</v>
      </c>
      <c r="C5253" s="44" t="s">
        <v>9859</v>
      </c>
      <c r="D5253" s="48" t="s">
        <v>5367</v>
      </c>
      <c r="E5253" s="44" t="s">
        <v>112</v>
      </c>
      <c r="F5253" s="45">
        <v>19.36</v>
      </c>
      <c r="G5253" s="45">
        <v>19.89</v>
      </c>
    </row>
    <row r="5254" spans="2:7">
      <c r="B5254" s="44">
        <v>104191</v>
      </c>
      <c r="C5254" s="44" t="s">
        <v>9859</v>
      </c>
      <c r="D5254" s="48" t="s">
        <v>5368</v>
      </c>
      <c r="E5254" s="44" t="s">
        <v>112</v>
      </c>
      <c r="F5254" s="45">
        <v>12.55</v>
      </c>
      <c r="G5254" s="45">
        <v>13.29</v>
      </c>
    </row>
    <row r="5255" spans="2:7">
      <c r="B5255" s="44">
        <v>96700</v>
      </c>
      <c r="C5255" s="44" t="s">
        <v>9859</v>
      </c>
      <c r="D5255" s="48" t="s">
        <v>5369</v>
      </c>
      <c r="E5255" s="44" t="s">
        <v>112</v>
      </c>
      <c r="F5255" s="45">
        <v>19.12</v>
      </c>
      <c r="G5255" s="45">
        <v>19.809999999999999</v>
      </c>
    </row>
    <row r="5256" spans="2:7">
      <c r="B5256" s="44">
        <v>96658</v>
      </c>
      <c r="C5256" s="44" t="s">
        <v>9859</v>
      </c>
      <c r="D5256" s="48" t="s">
        <v>5370</v>
      </c>
      <c r="E5256" s="44" t="s">
        <v>112</v>
      </c>
      <c r="F5256" s="45">
        <v>16.91</v>
      </c>
      <c r="G5256" s="45">
        <v>17.399999999999999</v>
      </c>
    </row>
    <row r="5257" spans="2:7">
      <c r="B5257" s="44">
        <v>96641</v>
      </c>
      <c r="C5257" s="44" t="s">
        <v>9859</v>
      </c>
      <c r="D5257" s="48" t="s">
        <v>5371</v>
      </c>
      <c r="E5257" s="44" t="s">
        <v>112</v>
      </c>
      <c r="F5257" s="45">
        <v>19.63</v>
      </c>
      <c r="G5257" s="45">
        <v>20.37</v>
      </c>
    </row>
    <row r="5258" spans="2:7">
      <c r="B5258" s="44">
        <v>96661</v>
      </c>
      <c r="C5258" s="44" t="s">
        <v>9859</v>
      </c>
      <c r="D5258" s="48" t="s">
        <v>5372</v>
      </c>
      <c r="E5258" s="44" t="s">
        <v>112</v>
      </c>
      <c r="F5258" s="45">
        <v>34.43</v>
      </c>
      <c r="G5258" s="45">
        <v>34.93</v>
      </c>
    </row>
    <row r="5259" spans="2:7">
      <c r="B5259" s="44">
        <v>96699</v>
      </c>
      <c r="C5259" s="44" t="s">
        <v>9859</v>
      </c>
      <c r="D5259" s="48" t="s">
        <v>5373</v>
      </c>
      <c r="E5259" s="44" t="s">
        <v>112</v>
      </c>
      <c r="F5259" s="45">
        <v>28.07</v>
      </c>
      <c r="G5259" s="45">
        <v>28.76</v>
      </c>
    </row>
    <row r="5260" spans="2:7">
      <c r="B5260" s="44">
        <v>96657</v>
      </c>
      <c r="C5260" s="44" t="s">
        <v>9859</v>
      </c>
      <c r="D5260" s="48" t="s">
        <v>5374</v>
      </c>
      <c r="E5260" s="44" t="s">
        <v>112</v>
      </c>
      <c r="F5260" s="45">
        <v>25.86</v>
      </c>
      <c r="G5260" s="45">
        <v>26.35</v>
      </c>
    </row>
    <row r="5261" spans="2:7">
      <c r="B5261" s="44">
        <v>96640</v>
      </c>
      <c r="C5261" s="44" t="s">
        <v>9859</v>
      </c>
      <c r="D5261" s="48" t="s">
        <v>5375</v>
      </c>
      <c r="E5261" s="44" t="s">
        <v>112</v>
      </c>
      <c r="F5261" s="45">
        <v>28.58</v>
      </c>
      <c r="G5261" s="45">
        <v>29.32</v>
      </c>
    </row>
    <row r="5262" spans="2:7">
      <c r="B5262" s="44">
        <v>96660</v>
      </c>
      <c r="C5262" s="44" t="s">
        <v>9859</v>
      </c>
      <c r="D5262" s="48" t="s">
        <v>5376</v>
      </c>
      <c r="E5262" s="44" t="s">
        <v>112</v>
      </c>
      <c r="F5262" s="45">
        <v>34.75</v>
      </c>
      <c r="G5262" s="45">
        <v>35.25</v>
      </c>
    </row>
    <row r="5263" spans="2:7">
      <c r="B5263" s="44">
        <v>104196</v>
      </c>
      <c r="C5263" s="44" t="s">
        <v>9859</v>
      </c>
      <c r="D5263" s="48" t="s">
        <v>5377</v>
      </c>
      <c r="E5263" s="44" t="s">
        <v>112</v>
      </c>
      <c r="F5263" s="45">
        <v>18.12</v>
      </c>
      <c r="G5263" s="45">
        <v>18.77</v>
      </c>
    </row>
    <row r="5264" spans="2:7">
      <c r="B5264" s="44">
        <v>104197</v>
      </c>
      <c r="C5264" s="44" t="s">
        <v>9859</v>
      </c>
      <c r="D5264" s="48" t="s">
        <v>5378</v>
      </c>
      <c r="E5264" s="44" t="s">
        <v>112</v>
      </c>
      <c r="F5264" s="45">
        <v>34.85</v>
      </c>
      <c r="G5264" s="45">
        <v>36.409999999999997</v>
      </c>
    </row>
    <row r="5265" spans="2:7">
      <c r="B5265" s="44">
        <v>104198</v>
      </c>
      <c r="C5265" s="44" t="s">
        <v>9859</v>
      </c>
      <c r="D5265" s="48" t="s">
        <v>5379</v>
      </c>
      <c r="E5265" s="44" t="s">
        <v>112</v>
      </c>
      <c r="F5265" s="45">
        <v>9.57</v>
      </c>
      <c r="G5265" s="45">
        <v>10.220000000000001</v>
      </c>
    </row>
    <row r="5266" spans="2:7">
      <c r="B5266" s="44">
        <v>96685</v>
      </c>
      <c r="C5266" s="44" t="s">
        <v>9859</v>
      </c>
      <c r="D5266" s="48" t="s">
        <v>5380</v>
      </c>
      <c r="E5266" s="44" t="s">
        <v>112</v>
      </c>
      <c r="F5266" s="45">
        <v>14.72</v>
      </c>
      <c r="G5266" s="45">
        <v>15.75</v>
      </c>
    </row>
    <row r="5267" spans="2:7">
      <c r="B5267" s="44">
        <v>96651</v>
      </c>
      <c r="C5267" s="44" t="s">
        <v>9859</v>
      </c>
      <c r="D5267" s="48" t="s">
        <v>5381</v>
      </c>
      <c r="E5267" s="44" t="s">
        <v>112</v>
      </c>
      <c r="F5267" s="45">
        <v>11.42</v>
      </c>
      <c r="G5267" s="45">
        <v>12.15</v>
      </c>
    </row>
    <row r="5268" spans="2:7">
      <c r="B5268" s="44">
        <v>96638</v>
      </c>
      <c r="C5268" s="44" t="s">
        <v>9859</v>
      </c>
      <c r="D5268" s="48" t="s">
        <v>5382</v>
      </c>
      <c r="E5268" s="44" t="s">
        <v>112</v>
      </c>
      <c r="F5268" s="45">
        <v>20.58</v>
      </c>
      <c r="G5268" s="45">
        <v>22.14</v>
      </c>
    </row>
    <row r="5269" spans="2:7">
      <c r="B5269" s="44">
        <v>96687</v>
      </c>
      <c r="C5269" s="44" t="s">
        <v>9859</v>
      </c>
      <c r="D5269" s="48" t="s">
        <v>5383</v>
      </c>
      <c r="E5269" s="44" t="s">
        <v>112</v>
      </c>
      <c r="F5269" s="45">
        <v>21.74</v>
      </c>
      <c r="G5269" s="45">
        <v>23</v>
      </c>
    </row>
    <row r="5270" spans="2:7">
      <c r="B5270" s="44">
        <v>96653</v>
      </c>
      <c r="C5270" s="44" t="s">
        <v>9859</v>
      </c>
      <c r="D5270" s="48" t="s">
        <v>5384</v>
      </c>
      <c r="E5270" s="44" t="s">
        <v>112</v>
      </c>
      <c r="F5270" s="45">
        <v>16.3</v>
      </c>
      <c r="G5270" s="45">
        <v>17.079999999999998</v>
      </c>
    </row>
    <row r="5271" spans="2:7">
      <c r="B5271" s="44">
        <v>96689</v>
      </c>
      <c r="C5271" s="44" t="s">
        <v>9859</v>
      </c>
      <c r="D5271" s="48" t="s">
        <v>5385</v>
      </c>
      <c r="E5271" s="44" t="s">
        <v>112</v>
      </c>
      <c r="F5271" s="45">
        <v>31.92</v>
      </c>
      <c r="G5271" s="45">
        <v>33.44</v>
      </c>
    </row>
    <row r="5272" spans="2:7">
      <c r="B5272" s="44">
        <v>96655</v>
      </c>
      <c r="C5272" s="44" t="s">
        <v>9859</v>
      </c>
      <c r="D5272" s="48" t="s">
        <v>5386</v>
      </c>
      <c r="E5272" s="44" t="s">
        <v>112</v>
      </c>
      <c r="F5272" s="45">
        <v>24.07</v>
      </c>
      <c r="G5272" s="45">
        <v>24.89</v>
      </c>
    </row>
    <row r="5273" spans="2:7">
      <c r="B5273" s="44">
        <v>96691</v>
      </c>
      <c r="C5273" s="44" t="s">
        <v>9859</v>
      </c>
      <c r="D5273" s="48" t="s">
        <v>5387</v>
      </c>
      <c r="E5273" s="44" t="s">
        <v>112</v>
      </c>
      <c r="F5273" s="45">
        <v>44.89</v>
      </c>
      <c r="G5273" s="45">
        <v>46.72</v>
      </c>
    </row>
    <row r="5274" spans="2:7">
      <c r="B5274" s="44">
        <v>96693</v>
      </c>
      <c r="C5274" s="44" t="s">
        <v>9859</v>
      </c>
      <c r="D5274" s="48" t="s">
        <v>5388</v>
      </c>
      <c r="E5274" s="44" t="s">
        <v>112</v>
      </c>
      <c r="F5274" s="45">
        <v>66.099999999999994</v>
      </c>
      <c r="G5274" s="45">
        <v>68.349999999999994</v>
      </c>
    </row>
    <row r="5275" spans="2:7">
      <c r="B5275" s="44">
        <v>96695</v>
      </c>
      <c r="C5275" s="44" t="s">
        <v>9859</v>
      </c>
      <c r="D5275" s="48" t="s">
        <v>5389</v>
      </c>
      <c r="E5275" s="44" t="s">
        <v>112</v>
      </c>
      <c r="F5275" s="45">
        <v>111.04</v>
      </c>
      <c r="G5275" s="45">
        <v>113.68</v>
      </c>
    </row>
    <row r="5276" spans="2:7">
      <c r="B5276" s="44">
        <v>104193</v>
      </c>
      <c r="C5276" s="44" t="s">
        <v>9859</v>
      </c>
      <c r="D5276" s="48" t="s">
        <v>5390</v>
      </c>
      <c r="E5276" s="44" t="s">
        <v>112</v>
      </c>
      <c r="F5276" s="45">
        <v>181.34</v>
      </c>
      <c r="G5276" s="45">
        <v>184.47</v>
      </c>
    </row>
    <row r="5277" spans="2:7">
      <c r="B5277" s="44">
        <v>96697</v>
      </c>
      <c r="C5277" s="44" t="s">
        <v>9859</v>
      </c>
      <c r="D5277" s="48" t="s">
        <v>5391</v>
      </c>
      <c r="E5277" s="44" t="s">
        <v>112</v>
      </c>
      <c r="F5277" s="45">
        <v>360.71</v>
      </c>
      <c r="G5277" s="45">
        <v>364.48</v>
      </c>
    </row>
    <row r="5278" spans="2:7">
      <c r="B5278" s="44">
        <v>104199</v>
      </c>
      <c r="C5278" s="44" t="s">
        <v>9859</v>
      </c>
      <c r="D5278" s="48" t="s">
        <v>5392</v>
      </c>
      <c r="E5278" s="44" t="s">
        <v>112</v>
      </c>
      <c r="F5278" s="45">
        <v>9.32</v>
      </c>
      <c r="G5278" s="45">
        <v>9.9700000000000006</v>
      </c>
    </row>
    <row r="5279" spans="2:7">
      <c r="B5279" s="44">
        <v>96684</v>
      </c>
      <c r="C5279" s="44" t="s">
        <v>9859</v>
      </c>
      <c r="D5279" s="48" t="s">
        <v>5393</v>
      </c>
      <c r="E5279" s="44" t="s">
        <v>112</v>
      </c>
      <c r="F5279" s="45">
        <v>14.3</v>
      </c>
      <c r="G5279" s="45">
        <v>15.33</v>
      </c>
    </row>
    <row r="5280" spans="2:7">
      <c r="B5280" s="44">
        <v>96650</v>
      </c>
      <c r="C5280" s="44" t="s">
        <v>9859</v>
      </c>
      <c r="D5280" s="48" t="s">
        <v>5394</v>
      </c>
      <c r="E5280" s="44" t="s">
        <v>112</v>
      </c>
      <c r="F5280" s="45">
        <v>11</v>
      </c>
      <c r="G5280" s="45">
        <v>11.73</v>
      </c>
    </row>
    <row r="5281" spans="2:7">
      <c r="B5281" s="44">
        <v>96637</v>
      </c>
      <c r="C5281" s="44" t="s">
        <v>9859</v>
      </c>
      <c r="D5281" s="48" t="s">
        <v>5395</v>
      </c>
      <c r="E5281" s="44" t="s">
        <v>112</v>
      </c>
      <c r="F5281" s="45">
        <v>20.16</v>
      </c>
      <c r="G5281" s="45">
        <v>21.72</v>
      </c>
    </row>
    <row r="5282" spans="2:7">
      <c r="B5282" s="44">
        <v>96686</v>
      </c>
      <c r="C5282" s="44" t="s">
        <v>9859</v>
      </c>
      <c r="D5282" s="48" t="s">
        <v>5396</v>
      </c>
      <c r="E5282" s="44" t="s">
        <v>112</v>
      </c>
      <c r="F5282" s="45">
        <v>18.260000000000002</v>
      </c>
      <c r="G5282" s="45">
        <v>19.52</v>
      </c>
    </row>
    <row r="5283" spans="2:7">
      <c r="B5283" s="44">
        <v>96652</v>
      </c>
      <c r="C5283" s="44" t="s">
        <v>9859</v>
      </c>
      <c r="D5283" s="48" t="s">
        <v>5397</v>
      </c>
      <c r="E5283" s="44" t="s">
        <v>112</v>
      </c>
      <c r="F5283" s="45">
        <v>12.82</v>
      </c>
      <c r="G5283" s="45">
        <v>13.6</v>
      </c>
    </row>
    <row r="5284" spans="2:7">
      <c r="B5284" s="44">
        <v>96688</v>
      </c>
      <c r="C5284" s="44" t="s">
        <v>9859</v>
      </c>
      <c r="D5284" s="48" t="s">
        <v>5398</v>
      </c>
      <c r="E5284" s="44" t="s">
        <v>112</v>
      </c>
      <c r="F5284" s="45">
        <v>26.26</v>
      </c>
      <c r="G5284" s="45">
        <v>27.78</v>
      </c>
    </row>
    <row r="5285" spans="2:7">
      <c r="B5285" s="44">
        <v>96654</v>
      </c>
      <c r="C5285" s="44" t="s">
        <v>9859</v>
      </c>
      <c r="D5285" s="48" t="s">
        <v>5399</v>
      </c>
      <c r="E5285" s="44" t="s">
        <v>112</v>
      </c>
      <c r="F5285" s="45">
        <v>18.41</v>
      </c>
      <c r="G5285" s="45">
        <v>19.23</v>
      </c>
    </row>
    <row r="5286" spans="2:7">
      <c r="B5286" s="44">
        <v>96690</v>
      </c>
      <c r="C5286" s="44" t="s">
        <v>9859</v>
      </c>
      <c r="D5286" s="48" t="s">
        <v>5400</v>
      </c>
      <c r="E5286" s="44" t="s">
        <v>112</v>
      </c>
      <c r="F5286" s="45">
        <v>35.94</v>
      </c>
      <c r="G5286" s="45">
        <v>37.770000000000003</v>
      </c>
    </row>
    <row r="5287" spans="2:7">
      <c r="B5287" s="44">
        <v>96692</v>
      </c>
      <c r="C5287" s="44" t="s">
        <v>9859</v>
      </c>
      <c r="D5287" s="48" t="s">
        <v>5401</v>
      </c>
      <c r="E5287" s="44" t="s">
        <v>112</v>
      </c>
      <c r="F5287" s="45">
        <v>50.12</v>
      </c>
      <c r="G5287" s="45">
        <v>52.37</v>
      </c>
    </row>
    <row r="5288" spans="2:7">
      <c r="B5288" s="44">
        <v>96694</v>
      </c>
      <c r="C5288" s="44" t="s">
        <v>9859</v>
      </c>
      <c r="D5288" s="48" t="s">
        <v>5402</v>
      </c>
      <c r="E5288" s="44" t="s">
        <v>112</v>
      </c>
      <c r="F5288" s="45">
        <v>101.3</v>
      </c>
      <c r="G5288" s="45">
        <v>103.94</v>
      </c>
    </row>
    <row r="5289" spans="2:7">
      <c r="B5289" s="44">
        <v>96696</v>
      </c>
      <c r="C5289" s="44" t="s">
        <v>9859</v>
      </c>
      <c r="D5289" s="48" t="s">
        <v>5403</v>
      </c>
      <c r="E5289" s="44" t="s">
        <v>112</v>
      </c>
      <c r="F5289" s="45">
        <v>126.09</v>
      </c>
      <c r="G5289" s="45">
        <v>129.22</v>
      </c>
    </row>
    <row r="5290" spans="2:7">
      <c r="B5290" s="44">
        <v>96709</v>
      </c>
      <c r="C5290" s="44" t="s">
        <v>9859</v>
      </c>
      <c r="D5290" s="48" t="s">
        <v>5404</v>
      </c>
      <c r="E5290" s="44" t="s">
        <v>112</v>
      </c>
      <c r="F5290" s="45">
        <v>121.59</v>
      </c>
      <c r="G5290" s="45">
        <v>124.11</v>
      </c>
    </row>
    <row r="5291" spans="2:7">
      <c r="B5291" s="44">
        <v>104200</v>
      </c>
      <c r="C5291" s="44" t="s">
        <v>9859</v>
      </c>
      <c r="D5291" s="48" t="s">
        <v>5405</v>
      </c>
      <c r="E5291" s="44" t="s">
        <v>112</v>
      </c>
      <c r="F5291" s="45">
        <v>7.39</v>
      </c>
      <c r="G5291" s="45">
        <v>7.83</v>
      </c>
    </row>
    <row r="5292" spans="2:7">
      <c r="B5292" s="44">
        <v>96698</v>
      </c>
      <c r="C5292" s="44" t="s">
        <v>9859</v>
      </c>
      <c r="D5292" s="48" t="s">
        <v>5406</v>
      </c>
      <c r="E5292" s="44" t="s">
        <v>112</v>
      </c>
      <c r="F5292" s="45">
        <v>10.039999999999999</v>
      </c>
      <c r="G5292" s="45">
        <v>10.73</v>
      </c>
    </row>
    <row r="5293" spans="2:7">
      <c r="B5293" s="44">
        <v>96656</v>
      </c>
      <c r="C5293" s="44" t="s">
        <v>9859</v>
      </c>
      <c r="D5293" s="48" t="s">
        <v>5407</v>
      </c>
      <c r="E5293" s="44" t="s">
        <v>112</v>
      </c>
      <c r="F5293" s="45">
        <v>7.83</v>
      </c>
      <c r="G5293" s="45">
        <v>8.32</v>
      </c>
    </row>
    <row r="5294" spans="2:7">
      <c r="B5294" s="44">
        <v>96639</v>
      </c>
      <c r="C5294" s="44" t="s">
        <v>9859</v>
      </c>
      <c r="D5294" s="48" t="s">
        <v>5408</v>
      </c>
      <c r="E5294" s="44" t="s">
        <v>112</v>
      </c>
      <c r="F5294" s="45">
        <v>13.94</v>
      </c>
      <c r="G5294" s="45">
        <v>14.97</v>
      </c>
    </row>
    <row r="5295" spans="2:7">
      <c r="B5295" s="44">
        <v>96701</v>
      </c>
      <c r="C5295" s="44" t="s">
        <v>9859</v>
      </c>
      <c r="D5295" s="48" t="s">
        <v>5409</v>
      </c>
      <c r="E5295" s="44" t="s">
        <v>112</v>
      </c>
      <c r="F5295" s="45">
        <v>13.55</v>
      </c>
      <c r="G5295" s="45">
        <v>14.39</v>
      </c>
    </row>
    <row r="5296" spans="2:7">
      <c r="B5296" s="44">
        <v>96659</v>
      </c>
      <c r="C5296" s="44" t="s">
        <v>9859</v>
      </c>
      <c r="D5296" s="48" t="s">
        <v>5410</v>
      </c>
      <c r="E5296" s="44" t="s">
        <v>112</v>
      </c>
      <c r="F5296" s="45">
        <v>9.92</v>
      </c>
      <c r="G5296" s="45">
        <v>10.44</v>
      </c>
    </row>
    <row r="5297" spans="2:7">
      <c r="B5297" s="44">
        <v>96703</v>
      </c>
      <c r="C5297" s="44" t="s">
        <v>9859</v>
      </c>
      <c r="D5297" s="48" t="s">
        <v>5411</v>
      </c>
      <c r="E5297" s="44" t="s">
        <v>112</v>
      </c>
      <c r="F5297" s="45">
        <v>23.03</v>
      </c>
      <c r="G5297" s="45">
        <v>24.04</v>
      </c>
    </row>
    <row r="5298" spans="2:7">
      <c r="B5298" s="44">
        <v>96663</v>
      </c>
      <c r="C5298" s="44" t="s">
        <v>9859</v>
      </c>
      <c r="D5298" s="48" t="s">
        <v>5412</v>
      </c>
      <c r="E5298" s="44" t="s">
        <v>112</v>
      </c>
      <c r="F5298" s="45">
        <v>17.8</v>
      </c>
      <c r="G5298" s="45">
        <v>18.350000000000001</v>
      </c>
    </row>
    <row r="5299" spans="2:7">
      <c r="B5299" s="44">
        <v>96705</v>
      </c>
      <c r="C5299" s="44" t="s">
        <v>9859</v>
      </c>
      <c r="D5299" s="48" t="s">
        <v>5413</v>
      </c>
      <c r="E5299" s="44" t="s">
        <v>112</v>
      </c>
      <c r="F5299" s="45">
        <v>27.95</v>
      </c>
      <c r="G5299" s="45">
        <v>29.18</v>
      </c>
    </row>
    <row r="5300" spans="2:7">
      <c r="B5300" s="44">
        <v>96706</v>
      </c>
      <c r="C5300" s="44" t="s">
        <v>9859</v>
      </c>
      <c r="D5300" s="48" t="s">
        <v>5414</v>
      </c>
      <c r="E5300" s="44" t="s">
        <v>112</v>
      </c>
      <c r="F5300" s="45">
        <v>40.700000000000003</v>
      </c>
      <c r="G5300" s="45">
        <v>42.2</v>
      </c>
    </row>
    <row r="5301" spans="2:7">
      <c r="B5301" s="44">
        <v>96707</v>
      </c>
      <c r="C5301" s="44" t="s">
        <v>9859</v>
      </c>
      <c r="D5301" s="48" t="s">
        <v>5415</v>
      </c>
      <c r="E5301" s="44" t="s">
        <v>112</v>
      </c>
      <c r="F5301" s="45">
        <v>63.91</v>
      </c>
      <c r="G5301" s="45">
        <v>65.67</v>
      </c>
    </row>
    <row r="5302" spans="2:7">
      <c r="B5302" s="44">
        <v>96708</v>
      </c>
      <c r="C5302" s="44" t="s">
        <v>9859</v>
      </c>
      <c r="D5302" s="48" t="s">
        <v>5416</v>
      </c>
      <c r="E5302" s="44" t="s">
        <v>112</v>
      </c>
      <c r="F5302" s="45">
        <v>95.54</v>
      </c>
      <c r="G5302" s="45">
        <v>97.63</v>
      </c>
    </row>
    <row r="5303" spans="2:7">
      <c r="B5303" s="44">
        <v>96675</v>
      </c>
      <c r="C5303" s="44" t="s">
        <v>9859</v>
      </c>
      <c r="D5303" s="48" t="s">
        <v>5417</v>
      </c>
      <c r="E5303" s="44" t="s">
        <v>119</v>
      </c>
      <c r="F5303" s="45">
        <v>167.96</v>
      </c>
      <c r="G5303" s="45">
        <v>170.05</v>
      </c>
    </row>
    <row r="5304" spans="2:7">
      <c r="B5304" s="44">
        <v>96683</v>
      </c>
      <c r="C5304" s="44" t="s">
        <v>9859</v>
      </c>
      <c r="D5304" s="48" t="s">
        <v>5418</v>
      </c>
      <c r="E5304" s="44" t="s">
        <v>119</v>
      </c>
      <c r="F5304" s="45">
        <v>323.76</v>
      </c>
      <c r="G5304" s="45">
        <v>326.62</v>
      </c>
    </row>
    <row r="5305" spans="2:7">
      <c r="B5305" s="44">
        <v>104194</v>
      </c>
      <c r="C5305" s="44" t="s">
        <v>9859</v>
      </c>
      <c r="D5305" s="48" t="s">
        <v>5419</v>
      </c>
      <c r="E5305" s="44" t="s">
        <v>119</v>
      </c>
      <c r="F5305" s="45">
        <v>26.06</v>
      </c>
      <c r="G5305" s="45">
        <v>27.41</v>
      </c>
    </row>
    <row r="5306" spans="2:7">
      <c r="B5306" s="44">
        <v>104195</v>
      </c>
      <c r="C5306" s="44" t="s">
        <v>9859</v>
      </c>
      <c r="D5306" s="48" t="s">
        <v>5420</v>
      </c>
      <c r="E5306" s="44" t="s">
        <v>119</v>
      </c>
      <c r="F5306" s="45">
        <v>27.58</v>
      </c>
      <c r="G5306" s="45">
        <v>28.96</v>
      </c>
    </row>
    <row r="5307" spans="2:7">
      <c r="B5307" s="44">
        <v>96668</v>
      </c>
      <c r="C5307" s="44" t="s">
        <v>9859</v>
      </c>
      <c r="D5307" s="48" t="s">
        <v>5421</v>
      </c>
      <c r="E5307" s="44" t="s">
        <v>119</v>
      </c>
      <c r="F5307" s="45">
        <v>19.66</v>
      </c>
      <c r="G5307" s="45">
        <v>20.100000000000001</v>
      </c>
    </row>
    <row r="5308" spans="2:7">
      <c r="B5308" s="44">
        <v>96644</v>
      </c>
      <c r="C5308" s="44" t="s">
        <v>9859</v>
      </c>
      <c r="D5308" s="48" t="s">
        <v>5422</v>
      </c>
      <c r="E5308" s="44" t="s">
        <v>119</v>
      </c>
      <c r="F5308" s="45">
        <v>26.23</v>
      </c>
      <c r="G5308" s="45">
        <v>27.25</v>
      </c>
    </row>
    <row r="5309" spans="2:7">
      <c r="B5309" s="44">
        <v>96635</v>
      </c>
      <c r="C5309" s="44" t="s">
        <v>9859</v>
      </c>
      <c r="D5309" s="48" t="s">
        <v>5423</v>
      </c>
      <c r="E5309" s="44" t="s">
        <v>119</v>
      </c>
      <c r="F5309" s="45">
        <v>50.95</v>
      </c>
      <c r="G5309" s="45">
        <v>54.15</v>
      </c>
    </row>
    <row r="5310" spans="2:7">
      <c r="B5310" s="44">
        <v>96636</v>
      </c>
      <c r="C5310" s="44" t="s">
        <v>9859</v>
      </c>
      <c r="D5310" s="48" t="s">
        <v>5424</v>
      </c>
      <c r="E5310" s="44" t="s">
        <v>119</v>
      </c>
      <c r="F5310" s="45">
        <v>53.79</v>
      </c>
      <c r="G5310" s="45">
        <v>57.09</v>
      </c>
    </row>
    <row r="5311" spans="2:7">
      <c r="B5311" s="44">
        <v>96676</v>
      </c>
      <c r="C5311" s="44" t="s">
        <v>9859</v>
      </c>
      <c r="D5311" s="48" t="s">
        <v>5425</v>
      </c>
      <c r="E5311" s="44" t="s">
        <v>119</v>
      </c>
      <c r="F5311" s="45">
        <v>25.34</v>
      </c>
      <c r="G5311" s="45">
        <v>26.12</v>
      </c>
    </row>
    <row r="5312" spans="2:7">
      <c r="B5312" s="44">
        <v>96647</v>
      </c>
      <c r="C5312" s="44" t="s">
        <v>9859</v>
      </c>
      <c r="D5312" s="48" t="s">
        <v>5426</v>
      </c>
      <c r="E5312" s="44" t="s">
        <v>119</v>
      </c>
      <c r="F5312" s="45">
        <v>28.36</v>
      </c>
      <c r="G5312" s="45">
        <v>29.4</v>
      </c>
    </row>
    <row r="5313" spans="2:7">
      <c r="B5313" s="44">
        <v>96669</v>
      </c>
      <c r="C5313" s="44" t="s">
        <v>9859</v>
      </c>
      <c r="D5313" s="48" t="s">
        <v>5427</v>
      </c>
      <c r="E5313" s="44" t="s">
        <v>119</v>
      </c>
      <c r="F5313" s="45">
        <v>19.98</v>
      </c>
      <c r="G5313" s="45">
        <v>20.67</v>
      </c>
    </row>
    <row r="5314" spans="2:7">
      <c r="B5314" s="44">
        <v>96645</v>
      </c>
      <c r="C5314" s="44" t="s">
        <v>9859</v>
      </c>
      <c r="D5314" s="48" t="s">
        <v>5428</v>
      </c>
      <c r="E5314" s="44" t="s">
        <v>119</v>
      </c>
      <c r="F5314" s="45">
        <v>23.48</v>
      </c>
      <c r="G5314" s="45">
        <v>24.48</v>
      </c>
    </row>
    <row r="5315" spans="2:7">
      <c r="B5315" s="44">
        <v>96677</v>
      </c>
      <c r="C5315" s="44" t="s">
        <v>9859</v>
      </c>
      <c r="D5315" s="48" t="s">
        <v>5429</v>
      </c>
      <c r="E5315" s="44" t="s">
        <v>119</v>
      </c>
      <c r="F5315" s="45">
        <v>32.880000000000003</v>
      </c>
      <c r="G5315" s="45">
        <v>33.83</v>
      </c>
    </row>
    <row r="5316" spans="2:7">
      <c r="B5316" s="44">
        <v>96648</v>
      </c>
      <c r="C5316" s="44" t="s">
        <v>9859</v>
      </c>
      <c r="D5316" s="48" t="s">
        <v>5430</v>
      </c>
      <c r="E5316" s="44" t="s">
        <v>119</v>
      </c>
      <c r="F5316" s="45">
        <v>34.56</v>
      </c>
      <c r="G5316" s="45">
        <v>35.659999999999997</v>
      </c>
    </row>
    <row r="5317" spans="2:7">
      <c r="B5317" s="44">
        <v>96670</v>
      </c>
      <c r="C5317" s="44" t="s">
        <v>9859</v>
      </c>
      <c r="D5317" s="48" t="s">
        <v>5431</v>
      </c>
      <c r="E5317" s="44" t="s">
        <v>119</v>
      </c>
      <c r="F5317" s="45">
        <v>25.8</v>
      </c>
      <c r="G5317" s="45">
        <v>26.65</v>
      </c>
    </row>
    <row r="5318" spans="2:7">
      <c r="B5318" s="44">
        <v>96646</v>
      </c>
      <c r="C5318" s="44" t="s">
        <v>9859</v>
      </c>
      <c r="D5318" s="48" t="s">
        <v>5432</v>
      </c>
      <c r="E5318" s="44" t="s">
        <v>119</v>
      </c>
      <c r="F5318" s="45">
        <v>28.33</v>
      </c>
      <c r="G5318" s="45">
        <v>29.4</v>
      </c>
    </row>
    <row r="5319" spans="2:7">
      <c r="B5319" s="44">
        <v>96678</v>
      </c>
      <c r="C5319" s="44" t="s">
        <v>9859</v>
      </c>
      <c r="D5319" s="48" t="s">
        <v>5433</v>
      </c>
      <c r="E5319" s="44" t="s">
        <v>119</v>
      </c>
      <c r="F5319" s="45">
        <v>44.88</v>
      </c>
      <c r="G5319" s="45">
        <v>46.03</v>
      </c>
    </row>
    <row r="5320" spans="2:7">
      <c r="B5320" s="44">
        <v>96649</v>
      </c>
      <c r="C5320" s="44" t="s">
        <v>9859</v>
      </c>
      <c r="D5320" s="48" t="s">
        <v>5434</v>
      </c>
      <c r="E5320" s="44" t="s">
        <v>119</v>
      </c>
      <c r="F5320" s="45">
        <v>45.06</v>
      </c>
      <c r="G5320" s="45">
        <v>46.21</v>
      </c>
    </row>
    <row r="5321" spans="2:7">
      <c r="B5321" s="44">
        <v>96671</v>
      </c>
      <c r="C5321" s="44" t="s">
        <v>9859</v>
      </c>
      <c r="D5321" s="48" t="s">
        <v>5435</v>
      </c>
      <c r="E5321" s="44" t="s">
        <v>119</v>
      </c>
      <c r="F5321" s="45">
        <v>38.49</v>
      </c>
      <c r="G5321" s="45">
        <v>39.520000000000003</v>
      </c>
    </row>
    <row r="5322" spans="2:7">
      <c r="B5322" s="44">
        <v>96679</v>
      </c>
      <c r="C5322" s="44" t="s">
        <v>9859</v>
      </c>
      <c r="D5322" s="48" t="s">
        <v>5436</v>
      </c>
      <c r="E5322" s="44" t="s">
        <v>119</v>
      </c>
      <c r="F5322" s="45">
        <v>66.150000000000006</v>
      </c>
      <c r="G5322" s="45">
        <v>67.540000000000006</v>
      </c>
    </row>
    <row r="5323" spans="2:7">
      <c r="B5323" s="44">
        <v>96672</v>
      </c>
      <c r="C5323" s="44" t="s">
        <v>9859</v>
      </c>
      <c r="D5323" s="48" t="s">
        <v>5437</v>
      </c>
      <c r="E5323" s="44" t="s">
        <v>119</v>
      </c>
      <c r="F5323" s="45">
        <v>57.94</v>
      </c>
      <c r="G5323" s="45">
        <v>59.19</v>
      </c>
    </row>
    <row r="5324" spans="2:7">
      <c r="B5324" s="44">
        <v>96680</v>
      </c>
      <c r="C5324" s="44" t="s">
        <v>9859</v>
      </c>
      <c r="D5324" s="48" t="s">
        <v>5438</v>
      </c>
      <c r="E5324" s="44" t="s">
        <v>119</v>
      </c>
      <c r="F5324" s="45">
        <v>108.04</v>
      </c>
      <c r="G5324" s="45">
        <v>109.76</v>
      </c>
    </row>
    <row r="5325" spans="2:7">
      <c r="B5325" s="44">
        <v>96673</v>
      </c>
      <c r="C5325" s="44" t="s">
        <v>9859</v>
      </c>
      <c r="D5325" s="48" t="s">
        <v>5439</v>
      </c>
      <c r="E5325" s="44" t="s">
        <v>119</v>
      </c>
      <c r="F5325" s="45">
        <v>72.790000000000006</v>
      </c>
      <c r="G5325" s="45">
        <v>74.260000000000005</v>
      </c>
    </row>
    <row r="5326" spans="2:7">
      <c r="B5326" s="44">
        <v>96681</v>
      </c>
      <c r="C5326" s="44" t="s">
        <v>9859</v>
      </c>
      <c r="D5326" s="48" t="s">
        <v>5440</v>
      </c>
      <c r="E5326" s="44" t="s">
        <v>119</v>
      </c>
      <c r="F5326" s="45">
        <v>144.66</v>
      </c>
      <c r="G5326" s="45">
        <v>146.66</v>
      </c>
    </row>
    <row r="5327" spans="2:7">
      <c r="B5327" s="44">
        <v>96674</v>
      </c>
      <c r="C5327" s="44" t="s">
        <v>9859</v>
      </c>
      <c r="D5327" s="48" t="s">
        <v>5441</v>
      </c>
      <c r="E5327" s="44" t="s">
        <v>119</v>
      </c>
      <c r="F5327" s="45">
        <v>116.21</v>
      </c>
      <c r="G5327" s="45">
        <v>117.95</v>
      </c>
    </row>
    <row r="5328" spans="2:7">
      <c r="B5328" s="44">
        <v>96682</v>
      </c>
      <c r="C5328" s="44" t="s">
        <v>9859</v>
      </c>
      <c r="D5328" s="48" t="s">
        <v>5442</v>
      </c>
      <c r="E5328" s="44" t="s">
        <v>119</v>
      </c>
      <c r="F5328" s="45">
        <v>236.53</v>
      </c>
      <c r="G5328" s="45">
        <v>238.9</v>
      </c>
    </row>
    <row r="5329" spans="2:7">
      <c r="B5329" s="44">
        <v>96643</v>
      </c>
      <c r="C5329" s="44" t="s">
        <v>9859</v>
      </c>
      <c r="D5329" s="48" t="s">
        <v>5443</v>
      </c>
      <c r="E5329" s="44" t="s">
        <v>112</v>
      </c>
      <c r="F5329" s="45">
        <v>50.53</v>
      </c>
      <c r="G5329" s="45">
        <v>52</v>
      </c>
    </row>
    <row r="5330" spans="2:7">
      <c r="B5330" s="44">
        <v>104201</v>
      </c>
      <c r="C5330" s="44" t="s">
        <v>9859</v>
      </c>
      <c r="D5330" s="48" t="s">
        <v>5444</v>
      </c>
      <c r="E5330" s="44" t="s">
        <v>112</v>
      </c>
      <c r="F5330" s="45">
        <v>22.53</v>
      </c>
      <c r="G5330" s="45">
        <v>23.39</v>
      </c>
    </row>
    <row r="5331" spans="2:7">
      <c r="B5331" s="44">
        <v>104192</v>
      </c>
      <c r="C5331" s="44" t="s">
        <v>9859</v>
      </c>
      <c r="D5331" s="48" t="s">
        <v>5445</v>
      </c>
      <c r="E5331" s="44" t="s">
        <v>112</v>
      </c>
      <c r="F5331" s="45">
        <v>33.619999999999997</v>
      </c>
      <c r="G5331" s="45">
        <v>35.090000000000003</v>
      </c>
    </row>
    <row r="5332" spans="2:7">
      <c r="B5332" s="44">
        <v>104202</v>
      </c>
      <c r="C5332" s="44" t="s">
        <v>9859</v>
      </c>
      <c r="D5332" s="48" t="s">
        <v>5446</v>
      </c>
      <c r="E5332" s="44" t="s">
        <v>112</v>
      </c>
      <c r="F5332" s="45">
        <v>13.59</v>
      </c>
      <c r="G5332" s="45">
        <v>14.45</v>
      </c>
    </row>
    <row r="5333" spans="2:7">
      <c r="B5333" s="44">
        <v>96717</v>
      </c>
      <c r="C5333" s="44" t="s">
        <v>9859</v>
      </c>
      <c r="D5333" s="48" t="s">
        <v>5447</v>
      </c>
      <c r="E5333" s="44" t="s">
        <v>112</v>
      </c>
      <c r="F5333" s="45">
        <v>331.87</v>
      </c>
      <c r="G5333" s="45">
        <v>336.9</v>
      </c>
    </row>
    <row r="5334" spans="2:7">
      <c r="B5334" s="44">
        <v>96710</v>
      </c>
      <c r="C5334" s="44" t="s">
        <v>9859</v>
      </c>
      <c r="D5334" s="48" t="s">
        <v>5448</v>
      </c>
      <c r="E5334" s="44" t="s">
        <v>112</v>
      </c>
      <c r="F5334" s="45">
        <v>18.79</v>
      </c>
      <c r="G5334" s="45">
        <v>20.170000000000002</v>
      </c>
    </row>
    <row r="5335" spans="2:7">
      <c r="B5335" s="44">
        <v>96665</v>
      </c>
      <c r="C5335" s="44" t="s">
        <v>9859</v>
      </c>
      <c r="D5335" s="48" t="s">
        <v>5449</v>
      </c>
      <c r="E5335" s="44" t="s">
        <v>112</v>
      </c>
      <c r="F5335" s="45">
        <v>14.38</v>
      </c>
      <c r="G5335" s="45">
        <v>15.36</v>
      </c>
    </row>
    <row r="5336" spans="2:7">
      <c r="B5336" s="44">
        <v>96642</v>
      </c>
      <c r="C5336" s="44" t="s">
        <v>9859</v>
      </c>
      <c r="D5336" s="48" t="s">
        <v>5450</v>
      </c>
      <c r="E5336" s="44" t="s">
        <v>112</v>
      </c>
      <c r="F5336" s="45">
        <v>26.61</v>
      </c>
      <c r="G5336" s="45">
        <v>28.68</v>
      </c>
    </row>
    <row r="5337" spans="2:7">
      <c r="B5337" s="44">
        <v>96711</v>
      </c>
      <c r="C5337" s="44" t="s">
        <v>9859</v>
      </c>
      <c r="D5337" s="48" t="s">
        <v>5451</v>
      </c>
      <c r="E5337" s="44" t="s">
        <v>112</v>
      </c>
      <c r="F5337" s="45">
        <v>27.05</v>
      </c>
      <c r="G5337" s="45">
        <v>28.73</v>
      </c>
    </row>
    <row r="5338" spans="2:7">
      <c r="B5338" s="44">
        <v>96666</v>
      </c>
      <c r="C5338" s="44" t="s">
        <v>9859</v>
      </c>
      <c r="D5338" s="48" t="s">
        <v>5452</v>
      </c>
      <c r="E5338" s="44" t="s">
        <v>112</v>
      </c>
      <c r="F5338" s="45">
        <v>19.809999999999999</v>
      </c>
      <c r="G5338" s="45">
        <v>20.84</v>
      </c>
    </row>
    <row r="5339" spans="2:7">
      <c r="B5339" s="44">
        <v>96712</v>
      </c>
      <c r="C5339" s="44" t="s">
        <v>9859</v>
      </c>
      <c r="D5339" s="48" t="s">
        <v>5453</v>
      </c>
      <c r="E5339" s="44" t="s">
        <v>112</v>
      </c>
      <c r="F5339" s="45">
        <v>37.64</v>
      </c>
      <c r="G5339" s="45">
        <v>39.659999999999997</v>
      </c>
    </row>
    <row r="5340" spans="2:7">
      <c r="B5340" s="44">
        <v>96667</v>
      </c>
      <c r="C5340" s="44" t="s">
        <v>9859</v>
      </c>
      <c r="D5340" s="48" t="s">
        <v>5454</v>
      </c>
      <c r="E5340" s="44" t="s">
        <v>112</v>
      </c>
      <c r="F5340" s="45">
        <v>27.17</v>
      </c>
      <c r="G5340" s="45">
        <v>28.27</v>
      </c>
    </row>
    <row r="5341" spans="2:7">
      <c r="B5341" s="44">
        <v>96713</v>
      </c>
      <c r="C5341" s="44" t="s">
        <v>9859</v>
      </c>
      <c r="D5341" s="48" t="s">
        <v>5455</v>
      </c>
      <c r="E5341" s="44" t="s">
        <v>112</v>
      </c>
      <c r="F5341" s="45">
        <v>56.22</v>
      </c>
      <c r="G5341" s="45">
        <v>58.67</v>
      </c>
    </row>
    <row r="5342" spans="2:7">
      <c r="B5342" s="44">
        <v>96714</v>
      </c>
      <c r="C5342" s="44" t="s">
        <v>9859</v>
      </c>
      <c r="D5342" s="48" t="s">
        <v>5456</v>
      </c>
      <c r="E5342" s="44" t="s">
        <v>112</v>
      </c>
      <c r="F5342" s="45">
        <v>78.88</v>
      </c>
      <c r="G5342" s="45">
        <v>81.89</v>
      </c>
    </row>
    <row r="5343" spans="2:7">
      <c r="B5343" s="44">
        <v>96715</v>
      </c>
      <c r="C5343" s="44" t="s">
        <v>9859</v>
      </c>
      <c r="D5343" s="48" t="s">
        <v>5457</v>
      </c>
      <c r="E5343" s="44" t="s">
        <v>112</v>
      </c>
      <c r="F5343" s="45">
        <v>136.16999999999999</v>
      </c>
      <c r="G5343" s="45">
        <v>139.69999999999999</v>
      </c>
    </row>
    <row r="5344" spans="2:7">
      <c r="B5344" s="44">
        <v>96716</v>
      </c>
      <c r="C5344" s="44" t="s">
        <v>9859</v>
      </c>
      <c r="D5344" s="48" t="s">
        <v>5458</v>
      </c>
      <c r="E5344" s="44" t="s">
        <v>112</v>
      </c>
      <c r="F5344" s="45">
        <v>176.39</v>
      </c>
      <c r="G5344" s="45">
        <v>180.56</v>
      </c>
    </row>
    <row r="5345" spans="2:7">
      <c r="B5345" s="44">
        <v>104328</v>
      </c>
      <c r="C5345" s="44" t="s">
        <v>9859</v>
      </c>
      <c r="D5345" s="48" t="s">
        <v>5459</v>
      </c>
      <c r="E5345" s="44" t="s">
        <v>112</v>
      </c>
      <c r="F5345" s="45">
        <v>75.989999999999995</v>
      </c>
      <c r="G5345" s="45">
        <v>78.52</v>
      </c>
    </row>
    <row r="5346" spans="2:7">
      <c r="B5346" s="44">
        <v>104329</v>
      </c>
      <c r="C5346" s="44" t="s">
        <v>9859</v>
      </c>
      <c r="D5346" s="48" t="s">
        <v>5460</v>
      </c>
      <c r="E5346" s="44" t="s">
        <v>112</v>
      </c>
      <c r="F5346" s="45">
        <v>84.8</v>
      </c>
      <c r="G5346" s="45">
        <v>87.33</v>
      </c>
    </row>
    <row r="5347" spans="2:7">
      <c r="B5347" s="44">
        <v>89707</v>
      </c>
      <c r="C5347" s="44" t="s">
        <v>9859</v>
      </c>
      <c r="D5347" s="48" t="s">
        <v>5461</v>
      </c>
      <c r="E5347" s="44" t="s">
        <v>112</v>
      </c>
      <c r="F5347" s="45">
        <v>54.4</v>
      </c>
      <c r="G5347" s="45">
        <v>56.77</v>
      </c>
    </row>
    <row r="5348" spans="2:7">
      <c r="B5348" s="44">
        <v>89708</v>
      </c>
      <c r="C5348" s="44" t="s">
        <v>9859</v>
      </c>
      <c r="D5348" s="48" t="s">
        <v>5462</v>
      </c>
      <c r="E5348" s="44" t="s">
        <v>112</v>
      </c>
      <c r="F5348" s="45">
        <v>108.89</v>
      </c>
      <c r="G5348" s="45">
        <v>111.74</v>
      </c>
    </row>
    <row r="5349" spans="2:7">
      <c r="B5349" s="44">
        <v>104330</v>
      </c>
      <c r="C5349" s="44" t="s">
        <v>9859</v>
      </c>
      <c r="D5349" s="48" t="s">
        <v>5463</v>
      </c>
      <c r="E5349" s="44" t="s">
        <v>112</v>
      </c>
      <c r="F5349" s="45">
        <v>0</v>
      </c>
      <c r="G5349" s="45">
        <v>0</v>
      </c>
    </row>
    <row r="5350" spans="2:7">
      <c r="B5350" s="44">
        <v>104326</v>
      </c>
      <c r="C5350" s="44" t="s">
        <v>9859</v>
      </c>
      <c r="D5350" s="48" t="s">
        <v>5464</v>
      </c>
      <c r="E5350" s="44" t="s">
        <v>112</v>
      </c>
      <c r="F5350" s="45">
        <v>22.48</v>
      </c>
      <c r="G5350" s="45">
        <v>23.46</v>
      </c>
    </row>
    <row r="5351" spans="2:7">
      <c r="B5351" s="44">
        <v>89710</v>
      </c>
      <c r="C5351" s="44" t="s">
        <v>9859</v>
      </c>
      <c r="D5351" s="48" t="s">
        <v>5465</v>
      </c>
      <c r="E5351" s="44" t="s">
        <v>112</v>
      </c>
      <c r="F5351" s="45">
        <v>20.95</v>
      </c>
      <c r="G5351" s="45">
        <v>21.93</v>
      </c>
    </row>
    <row r="5352" spans="2:7">
      <c r="B5352" s="44">
        <v>104327</v>
      </c>
      <c r="C5352" s="44" t="s">
        <v>9859</v>
      </c>
      <c r="D5352" s="48" t="s">
        <v>5466</v>
      </c>
      <c r="E5352" s="44" t="s">
        <v>112</v>
      </c>
      <c r="F5352" s="45">
        <v>21.57</v>
      </c>
      <c r="G5352" s="45">
        <v>22.55</v>
      </c>
    </row>
    <row r="5353" spans="2:7">
      <c r="B5353" s="44">
        <v>89709</v>
      </c>
      <c r="C5353" s="44" t="s">
        <v>9859</v>
      </c>
      <c r="D5353" s="48" t="s">
        <v>5467</v>
      </c>
      <c r="E5353" s="44" t="s">
        <v>112</v>
      </c>
      <c r="F5353" s="45">
        <v>23.42</v>
      </c>
      <c r="G5353" s="45">
        <v>24.4</v>
      </c>
    </row>
    <row r="5354" spans="2:7">
      <c r="B5354" s="44">
        <v>104341</v>
      </c>
      <c r="C5354" s="44" t="s">
        <v>9859</v>
      </c>
      <c r="D5354" s="48" t="s">
        <v>5468</v>
      </c>
      <c r="E5354" s="44" t="s">
        <v>112</v>
      </c>
      <c r="F5354" s="45">
        <v>12.27</v>
      </c>
      <c r="G5354" s="45">
        <v>12.79</v>
      </c>
    </row>
    <row r="5355" spans="2:7">
      <c r="B5355" s="44">
        <v>104357</v>
      </c>
      <c r="C5355" s="44" t="s">
        <v>9859</v>
      </c>
      <c r="D5355" s="48" t="s">
        <v>5469</v>
      </c>
      <c r="E5355" s="44" t="s">
        <v>112</v>
      </c>
      <c r="F5355" s="45">
        <v>20.92</v>
      </c>
      <c r="G5355" s="45">
        <v>21.48</v>
      </c>
    </row>
    <row r="5356" spans="2:7">
      <c r="B5356" s="44">
        <v>89811</v>
      </c>
      <c r="C5356" s="44" t="s">
        <v>9859</v>
      </c>
      <c r="D5356" s="48" t="s">
        <v>5470</v>
      </c>
      <c r="E5356" s="44" t="s">
        <v>112</v>
      </c>
      <c r="F5356" s="45">
        <v>48.36</v>
      </c>
      <c r="G5356" s="45">
        <v>49.66</v>
      </c>
    </row>
    <row r="5357" spans="2:7">
      <c r="B5357" s="44">
        <v>89748</v>
      </c>
      <c r="C5357" s="44" t="s">
        <v>9859</v>
      </c>
      <c r="D5357" s="48" t="s">
        <v>5471</v>
      </c>
      <c r="E5357" s="44" t="s">
        <v>112</v>
      </c>
      <c r="F5357" s="45">
        <v>46.71</v>
      </c>
      <c r="G5357" s="45">
        <v>47.86</v>
      </c>
    </row>
    <row r="5358" spans="2:7">
      <c r="B5358" s="44">
        <v>89852</v>
      </c>
      <c r="C5358" s="44" t="s">
        <v>9859</v>
      </c>
      <c r="D5358" s="48" t="s">
        <v>5472</v>
      </c>
      <c r="E5358" s="44" t="s">
        <v>112</v>
      </c>
      <c r="F5358" s="45">
        <v>52.39</v>
      </c>
      <c r="G5358" s="45">
        <v>54.04</v>
      </c>
    </row>
    <row r="5359" spans="2:7">
      <c r="B5359" s="44">
        <v>89728</v>
      </c>
      <c r="C5359" s="44" t="s">
        <v>9859</v>
      </c>
      <c r="D5359" s="48" t="s">
        <v>5473</v>
      </c>
      <c r="E5359" s="44" t="s">
        <v>112</v>
      </c>
      <c r="F5359" s="45">
        <v>15.57</v>
      </c>
      <c r="G5359" s="45">
        <v>16.329999999999998</v>
      </c>
    </row>
    <row r="5360" spans="2:7">
      <c r="B5360" s="44">
        <v>89803</v>
      </c>
      <c r="C5360" s="44" t="s">
        <v>9859</v>
      </c>
      <c r="D5360" s="48" t="s">
        <v>5474</v>
      </c>
      <c r="E5360" s="44" t="s">
        <v>112</v>
      </c>
      <c r="F5360" s="45">
        <v>19.22</v>
      </c>
      <c r="G5360" s="45">
        <v>19.420000000000002</v>
      </c>
    </row>
    <row r="5361" spans="2:7">
      <c r="B5361" s="44">
        <v>89733</v>
      </c>
      <c r="C5361" s="44" t="s">
        <v>9859</v>
      </c>
      <c r="D5361" s="48" t="s">
        <v>5475</v>
      </c>
      <c r="E5361" s="44" t="s">
        <v>112</v>
      </c>
      <c r="F5361" s="45">
        <v>26.14</v>
      </c>
      <c r="G5361" s="45">
        <v>26.96</v>
      </c>
    </row>
    <row r="5362" spans="2:7">
      <c r="B5362" s="44">
        <v>89807</v>
      </c>
      <c r="C5362" s="44" t="s">
        <v>9859</v>
      </c>
      <c r="D5362" s="48" t="s">
        <v>5476</v>
      </c>
      <c r="E5362" s="44" t="s">
        <v>112</v>
      </c>
      <c r="F5362" s="45">
        <v>41.02</v>
      </c>
      <c r="G5362" s="45">
        <v>41.78</v>
      </c>
    </row>
    <row r="5363" spans="2:7">
      <c r="B5363" s="44">
        <v>89742</v>
      </c>
      <c r="C5363" s="44" t="s">
        <v>9859</v>
      </c>
      <c r="D5363" s="48" t="s">
        <v>5477</v>
      </c>
      <c r="E5363" s="44" t="s">
        <v>112</v>
      </c>
      <c r="F5363" s="45">
        <v>43.67</v>
      </c>
      <c r="G5363" s="45">
        <v>44.65</v>
      </c>
    </row>
    <row r="5364" spans="2:7">
      <c r="B5364" s="44">
        <v>89812</v>
      </c>
      <c r="C5364" s="44" t="s">
        <v>9859</v>
      </c>
      <c r="D5364" s="48" t="s">
        <v>5478</v>
      </c>
      <c r="E5364" s="44" t="s">
        <v>112</v>
      </c>
      <c r="F5364" s="45">
        <v>86.33</v>
      </c>
      <c r="G5364" s="45">
        <v>87.63</v>
      </c>
    </row>
    <row r="5365" spans="2:7">
      <c r="B5365" s="44">
        <v>89750</v>
      </c>
      <c r="C5365" s="44" t="s">
        <v>9859</v>
      </c>
      <c r="D5365" s="48" t="s">
        <v>5479</v>
      </c>
      <c r="E5365" s="44" t="s">
        <v>112</v>
      </c>
      <c r="F5365" s="45">
        <v>84.68</v>
      </c>
      <c r="G5365" s="45">
        <v>85.83</v>
      </c>
    </row>
    <row r="5366" spans="2:7">
      <c r="B5366" s="44">
        <v>89853</v>
      </c>
      <c r="C5366" s="44" t="s">
        <v>9859</v>
      </c>
      <c r="D5366" s="48" t="s">
        <v>5480</v>
      </c>
      <c r="E5366" s="44" t="s">
        <v>112</v>
      </c>
      <c r="F5366" s="45">
        <v>90.36</v>
      </c>
      <c r="G5366" s="45">
        <v>92.01</v>
      </c>
    </row>
    <row r="5367" spans="2:7">
      <c r="B5367" s="44">
        <v>89730</v>
      </c>
      <c r="C5367" s="44" t="s">
        <v>9859</v>
      </c>
      <c r="D5367" s="48" t="s">
        <v>5481</v>
      </c>
      <c r="E5367" s="44" t="s">
        <v>112</v>
      </c>
      <c r="F5367" s="45">
        <v>17.63</v>
      </c>
      <c r="G5367" s="45">
        <v>18.39</v>
      </c>
    </row>
    <row r="5368" spans="2:7">
      <c r="B5368" s="44">
        <v>89804</v>
      </c>
      <c r="C5368" s="44" t="s">
        <v>9859</v>
      </c>
      <c r="D5368" s="48" t="s">
        <v>5482</v>
      </c>
      <c r="E5368" s="44" t="s">
        <v>112</v>
      </c>
      <c r="F5368" s="45">
        <v>21.59</v>
      </c>
      <c r="G5368" s="45">
        <v>21.79</v>
      </c>
    </row>
    <row r="5369" spans="2:7">
      <c r="B5369" s="44">
        <v>89735</v>
      </c>
      <c r="C5369" s="44" t="s">
        <v>9859</v>
      </c>
      <c r="D5369" s="48" t="s">
        <v>5483</v>
      </c>
      <c r="E5369" s="44" t="s">
        <v>112</v>
      </c>
      <c r="F5369" s="45">
        <v>28.51</v>
      </c>
      <c r="G5369" s="45">
        <v>29.33</v>
      </c>
    </row>
    <row r="5370" spans="2:7">
      <c r="B5370" s="44">
        <v>89808</v>
      </c>
      <c r="C5370" s="44" t="s">
        <v>9859</v>
      </c>
      <c r="D5370" s="48" t="s">
        <v>5484</v>
      </c>
      <c r="E5370" s="44" t="s">
        <v>112</v>
      </c>
      <c r="F5370" s="45">
        <v>63.32</v>
      </c>
      <c r="G5370" s="45">
        <v>64.08</v>
      </c>
    </row>
    <row r="5371" spans="2:7">
      <c r="B5371" s="44">
        <v>89743</v>
      </c>
      <c r="C5371" s="44" t="s">
        <v>9859</v>
      </c>
      <c r="D5371" s="48" t="s">
        <v>5485</v>
      </c>
      <c r="E5371" s="44" t="s">
        <v>112</v>
      </c>
      <c r="F5371" s="45">
        <v>65.97</v>
      </c>
      <c r="G5371" s="45">
        <v>66.95</v>
      </c>
    </row>
    <row r="5372" spans="2:7">
      <c r="B5372" s="44">
        <v>89810</v>
      </c>
      <c r="C5372" s="44" t="s">
        <v>9859</v>
      </c>
      <c r="D5372" s="48" t="s">
        <v>5486</v>
      </c>
      <c r="E5372" s="44" t="s">
        <v>112</v>
      </c>
      <c r="F5372" s="45">
        <v>32.979999999999997</v>
      </c>
      <c r="G5372" s="45">
        <v>34.28</v>
      </c>
    </row>
    <row r="5373" spans="2:7">
      <c r="B5373" s="44">
        <v>89746</v>
      </c>
      <c r="C5373" s="44" t="s">
        <v>9859</v>
      </c>
      <c r="D5373" s="48" t="s">
        <v>5487</v>
      </c>
      <c r="E5373" s="44" t="s">
        <v>112</v>
      </c>
      <c r="F5373" s="45">
        <v>31.33</v>
      </c>
      <c r="G5373" s="45">
        <v>32.479999999999997</v>
      </c>
    </row>
    <row r="5374" spans="2:7">
      <c r="B5374" s="44">
        <v>89851</v>
      </c>
      <c r="C5374" s="44" t="s">
        <v>9859</v>
      </c>
      <c r="D5374" s="48" t="s">
        <v>5488</v>
      </c>
      <c r="E5374" s="44" t="s">
        <v>112</v>
      </c>
      <c r="F5374" s="45">
        <v>37.01</v>
      </c>
      <c r="G5374" s="45">
        <v>38.659999999999997</v>
      </c>
    </row>
    <row r="5375" spans="2:7">
      <c r="B5375" s="44">
        <v>89855</v>
      </c>
      <c r="C5375" s="44" t="s">
        <v>9859</v>
      </c>
      <c r="D5375" s="48" t="s">
        <v>5489</v>
      </c>
      <c r="E5375" s="44" t="s">
        <v>112</v>
      </c>
      <c r="F5375" s="45">
        <v>119.32</v>
      </c>
      <c r="G5375" s="45">
        <v>121.46</v>
      </c>
    </row>
    <row r="5376" spans="2:7">
      <c r="B5376" s="44">
        <v>89726</v>
      </c>
      <c r="C5376" s="44" t="s">
        <v>9859</v>
      </c>
      <c r="D5376" s="48" t="s">
        <v>5490</v>
      </c>
      <c r="E5376" s="44" t="s">
        <v>112</v>
      </c>
      <c r="F5376" s="45">
        <v>12.66</v>
      </c>
      <c r="G5376" s="45">
        <v>13.42</v>
      </c>
    </row>
    <row r="5377" spans="2:7">
      <c r="B5377" s="44">
        <v>89802</v>
      </c>
      <c r="C5377" s="44" t="s">
        <v>9859</v>
      </c>
      <c r="D5377" s="48" t="s">
        <v>5491</v>
      </c>
      <c r="E5377" s="44" t="s">
        <v>112</v>
      </c>
      <c r="F5377" s="45">
        <v>10.85</v>
      </c>
      <c r="G5377" s="45">
        <v>11.05</v>
      </c>
    </row>
    <row r="5378" spans="2:7">
      <c r="B5378" s="44">
        <v>89732</v>
      </c>
      <c r="C5378" s="44" t="s">
        <v>9859</v>
      </c>
      <c r="D5378" s="48" t="s">
        <v>5492</v>
      </c>
      <c r="E5378" s="44" t="s">
        <v>112</v>
      </c>
      <c r="F5378" s="45">
        <v>17.77</v>
      </c>
      <c r="G5378" s="45">
        <v>18.59</v>
      </c>
    </row>
    <row r="5379" spans="2:7">
      <c r="B5379" s="44">
        <v>89806</v>
      </c>
      <c r="C5379" s="44" t="s">
        <v>9859</v>
      </c>
      <c r="D5379" s="48" t="s">
        <v>5493</v>
      </c>
      <c r="E5379" s="44" t="s">
        <v>112</v>
      </c>
      <c r="F5379" s="45">
        <v>23.58</v>
      </c>
      <c r="G5379" s="45">
        <v>24.34</v>
      </c>
    </row>
    <row r="5380" spans="2:7">
      <c r="B5380" s="44">
        <v>89739</v>
      </c>
      <c r="C5380" s="44" t="s">
        <v>9859</v>
      </c>
      <c r="D5380" s="48" t="s">
        <v>5494</v>
      </c>
      <c r="E5380" s="44" t="s">
        <v>112</v>
      </c>
      <c r="F5380" s="45">
        <v>26.23</v>
      </c>
      <c r="G5380" s="45">
        <v>27.21</v>
      </c>
    </row>
    <row r="5381" spans="2:7">
      <c r="B5381" s="44">
        <v>89809</v>
      </c>
      <c r="C5381" s="44" t="s">
        <v>9859</v>
      </c>
      <c r="D5381" s="48" t="s">
        <v>5495</v>
      </c>
      <c r="E5381" s="44" t="s">
        <v>112</v>
      </c>
      <c r="F5381" s="45">
        <v>32.07</v>
      </c>
      <c r="G5381" s="45">
        <v>33.369999999999997</v>
      </c>
    </row>
    <row r="5382" spans="2:7">
      <c r="B5382" s="44">
        <v>89744</v>
      </c>
      <c r="C5382" s="44" t="s">
        <v>9859</v>
      </c>
      <c r="D5382" s="48" t="s">
        <v>5496</v>
      </c>
      <c r="E5382" s="44" t="s">
        <v>112</v>
      </c>
      <c r="F5382" s="45">
        <v>30.42</v>
      </c>
      <c r="G5382" s="45">
        <v>31.57</v>
      </c>
    </row>
    <row r="5383" spans="2:7">
      <c r="B5383" s="44">
        <v>89850</v>
      </c>
      <c r="C5383" s="44" t="s">
        <v>9859</v>
      </c>
      <c r="D5383" s="48" t="s">
        <v>5497</v>
      </c>
      <c r="E5383" s="44" t="s">
        <v>112</v>
      </c>
      <c r="F5383" s="45">
        <v>36.1</v>
      </c>
      <c r="G5383" s="45">
        <v>37.75</v>
      </c>
    </row>
    <row r="5384" spans="2:7">
      <c r="B5384" s="44">
        <v>89854</v>
      </c>
      <c r="C5384" s="44" t="s">
        <v>9859</v>
      </c>
      <c r="D5384" s="48" t="s">
        <v>5498</v>
      </c>
      <c r="E5384" s="44" t="s">
        <v>112</v>
      </c>
      <c r="F5384" s="45">
        <v>113.67</v>
      </c>
      <c r="G5384" s="45">
        <v>115.81</v>
      </c>
    </row>
    <row r="5385" spans="2:7">
      <c r="B5385" s="44">
        <v>89724</v>
      </c>
      <c r="C5385" s="44" t="s">
        <v>9859</v>
      </c>
      <c r="D5385" s="48" t="s">
        <v>5499</v>
      </c>
      <c r="E5385" s="44" t="s">
        <v>112</v>
      </c>
      <c r="F5385" s="45">
        <v>12.41</v>
      </c>
      <c r="G5385" s="45">
        <v>13.17</v>
      </c>
    </row>
    <row r="5386" spans="2:7">
      <c r="B5386" s="44">
        <v>89801</v>
      </c>
      <c r="C5386" s="44" t="s">
        <v>9859</v>
      </c>
      <c r="D5386" s="48" t="s">
        <v>5500</v>
      </c>
      <c r="E5386" s="44" t="s">
        <v>112</v>
      </c>
      <c r="F5386" s="45">
        <v>10.06</v>
      </c>
      <c r="G5386" s="45">
        <v>10.26</v>
      </c>
    </row>
    <row r="5387" spans="2:7">
      <c r="B5387" s="44">
        <v>89731</v>
      </c>
      <c r="C5387" s="44" t="s">
        <v>9859</v>
      </c>
      <c r="D5387" s="48" t="s">
        <v>5501</v>
      </c>
      <c r="E5387" s="44" t="s">
        <v>112</v>
      </c>
      <c r="F5387" s="45">
        <v>16.98</v>
      </c>
      <c r="G5387" s="45">
        <v>17.8</v>
      </c>
    </row>
    <row r="5388" spans="2:7">
      <c r="B5388" s="44">
        <v>89805</v>
      </c>
      <c r="C5388" s="44" t="s">
        <v>9859</v>
      </c>
      <c r="D5388" s="48" t="s">
        <v>5502</v>
      </c>
      <c r="E5388" s="44" t="s">
        <v>112</v>
      </c>
      <c r="F5388" s="45">
        <v>22.52</v>
      </c>
      <c r="G5388" s="45">
        <v>23.28</v>
      </c>
    </row>
    <row r="5389" spans="2:7">
      <c r="B5389" s="44">
        <v>89737</v>
      </c>
      <c r="C5389" s="44" t="s">
        <v>9859</v>
      </c>
      <c r="D5389" s="48" t="s">
        <v>5503</v>
      </c>
      <c r="E5389" s="44" t="s">
        <v>112</v>
      </c>
      <c r="F5389" s="45">
        <v>25.17</v>
      </c>
      <c r="G5389" s="45">
        <v>26.15</v>
      </c>
    </row>
    <row r="5390" spans="2:7">
      <c r="B5390" s="44">
        <v>104355</v>
      </c>
      <c r="C5390" s="44" t="s">
        <v>9859</v>
      </c>
      <c r="D5390" s="48" t="s">
        <v>5504</v>
      </c>
      <c r="E5390" s="44" t="s">
        <v>112</v>
      </c>
      <c r="F5390" s="45">
        <v>52.55</v>
      </c>
      <c r="G5390" s="45">
        <v>54.03</v>
      </c>
    </row>
    <row r="5391" spans="2:7">
      <c r="B5391" s="44">
        <v>104347</v>
      </c>
      <c r="C5391" s="44" t="s">
        <v>9859</v>
      </c>
      <c r="D5391" s="48" t="s">
        <v>5505</v>
      </c>
      <c r="E5391" s="44" t="s">
        <v>112</v>
      </c>
      <c r="F5391" s="45">
        <v>52.26</v>
      </c>
      <c r="G5391" s="45">
        <v>53.72</v>
      </c>
    </row>
    <row r="5392" spans="2:7">
      <c r="B5392" s="44">
        <v>104353</v>
      </c>
      <c r="C5392" s="44" t="s">
        <v>9859</v>
      </c>
      <c r="D5392" s="48" t="s">
        <v>5506</v>
      </c>
      <c r="E5392" s="44" t="s">
        <v>112</v>
      </c>
      <c r="F5392" s="45">
        <v>45.4</v>
      </c>
      <c r="G5392" s="45">
        <v>46.64</v>
      </c>
    </row>
    <row r="5393" spans="2:7">
      <c r="B5393" s="44">
        <v>104345</v>
      </c>
      <c r="C5393" s="44" t="s">
        <v>9859</v>
      </c>
      <c r="D5393" s="48" t="s">
        <v>5507</v>
      </c>
      <c r="E5393" s="44" t="s">
        <v>112</v>
      </c>
      <c r="F5393" s="45">
        <v>47.02</v>
      </c>
      <c r="G5393" s="45">
        <v>48.4</v>
      </c>
    </row>
    <row r="5394" spans="2:7">
      <c r="B5394" s="44">
        <v>104350</v>
      </c>
      <c r="C5394" s="44" t="s">
        <v>9859</v>
      </c>
      <c r="D5394" s="48" t="s">
        <v>5508</v>
      </c>
      <c r="E5394" s="44" t="s">
        <v>112</v>
      </c>
      <c r="F5394" s="45">
        <v>32.08</v>
      </c>
      <c r="G5394" s="45">
        <v>32.840000000000003</v>
      </c>
    </row>
    <row r="5395" spans="2:7">
      <c r="B5395" s="44">
        <v>104343</v>
      </c>
      <c r="C5395" s="44" t="s">
        <v>9859</v>
      </c>
      <c r="D5395" s="48" t="s">
        <v>5509</v>
      </c>
      <c r="E5395" s="44" t="s">
        <v>112</v>
      </c>
      <c r="F5395" s="45">
        <v>37.51</v>
      </c>
      <c r="G5395" s="45">
        <v>38.75</v>
      </c>
    </row>
    <row r="5396" spans="2:7">
      <c r="B5396" s="44">
        <v>89834</v>
      </c>
      <c r="C5396" s="44" t="s">
        <v>9859</v>
      </c>
      <c r="D5396" s="48" t="s">
        <v>5510</v>
      </c>
      <c r="E5396" s="44" t="s">
        <v>112</v>
      </c>
      <c r="F5396" s="45">
        <v>58.24</v>
      </c>
      <c r="G5396" s="45">
        <v>59.96</v>
      </c>
    </row>
    <row r="5397" spans="2:7">
      <c r="B5397" s="44">
        <v>89797</v>
      </c>
      <c r="C5397" s="44" t="s">
        <v>9859</v>
      </c>
      <c r="D5397" s="48" t="s">
        <v>5511</v>
      </c>
      <c r="E5397" s="44" t="s">
        <v>112</v>
      </c>
      <c r="F5397" s="45">
        <v>56.05</v>
      </c>
      <c r="G5397" s="45">
        <v>57.58</v>
      </c>
    </row>
    <row r="5398" spans="2:7">
      <c r="B5398" s="44">
        <v>89861</v>
      </c>
      <c r="C5398" s="44" t="s">
        <v>9859</v>
      </c>
      <c r="D5398" s="48" t="s">
        <v>5512</v>
      </c>
      <c r="E5398" s="44" t="s">
        <v>112</v>
      </c>
      <c r="F5398" s="45">
        <v>63.61</v>
      </c>
      <c r="G5398" s="45">
        <v>65.81</v>
      </c>
    </row>
    <row r="5399" spans="2:7">
      <c r="B5399" s="44">
        <v>89783</v>
      </c>
      <c r="C5399" s="44" t="s">
        <v>9859</v>
      </c>
      <c r="D5399" s="48" t="s">
        <v>5513</v>
      </c>
      <c r="E5399" s="44" t="s">
        <v>112</v>
      </c>
      <c r="F5399" s="45">
        <v>17.86</v>
      </c>
      <c r="G5399" s="45">
        <v>18.87</v>
      </c>
    </row>
    <row r="5400" spans="2:7">
      <c r="B5400" s="44">
        <v>89827</v>
      </c>
      <c r="C5400" s="44" t="s">
        <v>9859</v>
      </c>
      <c r="D5400" s="48" t="s">
        <v>5514</v>
      </c>
      <c r="E5400" s="44" t="s">
        <v>112</v>
      </c>
      <c r="F5400" s="45">
        <v>20.420000000000002</v>
      </c>
      <c r="G5400" s="45">
        <v>20.7</v>
      </c>
    </row>
    <row r="5401" spans="2:7">
      <c r="B5401" s="44">
        <v>89785</v>
      </c>
      <c r="C5401" s="44" t="s">
        <v>9859</v>
      </c>
      <c r="D5401" s="48" t="s">
        <v>5515</v>
      </c>
      <c r="E5401" s="44" t="s">
        <v>112</v>
      </c>
      <c r="F5401" s="45">
        <v>29.66</v>
      </c>
      <c r="G5401" s="45">
        <v>30.76</v>
      </c>
    </row>
    <row r="5402" spans="2:7">
      <c r="B5402" s="44">
        <v>89830</v>
      </c>
      <c r="C5402" s="44" t="s">
        <v>9859</v>
      </c>
      <c r="D5402" s="48" t="s">
        <v>5516</v>
      </c>
      <c r="E5402" s="44" t="s">
        <v>112</v>
      </c>
      <c r="F5402" s="45">
        <v>41.33</v>
      </c>
      <c r="G5402" s="45">
        <v>42.34</v>
      </c>
    </row>
    <row r="5403" spans="2:7">
      <c r="B5403" s="44">
        <v>89795</v>
      </c>
      <c r="C5403" s="44" t="s">
        <v>9859</v>
      </c>
      <c r="D5403" s="48" t="s">
        <v>5517</v>
      </c>
      <c r="E5403" s="44" t="s">
        <v>112</v>
      </c>
      <c r="F5403" s="45">
        <v>44.86</v>
      </c>
      <c r="G5403" s="45">
        <v>46.17</v>
      </c>
    </row>
    <row r="5404" spans="2:7">
      <c r="B5404" s="44">
        <v>89823</v>
      </c>
      <c r="C5404" s="44" t="s">
        <v>9859</v>
      </c>
      <c r="D5404" s="48" t="s">
        <v>5518</v>
      </c>
      <c r="E5404" s="44" t="s">
        <v>112</v>
      </c>
      <c r="F5404" s="45">
        <v>38.24</v>
      </c>
      <c r="G5404" s="45">
        <v>39.1</v>
      </c>
    </row>
    <row r="5405" spans="2:7">
      <c r="B5405" s="44">
        <v>89779</v>
      </c>
      <c r="C5405" s="44" t="s">
        <v>9859</v>
      </c>
      <c r="D5405" s="48" t="s">
        <v>5519</v>
      </c>
      <c r="E5405" s="44" t="s">
        <v>112</v>
      </c>
      <c r="F5405" s="45">
        <v>37.14</v>
      </c>
      <c r="G5405" s="45">
        <v>37.909999999999997</v>
      </c>
    </row>
    <row r="5406" spans="2:7">
      <c r="B5406" s="44">
        <v>89857</v>
      </c>
      <c r="C5406" s="44" t="s">
        <v>9859</v>
      </c>
      <c r="D5406" s="48" t="s">
        <v>5520</v>
      </c>
      <c r="E5406" s="44" t="s">
        <v>112</v>
      </c>
      <c r="F5406" s="45">
        <v>40.92</v>
      </c>
      <c r="G5406" s="45">
        <v>42.02</v>
      </c>
    </row>
    <row r="5407" spans="2:7">
      <c r="B5407" s="44">
        <v>89814</v>
      </c>
      <c r="C5407" s="44" t="s">
        <v>9859</v>
      </c>
      <c r="D5407" s="48" t="s">
        <v>5521</v>
      </c>
      <c r="E5407" s="44" t="s">
        <v>112</v>
      </c>
      <c r="F5407" s="45">
        <v>18.170000000000002</v>
      </c>
      <c r="G5407" s="45">
        <v>18.309999999999999</v>
      </c>
    </row>
    <row r="5408" spans="2:7">
      <c r="B5408" s="44">
        <v>89754</v>
      </c>
      <c r="C5408" s="44" t="s">
        <v>9859</v>
      </c>
      <c r="D5408" s="48" t="s">
        <v>5522</v>
      </c>
      <c r="E5408" s="44" t="s">
        <v>112</v>
      </c>
      <c r="F5408" s="45">
        <v>22.79</v>
      </c>
      <c r="G5408" s="45">
        <v>23.34</v>
      </c>
    </row>
    <row r="5409" spans="2:7">
      <c r="B5409" s="44">
        <v>89819</v>
      </c>
      <c r="C5409" s="44" t="s">
        <v>9859</v>
      </c>
      <c r="D5409" s="48" t="s">
        <v>5523</v>
      </c>
      <c r="E5409" s="44" t="s">
        <v>112</v>
      </c>
      <c r="F5409" s="45">
        <v>25.73</v>
      </c>
      <c r="G5409" s="45">
        <v>26.24</v>
      </c>
    </row>
    <row r="5410" spans="2:7">
      <c r="B5410" s="44">
        <v>89776</v>
      </c>
      <c r="C5410" s="44" t="s">
        <v>9859</v>
      </c>
      <c r="D5410" s="48" t="s">
        <v>5524</v>
      </c>
      <c r="E5410" s="44" t="s">
        <v>112</v>
      </c>
      <c r="F5410" s="45">
        <v>27.49</v>
      </c>
      <c r="G5410" s="45">
        <v>28.16</v>
      </c>
    </row>
    <row r="5411" spans="2:7">
      <c r="B5411" s="44">
        <v>89821</v>
      </c>
      <c r="C5411" s="44" t="s">
        <v>9859</v>
      </c>
      <c r="D5411" s="48" t="s">
        <v>5525</v>
      </c>
      <c r="E5411" s="44" t="s">
        <v>112</v>
      </c>
      <c r="F5411" s="45">
        <v>21.03</v>
      </c>
      <c r="G5411" s="45">
        <v>21.89</v>
      </c>
    </row>
    <row r="5412" spans="2:7">
      <c r="B5412" s="44">
        <v>89778</v>
      </c>
      <c r="C5412" s="44" t="s">
        <v>9859</v>
      </c>
      <c r="D5412" s="48" t="s">
        <v>5526</v>
      </c>
      <c r="E5412" s="44" t="s">
        <v>112</v>
      </c>
      <c r="F5412" s="45">
        <v>19.93</v>
      </c>
      <c r="G5412" s="45">
        <v>20.7</v>
      </c>
    </row>
    <row r="5413" spans="2:7">
      <c r="B5413" s="44">
        <v>89856</v>
      </c>
      <c r="C5413" s="44" t="s">
        <v>9859</v>
      </c>
      <c r="D5413" s="48" t="s">
        <v>5527</v>
      </c>
      <c r="E5413" s="44" t="s">
        <v>112</v>
      </c>
      <c r="F5413" s="45">
        <v>23.71</v>
      </c>
      <c r="G5413" s="45">
        <v>24.81</v>
      </c>
    </row>
    <row r="5414" spans="2:7">
      <c r="B5414" s="44">
        <v>89752</v>
      </c>
      <c r="C5414" s="44" t="s">
        <v>9859</v>
      </c>
      <c r="D5414" s="48" t="s">
        <v>5528</v>
      </c>
      <c r="E5414" s="44" t="s">
        <v>112</v>
      </c>
      <c r="F5414" s="45">
        <v>9.02</v>
      </c>
      <c r="G5414" s="45">
        <v>9.5299999999999994</v>
      </c>
    </row>
    <row r="5415" spans="2:7">
      <c r="B5415" s="44">
        <v>89813</v>
      </c>
      <c r="C5415" s="44" t="s">
        <v>9859</v>
      </c>
      <c r="D5415" s="48" t="s">
        <v>5529</v>
      </c>
      <c r="E5415" s="44" t="s">
        <v>112</v>
      </c>
      <c r="F5415" s="45">
        <v>6.3</v>
      </c>
      <c r="G5415" s="45">
        <v>6.44</v>
      </c>
    </row>
    <row r="5416" spans="2:7">
      <c r="B5416" s="44">
        <v>89753</v>
      </c>
      <c r="C5416" s="44" t="s">
        <v>9859</v>
      </c>
      <c r="D5416" s="48" t="s">
        <v>5530</v>
      </c>
      <c r="E5416" s="44" t="s">
        <v>112</v>
      </c>
      <c r="F5416" s="45">
        <v>11</v>
      </c>
      <c r="G5416" s="45">
        <v>11.55</v>
      </c>
    </row>
    <row r="5417" spans="2:7">
      <c r="B5417" s="44">
        <v>89817</v>
      </c>
      <c r="C5417" s="44" t="s">
        <v>9859</v>
      </c>
      <c r="D5417" s="48" t="s">
        <v>5531</v>
      </c>
      <c r="E5417" s="44" t="s">
        <v>112</v>
      </c>
      <c r="F5417" s="45">
        <v>15.74</v>
      </c>
      <c r="G5417" s="45">
        <v>16.25</v>
      </c>
    </row>
    <row r="5418" spans="2:7">
      <c r="B5418" s="44">
        <v>89774</v>
      </c>
      <c r="C5418" s="44" t="s">
        <v>9859</v>
      </c>
      <c r="D5418" s="48" t="s">
        <v>5532</v>
      </c>
      <c r="E5418" s="44" t="s">
        <v>112</v>
      </c>
      <c r="F5418" s="45">
        <v>17.54</v>
      </c>
      <c r="G5418" s="45">
        <v>18.21</v>
      </c>
    </row>
    <row r="5419" spans="2:7">
      <c r="B5419" s="44">
        <v>95693</v>
      </c>
      <c r="C5419" s="44" t="s">
        <v>9859</v>
      </c>
      <c r="D5419" s="48" t="s">
        <v>5533</v>
      </c>
      <c r="E5419" s="44" t="s">
        <v>112</v>
      </c>
      <c r="F5419" s="45">
        <v>56.98</v>
      </c>
      <c r="G5419" s="45">
        <v>58.4</v>
      </c>
    </row>
    <row r="5420" spans="2:7">
      <c r="B5420" s="44">
        <v>89833</v>
      </c>
      <c r="C5420" s="44" t="s">
        <v>9859</v>
      </c>
      <c r="D5420" s="48" t="s">
        <v>5534</v>
      </c>
      <c r="E5420" s="44" t="s">
        <v>112</v>
      </c>
      <c r="F5420" s="45">
        <v>49.53</v>
      </c>
      <c r="G5420" s="45">
        <v>51.25</v>
      </c>
    </row>
    <row r="5421" spans="2:7">
      <c r="B5421" s="44">
        <v>89796</v>
      </c>
      <c r="C5421" s="44" t="s">
        <v>9859</v>
      </c>
      <c r="D5421" s="48" t="s">
        <v>5535</v>
      </c>
      <c r="E5421" s="44" t="s">
        <v>112</v>
      </c>
      <c r="F5421" s="45">
        <v>47.34</v>
      </c>
      <c r="G5421" s="45">
        <v>48.87</v>
      </c>
    </row>
    <row r="5422" spans="2:7">
      <c r="B5422" s="44">
        <v>89860</v>
      </c>
      <c r="C5422" s="44" t="s">
        <v>9859</v>
      </c>
      <c r="D5422" s="48" t="s">
        <v>5536</v>
      </c>
      <c r="E5422" s="44" t="s">
        <v>112</v>
      </c>
      <c r="F5422" s="45">
        <v>54.9</v>
      </c>
      <c r="G5422" s="45">
        <v>57.1</v>
      </c>
    </row>
    <row r="5423" spans="2:7">
      <c r="B5423" s="44">
        <v>89782</v>
      </c>
      <c r="C5423" s="44" t="s">
        <v>9859</v>
      </c>
      <c r="D5423" s="48" t="s">
        <v>5537</v>
      </c>
      <c r="E5423" s="44" t="s">
        <v>112</v>
      </c>
      <c r="F5423" s="45">
        <v>17.75</v>
      </c>
      <c r="G5423" s="45">
        <v>18.760000000000002</v>
      </c>
    </row>
    <row r="5424" spans="2:7">
      <c r="B5424" s="44">
        <v>89825</v>
      </c>
      <c r="C5424" s="44" t="s">
        <v>9859</v>
      </c>
      <c r="D5424" s="48" t="s">
        <v>5538</v>
      </c>
      <c r="E5424" s="44" t="s">
        <v>112</v>
      </c>
      <c r="F5424" s="45">
        <v>17.88</v>
      </c>
      <c r="G5424" s="45">
        <v>18.16</v>
      </c>
    </row>
    <row r="5425" spans="2:7">
      <c r="B5425" s="44">
        <v>89784</v>
      </c>
      <c r="C5425" s="44" t="s">
        <v>9859</v>
      </c>
      <c r="D5425" s="48" t="s">
        <v>5539</v>
      </c>
      <c r="E5425" s="44" t="s">
        <v>112</v>
      </c>
      <c r="F5425" s="45">
        <v>27.12</v>
      </c>
      <c r="G5425" s="45">
        <v>28.22</v>
      </c>
    </row>
    <row r="5426" spans="2:7">
      <c r="B5426" s="44">
        <v>89829</v>
      </c>
      <c r="C5426" s="44" t="s">
        <v>9859</v>
      </c>
      <c r="D5426" s="48" t="s">
        <v>5540</v>
      </c>
      <c r="E5426" s="44" t="s">
        <v>112</v>
      </c>
      <c r="F5426" s="45">
        <v>39.090000000000003</v>
      </c>
      <c r="G5426" s="45">
        <v>40.1</v>
      </c>
    </row>
    <row r="5427" spans="2:7">
      <c r="B5427" s="44">
        <v>89786</v>
      </c>
      <c r="C5427" s="44" t="s">
        <v>9859</v>
      </c>
      <c r="D5427" s="48" t="s">
        <v>5541</v>
      </c>
      <c r="E5427" s="44" t="s">
        <v>112</v>
      </c>
      <c r="F5427" s="45">
        <v>42.62</v>
      </c>
      <c r="G5427" s="45">
        <v>43.93</v>
      </c>
    </row>
    <row r="5428" spans="2:7">
      <c r="B5428" s="44">
        <v>104352</v>
      </c>
      <c r="C5428" s="44" t="s">
        <v>9859</v>
      </c>
      <c r="D5428" s="48" t="s">
        <v>5542</v>
      </c>
      <c r="E5428" s="44" t="s">
        <v>112</v>
      </c>
      <c r="F5428" s="45">
        <v>43.15</v>
      </c>
      <c r="G5428" s="45">
        <v>44.39</v>
      </c>
    </row>
    <row r="5429" spans="2:7">
      <c r="B5429" s="44">
        <v>104344</v>
      </c>
      <c r="C5429" s="44" t="s">
        <v>9859</v>
      </c>
      <c r="D5429" s="48" t="s">
        <v>5543</v>
      </c>
      <c r="E5429" s="44" t="s">
        <v>112</v>
      </c>
      <c r="F5429" s="45">
        <v>44.77</v>
      </c>
      <c r="G5429" s="45">
        <v>46.15</v>
      </c>
    </row>
    <row r="5430" spans="2:7">
      <c r="B5430" s="44">
        <v>104354</v>
      </c>
      <c r="C5430" s="44" t="s">
        <v>9859</v>
      </c>
      <c r="D5430" s="48" t="s">
        <v>5544</v>
      </c>
      <c r="E5430" s="44" t="s">
        <v>112</v>
      </c>
      <c r="F5430" s="45">
        <v>49.66</v>
      </c>
      <c r="G5430" s="45">
        <v>51.14</v>
      </c>
    </row>
    <row r="5431" spans="2:7">
      <c r="B5431" s="44">
        <v>104346</v>
      </c>
      <c r="C5431" s="44" t="s">
        <v>9859</v>
      </c>
      <c r="D5431" s="48" t="s">
        <v>5545</v>
      </c>
      <c r="E5431" s="44" t="s">
        <v>112</v>
      </c>
      <c r="F5431" s="45">
        <v>49.37</v>
      </c>
      <c r="G5431" s="45">
        <v>50.83</v>
      </c>
    </row>
    <row r="5432" spans="2:7">
      <c r="B5432" s="44">
        <v>104356</v>
      </c>
      <c r="C5432" s="44" t="s">
        <v>9859</v>
      </c>
      <c r="D5432" s="48" t="s">
        <v>5546</v>
      </c>
      <c r="E5432" s="44" t="s">
        <v>112</v>
      </c>
      <c r="F5432" s="45">
        <v>32.880000000000003</v>
      </c>
      <c r="G5432" s="45">
        <v>33.31</v>
      </c>
    </row>
    <row r="5433" spans="2:7">
      <c r="B5433" s="44">
        <v>104348</v>
      </c>
      <c r="C5433" s="44" t="s">
        <v>9859</v>
      </c>
      <c r="D5433" s="48" t="s">
        <v>5547</v>
      </c>
      <c r="E5433" s="44" t="s">
        <v>112</v>
      </c>
      <c r="F5433" s="45">
        <v>11.86</v>
      </c>
      <c r="G5433" s="45">
        <v>11.93</v>
      </c>
    </row>
    <row r="5434" spans="2:7">
      <c r="B5434" s="44">
        <v>104351</v>
      </c>
      <c r="C5434" s="44" t="s">
        <v>9859</v>
      </c>
      <c r="D5434" s="48" t="s">
        <v>5548</v>
      </c>
      <c r="E5434" s="44" t="s">
        <v>112</v>
      </c>
      <c r="F5434" s="45">
        <v>24.71</v>
      </c>
      <c r="G5434" s="45">
        <v>24.97</v>
      </c>
    </row>
    <row r="5435" spans="2:7">
      <c r="B5435" s="44">
        <v>89800</v>
      </c>
      <c r="C5435" s="44" t="s">
        <v>9859</v>
      </c>
      <c r="D5435" s="48" t="s">
        <v>5549</v>
      </c>
      <c r="E5435" s="44" t="s">
        <v>119</v>
      </c>
      <c r="F5435" s="45">
        <v>34.68</v>
      </c>
      <c r="G5435" s="45">
        <v>36.24</v>
      </c>
    </row>
    <row r="5436" spans="2:7">
      <c r="B5436" s="44">
        <v>89714</v>
      </c>
      <c r="C5436" s="44" t="s">
        <v>9859</v>
      </c>
      <c r="D5436" s="48" t="s">
        <v>5550</v>
      </c>
      <c r="E5436" s="44" t="s">
        <v>119</v>
      </c>
      <c r="F5436" s="45">
        <v>46.83</v>
      </c>
      <c r="G5436" s="45">
        <v>49.47</v>
      </c>
    </row>
    <row r="5437" spans="2:7">
      <c r="B5437" s="44">
        <v>89848</v>
      </c>
      <c r="C5437" s="44" t="s">
        <v>9859</v>
      </c>
      <c r="D5437" s="48" t="s">
        <v>5551</v>
      </c>
      <c r="E5437" s="44" t="s">
        <v>119</v>
      </c>
      <c r="F5437" s="45">
        <v>33.1</v>
      </c>
      <c r="G5437" s="45">
        <v>34.53</v>
      </c>
    </row>
    <row r="5438" spans="2:7">
      <c r="B5438" s="44">
        <v>89849</v>
      </c>
      <c r="C5438" s="44" t="s">
        <v>9859</v>
      </c>
      <c r="D5438" s="48" t="s">
        <v>5552</v>
      </c>
      <c r="E5438" s="44" t="s">
        <v>119</v>
      </c>
      <c r="F5438" s="45">
        <v>65.459999999999994</v>
      </c>
      <c r="G5438" s="45">
        <v>67.319999999999993</v>
      </c>
    </row>
    <row r="5439" spans="2:7">
      <c r="B5439" s="44">
        <v>89711</v>
      </c>
      <c r="C5439" s="44" t="s">
        <v>9859</v>
      </c>
      <c r="D5439" s="48" t="s">
        <v>5553</v>
      </c>
      <c r="E5439" s="44" t="s">
        <v>119</v>
      </c>
      <c r="F5439" s="45">
        <v>27.06</v>
      </c>
      <c r="G5439" s="45">
        <v>28.81</v>
      </c>
    </row>
    <row r="5440" spans="2:7">
      <c r="B5440" s="44">
        <v>89798</v>
      </c>
      <c r="C5440" s="44" t="s">
        <v>9859</v>
      </c>
      <c r="D5440" s="48" t="s">
        <v>5554</v>
      </c>
      <c r="E5440" s="44" t="s">
        <v>119</v>
      </c>
      <c r="F5440" s="45">
        <v>15.12</v>
      </c>
      <c r="G5440" s="45">
        <v>15.37</v>
      </c>
    </row>
    <row r="5441" spans="2:7">
      <c r="B5441" s="44">
        <v>89712</v>
      </c>
      <c r="C5441" s="44" t="s">
        <v>9859</v>
      </c>
      <c r="D5441" s="48" t="s">
        <v>5555</v>
      </c>
      <c r="E5441" s="44" t="s">
        <v>119</v>
      </c>
      <c r="F5441" s="45">
        <v>33.619999999999997</v>
      </c>
      <c r="G5441" s="45">
        <v>35.51</v>
      </c>
    </row>
    <row r="5442" spans="2:7">
      <c r="B5442" s="44">
        <v>89799</v>
      </c>
      <c r="C5442" s="44" t="s">
        <v>9859</v>
      </c>
      <c r="D5442" s="48" t="s">
        <v>5556</v>
      </c>
      <c r="E5442" s="44" t="s">
        <v>119</v>
      </c>
      <c r="F5442" s="45">
        <v>26.36</v>
      </c>
      <c r="G5442" s="45">
        <v>27.27</v>
      </c>
    </row>
    <row r="5443" spans="2:7">
      <c r="B5443" s="44">
        <v>89713</v>
      </c>
      <c r="C5443" s="44" t="s">
        <v>9859</v>
      </c>
      <c r="D5443" s="48" t="s">
        <v>5557</v>
      </c>
      <c r="E5443" s="44" t="s">
        <v>119</v>
      </c>
      <c r="F5443" s="45">
        <v>41.7</v>
      </c>
      <c r="G5443" s="45">
        <v>43.96</v>
      </c>
    </row>
    <row r="5444" spans="2:7">
      <c r="B5444" s="44">
        <v>89376</v>
      </c>
      <c r="C5444" s="44" t="s">
        <v>9859</v>
      </c>
      <c r="D5444" s="48" t="s">
        <v>5558</v>
      </c>
      <c r="E5444" s="44" t="s">
        <v>112</v>
      </c>
      <c r="F5444" s="45">
        <v>7.03</v>
      </c>
      <c r="G5444" s="45">
        <v>7.51</v>
      </c>
    </row>
    <row r="5445" spans="2:7">
      <c r="B5445" s="44">
        <v>89429</v>
      </c>
      <c r="C5445" s="44" t="s">
        <v>9859</v>
      </c>
      <c r="D5445" s="48" t="s">
        <v>5559</v>
      </c>
      <c r="E5445" s="44" t="s">
        <v>112</v>
      </c>
      <c r="F5445" s="45">
        <v>7.52</v>
      </c>
      <c r="G5445" s="45">
        <v>8.01</v>
      </c>
    </row>
    <row r="5446" spans="2:7">
      <c r="B5446" s="44">
        <v>89383</v>
      </c>
      <c r="C5446" s="44" t="s">
        <v>9859</v>
      </c>
      <c r="D5446" s="48" t="s">
        <v>5560</v>
      </c>
      <c r="E5446" s="44" t="s">
        <v>112</v>
      </c>
      <c r="F5446" s="45">
        <v>8.19</v>
      </c>
      <c r="G5446" s="45">
        <v>8.75</v>
      </c>
    </row>
    <row r="5447" spans="2:7">
      <c r="B5447" s="44">
        <v>89553</v>
      </c>
      <c r="C5447" s="44" t="s">
        <v>9859</v>
      </c>
      <c r="D5447" s="48" t="s">
        <v>5561</v>
      </c>
      <c r="E5447" s="44" t="s">
        <v>112</v>
      </c>
      <c r="F5447" s="45">
        <v>6.63</v>
      </c>
      <c r="G5447" s="45">
        <v>6.95</v>
      </c>
    </row>
    <row r="5448" spans="2:7">
      <c r="B5448" s="44">
        <v>89436</v>
      </c>
      <c r="C5448" s="44" t="s">
        <v>9859</v>
      </c>
      <c r="D5448" s="48" t="s">
        <v>5562</v>
      </c>
      <c r="E5448" s="44" t="s">
        <v>112</v>
      </c>
      <c r="F5448" s="45">
        <v>9.84</v>
      </c>
      <c r="G5448" s="45">
        <v>10.43</v>
      </c>
    </row>
    <row r="5449" spans="2:7">
      <c r="B5449" s="44">
        <v>89391</v>
      </c>
      <c r="C5449" s="44" t="s">
        <v>9859</v>
      </c>
      <c r="D5449" s="48" t="s">
        <v>5563</v>
      </c>
      <c r="E5449" s="44" t="s">
        <v>112</v>
      </c>
      <c r="F5449" s="45">
        <v>10.63</v>
      </c>
      <c r="G5449" s="45">
        <v>11.29</v>
      </c>
    </row>
    <row r="5450" spans="2:7">
      <c r="B5450" s="44">
        <v>103994</v>
      </c>
      <c r="C5450" s="44" t="s">
        <v>9859</v>
      </c>
      <c r="D5450" s="48" t="s">
        <v>5564</v>
      </c>
      <c r="E5450" s="44" t="s">
        <v>112</v>
      </c>
      <c r="F5450" s="45">
        <v>16.37</v>
      </c>
      <c r="G5450" s="45">
        <v>17.059999999999999</v>
      </c>
    </row>
    <row r="5451" spans="2:7">
      <c r="B5451" s="44">
        <v>89570</v>
      </c>
      <c r="C5451" s="44" t="s">
        <v>9859</v>
      </c>
      <c r="D5451" s="48" t="s">
        <v>5565</v>
      </c>
      <c r="E5451" s="44" t="s">
        <v>112</v>
      </c>
      <c r="F5451" s="45">
        <v>12.82</v>
      </c>
      <c r="G5451" s="45">
        <v>13.21</v>
      </c>
    </row>
    <row r="5452" spans="2:7">
      <c r="B5452" s="44">
        <v>103992</v>
      </c>
      <c r="C5452" s="44" t="s">
        <v>9859</v>
      </c>
      <c r="D5452" s="48" t="s">
        <v>5566</v>
      </c>
      <c r="E5452" s="44" t="s">
        <v>112</v>
      </c>
      <c r="F5452" s="45">
        <v>13.58</v>
      </c>
      <c r="G5452" s="45">
        <v>14.28</v>
      </c>
    </row>
    <row r="5453" spans="2:7">
      <c r="B5453" s="44">
        <v>89572</v>
      </c>
      <c r="C5453" s="44" t="s">
        <v>9859</v>
      </c>
      <c r="D5453" s="48" t="s">
        <v>5567</v>
      </c>
      <c r="E5453" s="44" t="s">
        <v>112</v>
      </c>
      <c r="F5453" s="45">
        <v>9.8699999999999992</v>
      </c>
      <c r="G5453" s="45">
        <v>10.24</v>
      </c>
    </row>
    <row r="5454" spans="2:7">
      <c r="B5454" s="44">
        <v>104001</v>
      </c>
      <c r="C5454" s="44" t="s">
        <v>9859</v>
      </c>
      <c r="D5454" s="48" t="s">
        <v>5568</v>
      </c>
      <c r="E5454" s="44" t="s">
        <v>112</v>
      </c>
      <c r="F5454" s="45">
        <v>16.100000000000001</v>
      </c>
      <c r="G5454" s="45">
        <v>16.899999999999999</v>
      </c>
    </row>
    <row r="5455" spans="2:7">
      <c r="B5455" s="44">
        <v>89596</v>
      </c>
      <c r="C5455" s="44" t="s">
        <v>9859</v>
      </c>
      <c r="D5455" s="48" t="s">
        <v>5569</v>
      </c>
      <c r="E5455" s="44" t="s">
        <v>112</v>
      </c>
      <c r="F5455" s="45">
        <v>11.79</v>
      </c>
      <c r="G5455" s="45">
        <v>12.22</v>
      </c>
    </row>
    <row r="5456" spans="2:7">
      <c r="B5456" s="44">
        <v>104002</v>
      </c>
      <c r="C5456" s="44" t="s">
        <v>9859</v>
      </c>
      <c r="D5456" s="48" t="s">
        <v>5570</v>
      </c>
      <c r="E5456" s="44" t="s">
        <v>112</v>
      </c>
      <c r="F5456" s="45">
        <v>20.05</v>
      </c>
      <c r="G5456" s="45">
        <v>20.83</v>
      </c>
    </row>
    <row r="5457" spans="2:7">
      <c r="B5457" s="44">
        <v>89595</v>
      </c>
      <c r="C5457" s="44" t="s">
        <v>9859</v>
      </c>
      <c r="D5457" s="48" t="s">
        <v>5571</v>
      </c>
      <c r="E5457" s="44" t="s">
        <v>112</v>
      </c>
      <c r="F5457" s="45">
        <v>16.010000000000002</v>
      </c>
      <c r="G5457" s="45">
        <v>16.43</v>
      </c>
    </row>
    <row r="5458" spans="2:7">
      <c r="B5458" s="44">
        <v>89610</v>
      </c>
      <c r="C5458" s="44" t="s">
        <v>9859</v>
      </c>
      <c r="D5458" s="48" t="s">
        <v>5572</v>
      </c>
      <c r="E5458" s="44" t="s">
        <v>112</v>
      </c>
      <c r="F5458" s="45">
        <v>21.52</v>
      </c>
      <c r="G5458" s="45">
        <v>22.07</v>
      </c>
    </row>
    <row r="5459" spans="2:7">
      <c r="B5459" s="44">
        <v>89613</v>
      </c>
      <c r="C5459" s="44" t="s">
        <v>9859</v>
      </c>
      <c r="D5459" s="48" t="s">
        <v>5573</v>
      </c>
      <c r="E5459" s="44" t="s">
        <v>112</v>
      </c>
      <c r="F5459" s="45">
        <v>33.18</v>
      </c>
      <c r="G5459" s="45">
        <v>33.85</v>
      </c>
    </row>
    <row r="5460" spans="2:7">
      <c r="B5460" s="44">
        <v>89616</v>
      </c>
      <c r="C5460" s="44" t="s">
        <v>9859</v>
      </c>
      <c r="D5460" s="48" t="s">
        <v>5574</v>
      </c>
      <c r="E5460" s="44" t="s">
        <v>112</v>
      </c>
      <c r="F5460" s="45">
        <v>44.07</v>
      </c>
      <c r="G5460" s="45">
        <v>44.85</v>
      </c>
    </row>
    <row r="5461" spans="2:7">
      <c r="B5461" s="44">
        <v>103952</v>
      </c>
      <c r="C5461" s="44" t="s">
        <v>9859</v>
      </c>
      <c r="D5461" s="48" t="s">
        <v>5575</v>
      </c>
      <c r="E5461" s="44" t="s">
        <v>112</v>
      </c>
      <c r="F5461" s="45">
        <v>7.19</v>
      </c>
      <c r="G5461" s="45">
        <v>7.68</v>
      </c>
    </row>
    <row r="5462" spans="2:7">
      <c r="B5462" s="44">
        <v>103947</v>
      </c>
      <c r="C5462" s="44" t="s">
        <v>9859</v>
      </c>
      <c r="D5462" s="48" t="s">
        <v>5576</v>
      </c>
      <c r="E5462" s="44" t="s">
        <v>112</v>
      </c>
      <c r="F5462" s="45">
        <v>7.86</v>
      </c>
      <c r="G5462" s="45">
        <v>8.42</v>
      </c>
    </row>
    <row r="5463" spans="2:7">
      <c r="B5463" s="44">
        <v>103957</v>
      </c>
      <c r="C5463" s="44" t="s">
        <v>9859</v>
      </c>
      <c r="D5463" s="48" t="s">
        <v>5577</v>
      </c>
      <c r="E5463" s="44" t="s">
        <v>112</v>
      </c>
      <c r="F5463" s="45">
        <v>5.71</v>
      </c>
      <c r="G5463" s="45">
        <v>6.03</v>
      </c>
    </row>
    <row r="5464" spans="2:7">
      <c r="B5464" s="44">
        <v>103953</v>
      </c>
      <c r="C5464" s="44" t="s">
        <v>9859</v>
      </c>
      <c r="D5464" s="48" t="s">
        <v>5578</v>
      </c>
      <c r="E5464" s="44" t="s">
        <v>112</v>
      </c>
      <c r="F5464" s="45">
        <v>8.92</v>
      </c>
      <c r="G5464" s="45">
        <v>9.51</v>
      </c>
    </row>
    <row r="5465" spans="2:7">
      <c r="B5465" s="44">
        <v>103948</v>
      </c>
      <c r="C5465" s="44" t="s">
        <v>9859</v>
      </c>
      <c r="D5465" s="48" t="s">
        <v>5579</v>
      </c>
      <c r="E5465" s="44" t="s">
        <v>112</v>
      </c>
      <c r="F5465" s="45">
        <v>9.7100000000000009</v>
      </c>
      <c r="G5465" s="45">
        <v>10.37</v>
      </c>
    </row>
    <row r="5466" spans="2:7">
      <c r="B5466" s="44">
        <v>103958</v>
      </c>
      <c r="C5466" s="44" t="s">
        <v>9859</v>
      </c>
      <c r="D5466" s="48" t="s">
        <v>5580</v>
      </c>
      <c r="E5466" s="44" t="s">
        <v>112</v>
      </c>
      <c r="F5466" s="45">
        <v>11.31</v>
      </c>
      <c r="G5466" s="45">
        <v>11.77</v>
      </c>
    </row>
    <row r="5467" spans="2:7">
      <c r="B5467" s="44">
        <v>104009</v>
      </c>
      <c r="C5467" s="44" t="s">
        <v>9859</v>
      </c>
      <c r="D5467" s="48" t="s">
        <v>5581</v>
      </c>
      <c r="E5467" s="44" t="s">
        <v>112</v>
      </c>
      <c r="F5467" s="45">
        <v>15.62</v>
      </c>
      <c r="G5467" s="45">
        <v>16.45</v>
      </c>
    </row>
    <row r="5468" spans="2:7">
      <c r="B5468" s="44">
        <v>103959</v>
      </c>
      <c r="C5468" s="44" t="s">
        <v>9859</v>
      </c>
      <c r="D5468" s="48" t="s">
        <v>5582</v>
      </c>
      <c r="E5468" s="44" t="s">
        <v>112</v>
      </c>
      <c r="F5468" s="45">
        <v>16.7</v>
      </c>
      <c r="G5468" s="45">
        <v>17.25</v>
      </c>
    </row>
    <row r="5469" spans="2:7">
      <c r="B5469" s="44">
        <v>103962</v>
      </c>
      <c r="C5469" s="44" t="s">
        <v>9859</v>
      </c>
      <c r="D5469" s="48" t="s">
        <v>5583</v>
      </c>
      <c r="E5469" s="44" t="s">
        <v>112</v>
      </c>
      <c r="F5469" s="45">
        <v>7.33</v>
      </c>
      <c r="G5469" s="45">
        <v>7.61</v>
      </c>
    </row>
    <row r="5470" spans="2:7">
      <c r="B5470" s="44">
        <v>103954</v>
      </c>
      <c r="C5470" s="44" t="s">
        <v>9859</v>
      </c>
      <c r="D5470" s="48" t="s">
        <v>5584</v>
      </c>
      <c r="E5470" s="44" t="s">
        <v>112</v>
      </c>
      <c r="F5470" s="45">
        <v>10.41</v>
      </c>
      <c r="G5470" s="45">
        <v>10.96</v>
      </c>
    </row>
    <row r="5471" spans="2:7">
      <c r="B5471" s="44">
        <v>103949</v>
      </c>
      <c r="C5471" s="44" t="s">
        <v>9859</v>
      </c>
      <c r="D5471" s="48" t="s">
        <v>5585</v>
      </c>
      <c r="E5471" s="44" t="s">
        <v>112</v>
      </c>
      <c r="F5471" s="45">
        <v>11.16</v>
      </c>
      <c r="G5471" s="45">
        <v>11.78</v>
      </c>
    </row>
    <row r="5472" spans="2:7">
      <c r="B5472" s="44">
        <v>103964</v>
      </c>
      <c r="C5472" s="44" t="s">
        <v>9859</v>
      </c>
      <c r="D5472" s="48" t="s">
        <v>5586</v>
      </c>
      <c r="E5472" s="44" t="s">
        <v>112</v>
      </c>
      <c r="F5472" s="45">
        <v>9.27</v>
      </c>
      <c r="G5472" s="45">
        <v>9.6199999999999992</v>
      </c>
    </row>
    <row r="5473" spans="2:7">
      <c r="B5473" s="44">
        <v>104014</v>
      </c>
      <c r="C5473" s="44" t="s">
        <v>9859</v>
      </c>
      <c r="D5473" s="48" t="s">
        <v>5587</v>
      </c>
      <c r="E5473" s="44" t="s">
        <v>112</v>
      </c>
      <c r="F5473" s="45">
        <v>12.74</v>
      </c>
      <c r="G5473" s="45">
        <v>13.39</v>
      </c>
    </row>
    <row r="5474" spans="2:7">
      <c r="B5474" s="44">
        <v>103966</v>
      </c>
      <c r="C5474" s="44" t="s">
        <v>9859</v>
      </c>
      <c r="D5474" s="48" t="s">
        <v>5588</v>
      </c>
      <c r="E5474" s="44" t="s">
        <v>112</v>
      </c>
      <c r="F5474" s="45">
        <v>10.87</v>
      </c>
      <c r="G5474" s="45">
        <v>11.26</v>
      </c>
    </row>
    <row r="5475" spans="2:7">
      <c r="B5475" s="44">
        <v>103999</v>
      </c>
      <c r="C5475" s="44" t="s">
        <v>9859</v>
      </c>
      <c r="D5475" s="48" t="s">
        <v>5589</v>
      </c>
      <c r="E5475" s="44" t="s">
        <v>112</v>
      </c>
      <c r="F5475" s="45">
        <v>14.66</v>
      </c>
      <c r="G5475" s="45">
        <v>15.39</v>
      </c>
    </row>
    <row r="5476" spans="2:7">
      <c r="B5476" s="44">
        <v>103967</v>
      </c>
      <c r="C5476" s="44" t="s">
        <v>9859</v>
      </c>
      <c r="D5476" s="48" t="s">
        <v>5590</v>
      </c>
      <c r="E5476" s="44" t="s">
        <v>112</v>
      </c>
      <c r="F5476" s="45">
        <v>13.01</v>
      </c>
      <c r="G5476" s="45">
        <v>13.43</v>
      </c>
    </row>
    <row r="5477" spans="2:7">
      <c r="B5477" s="44">
        <v>104003</v>
      </c>
      <c r="C5477" s="44" t="s">
        <v>9859</v>
      </c>
      <c r="D5477" s="48" t="s">
        <v>5591</v>
      </c>
      <c r="E5477" s="44" t="s">
        <v>112</v>
      </c>
      <c r="F5477" s="45">
        <v>17.05</v>
      </c>
      <c r="G5477" s="45">
        <v>17.829999999999998</v>
      </c>
    </row>
    <row r="5478" spans="2:7">
      <c r="B5478" s="44">
        <v>103968</v>
      </c>
      <c r="C5478" s="44" t="s">
        <v>9859</v>
      </c>
      <c r="D5478" s="48" t="s">
        <v>5592</v>
      </c>
      <c r="E5478" s="44" t="s">
        <v>112</v>
      </c>
      <c r="F5478" s="45">
        <v>18.37</v>
      </c>
      <c r="G5478" s="45">
        <v>18.8</v>
      </c>
    </row>
    <row r="5479" spans="2:7">
      <c r="B5479" s="44">
        <v>103969</v>
      </c>
      <c r="C5479" s="44" t="s">
        <v>9859</v>
      </c>
      <c r="D5479" s="48" t="s">
        <v>5593</v>
      </c>
      <c r="E5479" s="44" t="s">
        <v>112</v>
      </c>
      <c r="F5479" s="45">
        <v>21.63</v>
      </c>
      <c r="G5479" s="45">
        <v>22.1</v>
      </c>
    </row>
    <row r="5480" spans="2:7">
      <c r="B5480" s="44">
        <v>103971</v>
      </c>
      <c r="C5480" s="44" t="s">
        <v>9859</v>
      </c>
      <c r="D5480" s="48" t="s">
        <v>5594</v>
      </c>
      <c r="E5480" s="44" t="s">
        <v>112</v>
      </c>
      <c r="F5480" s="45">
        <v>27.43</v>
      </c>
      <c r="G5480" s="45">
        <v>27.98</v>
      </c>
    </row>
    <row r="5481" spans="2:7">
      <c r="B5481" s="44">
        <v>103972</v>
      </c>
      <c r="C5481" s="44" t="s">
        <v>9859</v>
      </c>
      <c r="D5481" s="48" t="s">
        <v>5595</v>
      </c>
      <c r="E5481" s="44" t="s">
        <v>112</v>
      </c>
      <c r="F5481" s="45">
        <v>31.61</v>
      </c>
      <c r="G5481" s="45">
        <v>32.229999999999997</v>
      </c>
    </row>
    <row r="5482" spans="2:7">
      <c r="B5482" s="44">
        <v>103993</v>
      </c>
      <c r="C5482" s="44" t="s">
        <v>9859</v>
      </c>
      <c r="D5482" s="48" t="s">
        <v>5596</v>
      </c>
      <c r="E5482" s="44" t="s">
        <v>112</v>
      </c>
      <c r="F5482" s="45">
        <v>11.81</v>
      </c>
      <c r="G5482" s="45">
        <v>12.51</v>
      </c>
    </row>
    <row r="5483" spans="2:7">
      <c r="B5483" s="44">
        <v>89407</v>
      </c>
      <c r="C5483" s="44" t="s">
        <v>9859</v>
      </c>
      <c r="D5483" s="48" t="s">
        <v>5597</v>
      </c>
      <c r="E5483" s="44" t="s">
        <v>112</v>
      </c>
      <c r="F5483" s="45">
        <v>10.99</v>
      </c>
      <c r="G5483" s="45">
        <v>11.7</v>
      </c>
    </row>
    <row r="5484" spans="2:7">
      <c r="B5484" s="44">
        <v>89361</v>
      </c>
      <c r="C5484" s="44" t="s">
        <v>9859</v>
      </c>
      <c r="D5484" s="48" t="s">
        <v>5598</v>
      </c>
      <c r="E5484" s="44" t="s">
        <v>112</v>
      </c>
      <c r="F5484" s="45">
        <v>11.93</v>
      </c>
      <c r="G5484" s="45">
        <v>12.71</v>
      </c>
    </row>
    <row r="5485" spans="2:7">
      <c r="B5485" s="44">
        <v>89490</v>
      </c>
      <c r="C5485" s="44" t="s">
        <v>9859</v>
      </c>
      <c r="D5485" s="48" t="s">
        <v>5599</v>
      </c>
      <c r="E5485" s="44" t="s">
        <v>112</v>
      </c>
      <c r="F5485" s="45">
        <v>8.43</v>
      </c>
      <c r="G5485" s="45">
        <v>8.85</v>
      </c>
    </row>
    <row r="5486" spans="2:7">
      <c r="B5486" s="44">
        <v>89411</v>
      </c>
      <c r="C5486" s="44" t="s">
        <v>9859</v>
      </c>
      <c r="D5486" s="48" t="s">
        <v>5600</v>
      </c>
      <c r="E5486" s="44" t="s">
        <v>112</v>
      </c>
      <c r="F5486" s="45">
        <v>12.85</v>
      </c>
      <c r="G5486" s="45">
        <v>13.66</v>
      </c>
    </row>
    <row r="5487" spans="2:7">
      <c r="B5487" s="44">
        <v>89365</v>
      </c>
      <c r="C5487" s="44" t="s">
        <v>9859</v>
      </c>
      <c r="D5487" s="48" t="s">
        <v>5601</v>
      </c>
      <c r="E5487" s="44" t="s">
        <v>112</v>
      </c>
      <c r="F5487" s="45">
        <v>13.93</v>
      </c>
      <c r="G5487" s="45">
        <v>14.84</v>
      </c>
    </row>
    <row r="5488" spans="2:7">
      <c r="B5488" s="44">
        <v>89496</v>
      </c>
      <c r="C5488" s="44" t="s">
        <v>9859</v>
      </c>
      <c r="D5488" s="48" t="s">
        <v>5602</v>
      </c>
      <c r="E5488" s="44" t="s">
        <v>112</v>
      </c>
      <c r="F5488" s="45">
        <v>12.03</v>
      </c>
      <c r="G5488" s="45">
        <v>12.54</v>
      </c>
    </row>
    <row r="5489" spans="2:7">
      <c r="B5489" s="44">
        <v>89416</v>
      </c>
      <c r="C5489" s="44" t="s">
        <v>9859</v>
      </c>
      <c r="D5489" s="48" t="s">
        <v>5603</v>
      </c>
      <c r="E5489" s="44" t="s">
        <v>112</v>
      </c>
      <c r="F5489" s="45">
        <v>17.18</v>
      </c>
      <c r="G5489" s="45">
        <v>18.149999999999999</v>
      </c>
    </row>
    <row r="5490" spans="2:7">
      <c r="B5490" s="44">
        <v>89370</v>
      </c>
      <c r="C5490" s="44" t="s">
        <v>9859</v>
      </c>
      <c r="D5490" s="48" t="s">
        <v>5604</v>
      </c>
      <c r="E5490" s="44" t="s">
        <v>112</v>
      </c>
      <c r="F5490" s="45">
        <v>18.46</v>
      </c>
      <c r="G5490" s="45">
        <v>19.54</v>
      </c>
    </row>
    <row r="5491" spans="2:7">
      <c r="B5491" s="44">
        <v>89500</v>
      </c>
      <c r="C5491" s="44" t="s">
        <v>9859</v>
      </c>
      <c r="D5491" s="48" t="s">
        <v>5605</v>
      </c>
      <c r="E5491" s="44" t="s">
        <v>112</v>
      </c>
      <c r="F5491" s="45">
        <v>14.69</v>
      </c>
      <c r="G5491" s="45">
        <v>15.31</v>
      </c>
    </row>
    <row r="5492" spans="2:7">
      <c r="B5492" s="44">
        <v>103983</v>
      </c>
      <c r="C5492" s="44" t="s">
        <v>9859</v>
      </c>
      <c r="D5492" s="48" t="s">
        <v>5606</v>
      </c>
      <c r="E5492" s="44" t="s">
        <v>112</v>
      </c>
      <c r="F5492" s="45">
        <v>20.6</v>
      </c>
      <c r="G5492" s="45">
        <v>21.74</v>
      </c>
    </row>
    <row r="5493" spans="2:7">
      <c r="B5493" s="44">
        <v>89504</v>
      </c>
      <c r="C5493" s="44" t="s">
        <v>9859</v>
      </c>
      <c r="D5493" s="48" t="s">
        <v>5607</v>
      </c>
      <c r="E5493" s="44" t="s">
        <v>112</v>
      </c>
      <c r="F5493" s="45">
        <v>21.31</v>
      </c>
      <c r="G5493" s="45">
        <v>22.06</v>
      </c>
    </row>
    <row r="5494" spans="2:7">
      <c r="B5494" s="44">
        <v>103987</v>
      </c>
      <c r="C5494" s="44" t="s">
        <v>9859</v>
      </c>
      <c r="D5494" s="48" t="s">
        <v>5608</v>
      </c>
      <c r="E5494" s="44" t="s">
        <v>112</v>
      </c>
      <c r="F5494" s="45">
        <v>28.23</v>
      </c>
      <c r="G5494" s="45">
        <v>29.6</v>
      </c>
    </row>
    <row r="5495" spans="2:7">
      <c r="B5495" s="44">
        <v>89510</v>
      </c>
      <c r="C5495" s="44" t="s">
        <v>9859</v>
      </c>
      <c r="D5495" s="48" t="s">
        <v>5609</v>
      </c>
      <c r="E5495" s="44" t="s">
        <v>112</v>
      </c>
      <c r="F5495" s="45">
        <v>30.03</v>
      </c>
      <c r="G5495" s="45">
        <v>30.93</v>
      </c>
    </row>
    <row r="5496" spans="2:7">
      <c r="B5496" s="44">
        <v>89519</v>
      </c>
      <c r="C5496" s="44" t="s">
        <v>9859</v>
      </c>
      <c r="D5496" s="48" t="s">
        <v>5610</v>
      </c>
      <c r="E5496" s="44" t="s">
        <v>112</v>
      </c>
      <c r="F5496" s="45">
        <v>51.7</v>
      </c>
      <c r="G5496" s="45">
        <v>52.79</v>
      </c>
    </row>
    <row r="5497" spans="2:7">
      <c r="B5497" s="44">
        <v>89527</v>
      </c>
      <c r="C5497" s="44" t="s">
        <v>9859</v>
      </c>
      <c r="D5497" s="48" t="s">
        <v>5611</v>
      </c>
      <c r="E5497" s="44" t="s">
        <v>112</v>
      </c>
      <c r="F5497" s="45">
        <v>62.04</v>
      </c>
      <c r="G5497" s="45">
        <v>63.27</v>
      </c>
    </row>
    <row r="5498" spans="2:7">
      <c r="B5498" s="44">
        <v>89406</v>
      </c>
      <c r="C5498" s="44" t="s">
        <v>9859</v>
      </c>
      <c r="D5498" s="48" t="s">
        <v>5612</v>
      </c>
      <c r="E5498" s="44" t="s">
        <v>112</v>
      </c>
      <c r="F5498" s="45">
        <v>10.91</v>
      </c>
      <c r="G5498" s="45">
        <v>11.62</v>
      </c>
    </row>
    <row r="5499" spans="2:7">
      <c r="B5499" s="44">
        <v>89360</v>
      </c>
      <c r="C5499" s="44" t="s">
        <v>9859</v>
      </c>
      <c r="D5499" s="48" t="s">
        <v>5613</v>
      </c>
      <c r="E5499" s="44" t="s">
        <v>112</v>
      </c>
      <c r="F5499" s="45">
        <v>11.85</v>
      </c>
      <c r="G5499" s="45">
        <v>12.63</v>
      </c>
    </row>
    <row r="5500" spans="2:7">
      <c r="B5500" s="44">
        <v>89489</v>
      </c>
      <c r="C5500" s="44" t="s">
        <v>9859</v>
      </c>
      <c r="D5500" s="48" t="s">
        <v>5614</v>
      </c>
      <c r="E5500" s="44" t="s">
        <v>112</v>
      </c>
      <c r="F5500" s="45">
        <v>9.02</v>
      </c>
      <c r="G5500" s="45">
        <v>9.44</v>
      </c>
    </row>
    <row r="5501" spans="2:7">
      <c r="B5501" s="44">
        <v>89410</v>
      </c>
      <c r="C5501" s="44" t="s">
        <v>9859</v>
      </c>
      <c r="D5501" s="48" t="s">
        <v>5615</v>
      </c>
      <c r="E5501" s="44" t="s">
        <v>112</v>
      </c>
      <c r="F5501" s="45">
        <v>13.44</v>
      </c>
      <c r="G5501" s="45">
        <v>14.25</v>
      </c>
    </row>
    <row r="5502" spans="2:7">
      <c r="B5502" s="44">
        <v>89364</v>
      </c>
      <c r="C5502" s="44" t="s">
        <v>9859</v>
      </c>
      <c r="D5502" s="48" t="s">
        <v>5616</v>
      </c>
      <c r="E5502" s="44" t="s">
        <v>112</v>
      </c>
      <c r="F5502" s="45">
        <v>14.52</v>
      </c>
      <c r="G5502" s="45">
        <v>15.43</v>
      </c>
    </row>
    <row r="5503" spans="2:7">
      <c r="B5503" s="44">
        <v>89494</v>
      </c>
      <c r="C5503" s="44" t="s">
        <v>9859</v>
      </c>
      <c r="D5503" s="48" t="s">
        <v>5617</v>
      </c>
      <c r="E5503" s="44" t="s">
        <v>112</v>
      </c>
      <c r="F5503" s="45">
        <v>14.23</v>
      </c>
      <c r="G5503" s="45">
        <v>14.74</v>
      </c>
    </row>
    <row r="5504" spans="2:7">
      <c r="B5504" s="44">
        <v>89415</v>
      </c>
      <c r="C5504" s="44" t="s">
        <v>9859</v>
      </c>
      <c r="D5504" s="48" t="s">
        <v>5618</v>
      </c>
      <c r="E5504" s="44" t="s">
        <v>112</v>
      </c>
      <c r="F5504" s="45">
        <v>19.38</v>
      </c>
      <c r="G5504" s="45">
        <v>20.350000000000001</v>
      </c>
    </row>
    <row r="5505" spans="2:7">
      <c r="B5505" s="44">
        <v>89369</v>
      </c>
      <c r="C5505" s="44" t="s">
        <v>9859</v>
      </c>
      <c r="D5505" s="48" t="s">
        <v>5619</v>
      </c>
      <c r="E5505" s="44" t="s">
        <v>112</v>
      </c>
      <c r="F5505" s="45">
        <v>20.66</v>
      </c>
      <c r="G5505" s="45">
        <v>21.74</v>
      </c>
    </row>
    <row r="5506" spans="2:7">
      <c r="B5506" s="44">
        <v>89499</v>
      </c>
      <c r="C5506" s="44" t="s">
        <v>9859</v>
      </c>
      <c r="D5506" s="48" t="s">
        <v>5620</v>
      </c>
      <c r="E5506" s="44" t="s">
        <v>112</v>
      </c>
      <c r="F5506" s="45">
        <v>22.01</v>
      </c>
      <c r="G5506" s="45">
        <v>22.63</v>
      </c>
    </row>
    <row r="5507" spans="2:7">
      <c r="B5507" s="44">
        <v>103982</v>
      </c>
      <c r="C5507" s="44" t="s">
        <v>9859</v>
      </c>
      <c r="D5507" s="48" t="s">
        <v>5621</v>
      </c>
      <c r="E5507" s="44" t="s">
        <v>112</v>
      </c>
      <c r="F5507" s="45">
        <v>27.92</v>
      </c>
      <c r="G5507" s="45">
        <v>29.06</v>
      </c>
    </row>
    <row r="5508" spans="2:7">
      <c r="B5508" s="44">
        <v>89503</v>
      </c>
      <c r="C5508" s="44" t="s">
        <v>9859</v>
      </c>
      <c r="D5508" s="48" t="s">
        <v>5622</v>
      </c>
      <c r="E5508" s="44" t="s">
        <v>112</v>
      </c>
      <c r="F5508" s="45">
        <v>25.49</v>
      </c>
      <c r="G5508" s="45">
        <v>26.24</v>
      </c>
    </row>
    <row r="5509" spans="2:7">
      <c r="B5509" s="44">
        <v>103986</v>
      </c>
      <c r="C5509" s="44" t="s">
        <v>9859</v>
      </c>
      <c r="D5509" s="48" t="s">
        <v>5623</v>
      </c>
      <c r="E5509" s="44" t="s">
        <v>112</v>
      </c>
      <c r="F5509" s="45">
        <v>32.409999999999997</v>
      </c>
      <c r="G5509" s="45">
        <v>33.78</v>
      </c>
    </row>
    <row r="5510" spans="2:7">
      <c r="B5510" s="44">
        <v>89507</v>
      </c>
      <c r="C5510" s="44" t="s">
        <v>9859</v>
      </c>
      <c r="D5510" s="48" t="s">
        <v>5624</v>
      </c>
      <c r="E5510" s="44" t="s">
        <v>112</v>
      </c>
      <c r="F5510" s="45">
        <v>51.21</v>
      </c>
      <c r="G5510" s="45">
        <v>52.11</v>
      </c>
    </row>
    <row r="5511" spans="2:7">
      <c r="B5511" s="44">
        <v>89517</v>
      </c>
      <c r="C5511" s="44" t="s">
        <v>9859</v>
      </c>
      <c r="D5511" s="48" t="s">
        <v>5625</v>
      </c>
      <c r="E5511" s="44" t="s">
        <v>112</v>
      </c>
      <c r="F5511" s="45">
        <v>75.400000000000006</v>
      </c>
      <c r="G5511" s="45">
        <v>76.489999999999995</v>
      </c>
    </row>
    <row r="5512" spans="2:7">
      <c r="B5512" s="44">
        <v>89525</v>
      </c>
      <c r="C5512" s="44" t="s">
        <v>9859</v>
      </c>
      <c r="D5512" s="48" t="s">
        <v>5626</v>
      </c>
      <c r="E5512" s="44" t="s">
        <v>112</v>
      </c>
      <c r="F5512" s="45">
        <v>94.47</v>
      </c>
      <c r="G5512" s="45">
        <v>95.7</v>
      </c>
    </row>
    <row r="5513" spans="2:7">
      <c r="B5513" s="44">
        <v>89423</v>
      </c>
      <c r="C5513" s="44" t="s">
        <v>9859</v>
      </c>
      <c r="D5513" s="48" t="s">
        <v>5627</v>
      </c>
      <c r="E5513" s="44" t="s">
        <v>112</v>
      </c>
      <c r="F5513" s="45">
        <v>11.42</v>
      </c>
      <c r="G5513" s="45">
        <v>11.88</v>
      </c>
    </row>
    <row r="5514" spans="2:7">
      <c r="B5514" s="44">
        <v>89377</v>
      </c>
      <c r="C5514" s="44" t="s">
        <v>9859</v>
      </c>
      <c r="D5514" s="48" t="s">
        <v>5628</v>
      </c>
      <c r="E5514" s="44" t="s">
        <v>112</v>
      </c>
      <c r="F5514" s="45">
        <v>12.05</v>
      </c>
      <c r="G5514" s="45">
        <v>12.56</v>
      </c>
    </row>
    <row r="5515" spans="2:7">
      <c r="B5515" s="44">
        <v>89540</v>
      </c>
      <c r="C5515" s="44" t="s">
        <v>9859</v>
      </c>
      <c r="D5515" s="48" t="s">
        <v>5629</v>
      </c>
      <c r="E5515" s="44" t="s">
        <v>112</v>
      </c>
      <c r="F5515" s="45">
        <v>11.54</v>
      </c>
      <c r="G5515" s="45">
        <v>11.82</v>
      </c>
    </row>
    <row r="5516" spans="2:7">
      <c r="B5516" s="44">
        <v>89430</v>
      </c>
      <c r="C5516" s="44" t="s">
        <v>9859</v>
      </c>
      <c r="D5516" s="48" t="s">
        <v>5630</v>
      </c>
      <c r="E5516" s="44" t="s">
        <v>112</v>
      </c>
      <c r="F5516" s="45">
        <v>14.49</v>
      </c>
      <c r="G5516" s="45">
        <v>15.04</v>
      </c>
    </row>
    <row r="5517" spans="2:7">
      <c r="B5517" s="44">
        <v>89384</v>
      </c>
      <c r="C5517" s="44" t="s">
        <v>9859</v>
      </c>
      <c r="D5517" s="48" t="s">
        <v>5631</v>
      </c>
      <c r="E5517" s="44" t="s">
        <v>112</v>
      </c>
      <c r="F5517" s="45">
        <v>15.23</v>
      </c>
      <c r="G5517" s="45">
        <v>15.83</v>
      </c>
    </row>
    <row r="5518" spans="2:7">
      <c r="B5518" s="44">
        <v>89555</v>
      </c>
      <c r="C5518" s="44" t="s">
        <v>9859</v>
      </c>
      <c r="D5518" s="48" t="s">
        <v>5632</v>
      </c>
      <c r="E5518" s="44" t="s">
        <v>112</v>
      </c>
      <c r="F5518" s="45">
        <v>23.47</v>
      </c>
      <c r="G5518" s="45">
        <v>23.81</v>
      </c>
    </row>
    <row r="5519" spans="2:7">
      <c r="B5519" s="44">
        <v>89437</v>
      </c>
      <c r="C5519" s="44" t="s">
        <v>9859</v>
      </c>
      <c r="D5519" s="48" t="s">
        <v>5633</v>
      </c>
      <c r="E5519" s="44" t="s">
        <v>112</v>
      </c>
      <c r="F5519" s="45">
        <v>26.89</v>
      </c>
      <c r="G5519" s="45">
        <v>27.53</v>
      </c>
    </row>
    <row r="5520" spans="2:7">
      <c r="B5520" s="44">
        <v>89392</v>
      </c>
      <c r="C5520" s="44" t="s">
        <v>9859</v>
      </c>
      <c r="D5520" s="48" t="s">
        <v>5634</v>
      </c>
      <c r="E5520" s="44" t="s">
        <v>112</v>
      </c>
      <c r="F5520" s="45">
        <v>27.74</v>
      </c>
      <c r="G5520" s="45">
        <v>28.47</v>
      </c>
    </row>
    <row r="5521" spans="2:7">
      <c r="B5521" s="44">
        <v>89405</v>
      </c>
      <c r="C5521" s="44" t="s">
        <v>9859</v>
      </c>
      <c r="D5521" s="48" t="s">
        <v>5635</v>
      </c>
      <c r="E5521" s="44" t="s">
        <v>112</v>
      </c>
      <c r="F5521" s="45">
        <v>9.82</v>
      </c>
      <c r="G5521" s="45">
        <v>10.53</v>
      </c>
    </row>
    <row r="5522" spans="2:7">
      <c r="B5522" s="44">
        <v>89359</v>
      </c>
      <c r="C5522" s="44" t="s">
        <v>9859</v>
      </c>
      <c r="D5522" s="48" t="s">
        <v>5636</v>
      </c>
      <c r="E5522" s="44" t="s">
        <v>112</v>
      </c>
      <c r="F5522" s="45">
        <v>10.76</v>
      </c>
      <c r="G5522" s="45">
        <v>11.54</v>
      </c>
    </row>
    <row r="5523" spans="2:7">
      <c r="B5523" s="44">
        <v>89485</v>
      </c>
      <c r="C5523" s="44" t="s">
        <v>9859</v>
      </c>
      <c r="D5523" s="48" t="s">
        <v>5637</v>
      </c>
      <c r="E5523" s="44" t="s">
        <v>112</v>
      </c>
      <c r="F5523" s="45">
        <v>7.37</v>
      </c>
      <c r="G5523" s="45">
        <v>7.79</v>
      </c>
    </row>
    <row r="5524" spans="2:7">
      <c r="B5524" s="44">
        <v>89409</v>
      </c>
      <c r="C5524" s="44" t="s">
        <v>9859</v>
      </c>
      <c r="D5524" s="48" t="s">
        <v>5638</v>
      </c>
      <c r="E5524" s="44" t="s">
        <v>112</v>
      </c>
      <c r="F5524" s="45">
        <v>11.79</v>
      </c>
      <c r="G5524" s="45">
        <v>12.6</v>
      </c>
    </row>
    <row r="5525" spans="2:7">
      <c r="B5525" s="44">
        <v>89363</v>
      </c>
      <c r="C5525" s="44" t="s">
        <v>9859</v>
      </c>
      <c r="D5525" s="48" t="s">
        <v>5639</v>
      </c>
      <c r="E5525" s="44" t="s">
        <v>112</v>
      </c>
      <c r="F5525" s="45">
        <v>12.87</v>
      </c>
      <c r="G5525" s="45">
        <v>13.78</v>
      </c>
    </row>
    <row r="5526" spans="2:7">
      <c r="B5526" s="44">
        <v>89493</v>
      </c>
      <c r="C5526" s="44" t="s">
        <v>9859</v>
      </c>
      <c r="D5526" s="48" t="s">
        <v>5640</v>
      </c>
      <c r="E5526" s="44" t="s">
        <v>112</v>
      </c>
      <c r="F5526" s="45">
        <v>11.67</v>
      </c>
      <c r="G5526" s="45">
        <v>12.18</v>
      </c>
    </row>
    <row r="5527" spans="2:7">
      <c r="B5527" s="44">
        <v>89414</v>
      </c>
      <c r="C5527" s="44" t="s">
        <v>9859</v>
      </c>
      <c r="D5527" s="48" t="s">
        <v>5641</v>
      </c>
      <c r="E5527" s="44" t="s">
        <v>112</v>
      </c>
      <c r="F5527" s="45">
        <v>16.82</v>
      </c>
      <c r="G5527" s="45">
        <v>17.79</v>
      </c>
    </row>
    <row r="5528" spans="2:7">
      <c r="B5528" s="44">
        <v>89368</v>
      </c>
      <c r="C5528" s="44" t="s">
        <v>9859</v>
      </c>
      <c r="D5528" s="48" t="s">
        <v>5642</v>
      </c>
      <c r="E5528" s="44" t="s">
        <v>112</v>
      </c>
      <c r="F5528" s="45">
        <v>18.100000000000001</v>
      </c>
      <c r="G5528" s="45">
        <v>19.18</v>
      </c>
    </row>
    <row r="5529" spans="2:7">
      <c r="B5529" s="44">
        <v>89498</v>
      </c>
      <c r="C5529" s="44" t="s">
        <v>9859</v>
      </c>
      <c r="D5529" s="48" t="s">
        <v>5643</v>
      </c>
      <c r="E5529" s="44" t="s">
        <v>112</v>
      </c>
      <c r="F5529" s="45">
        <v>15.29</v>
      </c>
      <c r="G5529" s="45">
        <v>15.91</v>
      </c>
    </row>
    <row r="5530" spans="2:7">
      <c r="B5530" s="44">
        <v>103981</v>
      </c>
      <c r="C5530" s="44" t="s">
        <v>9859</v>
      </c>
      <c r="D5530" s="48" t="s">
        <v>5644</v>
      </c>
      <c r="E5530" s="44" t="s">
        <v>112</v>
      </c>
      <c r="F5530" s="45">
        <v>21.2</v>
      </c>
      <c r="G5530" s="45">
        <v>22.34</v>
      </c>
    </row>
    <row r="5531" spans="2:7">
      <c r="B5531" s="44">
        <v>89502</v>
      </c>
      <c r="C5531" s="44" t="s">
        <v>9859</v>
      </c>
      <c r="D5531" s="48" t="s">
        <v>5645</v>
      </c>
      <c r="E5531" s="44" t="s">
        <v>112</v>
      </c>
      <c r="F5531" s="45">
        <v>19.329999999999998</v>
      </c>
      <c r="G5531" s="45">
        <v>20.079999999999998</v>
      </c>
    </row>
    <row r="5532" spans="2:7">
      <c r="B5532" s="44">
        <v>103985</v>
      </c>
      <c r="C5532" s="44" t="s">
        <v>9859</v>
      </c>
      <c r="D5532" s="48" t="s">
        <v>5646</v>
      </c>
      <c r="E5532" s="44" t="s">
        <v>112</v>
      </c>
      <c r="F5532" s="45">
        <v>26.25</v>
      </c>
      <c r="G5532" s="45">
        <v>27.62</v>
      </c>
    </row>
    <row r="5533" spans="2:7">
      <c r="B5533" s="44">
        <v>89506</v>
      </c>
      <c r="C5533" s="44" t="s">
        <v>9859</v>
      </c>
      <c r="D5533" s="48" t="s">
        <v>5647</v>
      </c>
      <c r="E5533" s="44" t="s">
        <v>112</v>
      </c>
      <c r="F5533" s="45">
        <v>43.58</v>
      </c>
      <c r="G5533" s="45">
        <v>44.48</v>
      </c>
    </row>
    <row r="5534" spans="2:7">
      <c r="B5534" s="44">
        <v>89515</v>
      </c>
      <c r="C5534" s="44" t="s">
        <v>9859</v>
      </c>
      <c r="D5534" s="48" t="s">
        <v>5648</v>
      </c>
      <c r="E5534" s="44" t="s">
        <v>112</v>
      </c>
      <c r="F5534" s="45">
        <v>89.64</v>
      </c>
      <c r="G5534" s="45">
        <v>90.73</v>
      </c>
    </row>
    <row r="5535" spans="2:7">
      <c r="B5535" s="44">
        <v>89523</v>
      </c>
      <c r="C5535" s="44" t="s">
        <v>9859</v>
      </c>
      <c r="D5535" s="48" t="s">
        <v>5649</v>
      </c>
      <c r="E5535" s="44" t="s">
        <v>112</v>
      </c>
      <c r="F5535" s="45">
        <v>109.33</v>
      </c>
      <c r="G5535" s="45">
        <v>110.56</v>
      </c>
    </row>
    <row r="5536" spans="2:7">
      <c r="B5536" s="44">
        <v>90373</v>
      </c>
      <c r="C5536" s="44" t="s">
        <v>9859</v>
      </c>
      <c r="D5536" s="48" t="s">
        <v>5650</v>
      </c>
      <c r="E5536" s="44" t="s">
        <v>112</v>
      </c>
      <c r="F5536" s="45">
        <v>15.6</v>
      </c>
      <c r="G5536" s="45">
        <v>16.38</v>
      </c>
    </row>
    <row r="5537" spans="2:7">
      <c r="B5537" s="44">
        <v>89366</v>
      </c>
      <c r="C5537" s="44" t="s">
        <v>9859</v>
      </c>
      <c r="D5537" s="48" t="s">
        <v>5651</v>
      </c>
      <c r="E5537" s="44" t="s">
        <v>112</v>
      </c>
      <c r="F5537" s="45">
        <v>19.3</v>
      </c>
      <c r="G5537" s="45">
        <v>20.14</v>
      </c>
    </row>
    <row r="5538" spans="2:7">
      <c r="B5538" s="44">
        <v>89404</v>
      </c>
      <c r="C5538" s="44" t="s">
        <v>9859</v>
      </c>
      <c r="D5538" s="48" t="s">
        <v>5652</v>
      </c>
      <c r="E5538" s="44" t="s">
        <v>112</v>
      </c>
      <c r="F5538" s="45">
        <v>9.23</v>
      </c>
      <c r="G5538" s="45">
        <v>9.94</v>
      </c>
    </row>
    <row r="5539" spans="2:7">
      <c r="B5539" s="44">
        <v>89358</v>
      </c>
      <c r="C5539" s="44" t="s">
        <v>9859</v>
      </c>
      <c r="D5539" s="48" t="s">
        <v>5653</v>
      </c>
      <c r="E5539" s="44" t="s">
        <v>112</v>
      </c>
      <c r="F5539" s="45">
        <v>10.17</v>
      </c>
      <c r="G5539" s="45">
        <v>10.95</v>
      </c>
    </row>
    <row r="5540" spans="2:7">
      <c r="B5540" s="44">
        <v>89481</v>
      </c>
      <c r="C5540" s="44" t="s">
        <v>9859</v>
      </c>
      <c r="D5540" s="48" t="s">
        <v>5654</v>
      </c>
      <c r="E5540" s="44" t="s">
        <v>112</v>
      </c>
      <c r="F5540" s="45">
        <v>6.51</v>
      </c>
      <c r="G5540" s="45">
        <v>6.93</v>
      </c>
    </row>
    <row r="5541" spans="2:7">
      <c r="B5541" s="44">
        <v>89408</v>
      </c>
      <c r="C5541" s="44" t="s">
        <v>9859</v>
      </c>
      <c r="D5541" s="48" t="s">
        <v>5655</v>
      </c>
      <c r="E5541" s="44" t="s">
        <v>112</v>
      </c>
      <c r="F5541" s="45">
        <v>10.93</v>
      </c>
      <c r="G5541" s="45">
        <v>11.74</v>
      </c>
    </row>
    <row r="5542" spans="2:7">
      <c r="B5542" s="44">
        <v>89362</v>
      </c>
      <c r="C5542" s="44" t="s">
        <v>9859</v>
      </c>
      <c r="D5542" s="48" t="s">
        <v>5656</v>
      </c>
      <c r="E5542" s="44" t="s">
        <v>112</v>
      </c>
      <c r="F5542" s="45">
        <v>12.01</v>
      </c>
      <c r="G5542" s="45">
        <v>12.92</v>
      </c>
    </row>
    <row r="5543" spans="2:7">
      <c r="B5543" s="44">
        <v>89412</v>
      </c>
      <c r="C5543" s="44" t="s">
        <v>9859</v>
      </c>
      <c r="D5543" s="48" t="s">
        <v>5657</v>
      </c>
      <c r="E5543" s="44" t="s">
        <v>112</v>
      </c>
      <c r="F5543" s="45">
        <v>12.04</v>
      </c>
      <c r="G5543" s="45">
        <v>12.78</v>
      </c>
    </row>
    <row r="5544" spans="2:7">
      <c r="B5544" s="44">
        <v>89492</v>
      </c>
      <c r="C5544" s="44" t="s">
        <v>9859</v>
      </c>
      <c r="D5544" s="48" t="s">
        <v>5658</v>
      </c>
      <c r="E5544" s="44" t="s">
        <v>112</v>
      </c>
      <c r="F5544" s="45">
        <v>9.76</v>
      </c>
      <c r="G5544" s="45">
        <v>10.27</v>
      </c>
    </row>
    <row r="5545" spans="2:7">
      <c r="B5545" s="44">
        <v>89413</v>
      </c>
      <c r="C5545" s="44" t="s">
        <v>9859</v>
      </c>
      <c r="D5545" s="48" t="s">
        <v>5659</v>
      </c>
      <c r="E5545" s="44" t="s">
        <v>112</v>
      </c>
      <c r="F5545" s="45">
        <v>14.91</v>
      </c>
      <c r="G5545" s="45">
        <v>15.88</v>
      </c>
    </row>
    <row r="5546" spans="2:7">
      <c r="B5546" s="44">
        <v>89367</v>
      </c>
      <c r="C5546" s="44" t="s">
        <v>9859</v>
      </c>
      <c r="D5546" s="48" t="s">
        <v>5660</v>
      </c>
      <c r="E5546" s="44" t="s">
        <v>112</v>
      </c>
      <c r="F5546" s="45">
        <v>16.190000000000001</v>
      </c>
      <c r="G5546" s="45">
        <v>17.27</v>
      </c>
    </row>
    <row r="5547" spans="2:7">
      <c r="B5547" s="44">
        <v>89497</v>
      </c>
      <c r="C5547" s="44" t="s">
        <v>9859</v>
      </c>
      <c r="D5547" s="48" t="s">
        <v>5661</v>
      </c>
      <c r="E5547" s="44" t="s">
        <v>112</v>
      </c>
      <c r="F5547" s="45">
        <v>15.23</v>
      </c>
      <c r="G5547" s="45">
        <v>15.85</v>
      </c>
    </row>
    <row r="5548" spans="2:7">
      <c r="B5548" s="44">
        <v>103980</v>
      </c>
      <c r="C5548" s="44" t="s">
        <v>9859</v>
      </c>
      <c r="D5548" s="48" t="s">
        <v>5662</v>
      </c>
      <c r="E5548" s="44" t="s">
        <v>112</v>
      </c>
      <c r="F5548" s="45">
        <v>21.14</v>
      </c>
      <c r="G5548" s="45">
        <v>22.28</v>
      </c>
    </row>
    <row r="5549" spans="2:7">
      <c r="B5549" s="44">
        <v>89501</v>
      </c>
      <c r="C5549" s="44" t="s">
        <v>9859</v>
      </c>
      <c r="D5549" s="48" t="s">
        <v>5663</v>
      </c>
      <c r="E5549" s="44" t="s">
        <v>112</v>
      </c>
      <c r="F5549" s="45">
        <v>16.57</v>
      </c>
      <c r="G5549" s="45">
        <v>17.32</v>
      </c>
    </row>
    <row r="5550" spans="2:7">
      <c r="B5550" s="44">
        <v>103984</v>
      </c>
      <c r="C5550" s="44" t="s">
        <v>9859</v>
      </c>
      <c r="D5550" s="48" t="s">
        <v>5664</v>
      </c>
      <c r="E5550" s="44" t="s">
        <v>112</v>
      </c>
      <c r="F5550" s="45">
        <v>23.49</v>
      </c>
      <c r="G5550" s="45">
        <v>24.86</v>
      </c>
    </row>
    <row r="5551" spans="2:7">
      <c r="B5551" s="44">
        <v>89505</v>
      </c>
      <c r="C5551" s="44" t="s">
        <v>9859</v>
      </c>
      <c r="D5551" s="48" t="s">
        <v>5665</v>
      </c>
      <c r="E5551" s="44" t="s">
        <v>112</v>
      </c>
      <c r="F5551" s="45">
        <v>45.51</v>
      </c>
      <c r="G5551" s="45">
        <v>46.41</v>
      </c>
    </row>
    <row r="5552" spans="2:7">
      <c r="B5552" s="44">
        <v>89513</v>
      </c>
      <c r="C5552" s="44" t="s">
        <v>9859</v>
      </c>
      <c r="D5552" s="48" t="s">
        <v>5666</v>
      </c>
      <c r="E5552" s="44" t="s">
        <v>112</v>
      </c>
      <c r="F5552" s="45">
        <v>111.97</v>
      </c>
      <c r="G5552" s="45">
        <v>113.06</v>
      </c>
    </row>
    <row r="5553" spans="2:7">
      <c r="B5553" s="44">
        <v>89521</v>
      </c>
      <c r="C5553" s="44" t="s">
        <v>9859</v>
      </c>
      <c r="D5553" s="48" t="s">
        <v>5667</v>
      </c>
      <c r="E5553" s="44" t="s">
        <v>112</v>
      </c>
      <c r="F5553" s="45">
        <v>133.22999999999999</v>
      </c>
      <c r="G5553" s="45">
        <v>134.46</v>
      </c>
    </row>
    <row r="5554" spans="2:7">
      <c r="B5554" s="44">
        <v>103955</v>
      </c>
      <c r="C5554" s="44" t="s">
        <v>9859</v>
      </c>
      <c r="D5554" s="48" t="s">
        <v>5668</v>
      </c>
      <c r="E5554" s="44" t="s">
        <v>112</v>
      </c>
      <c r="F5554" s="45">
        <v>12.38</v>
      </c>
      <c r="G5554" s="45">
        <v>13.12</v>
      </c>
    </row>
    <row r="5555" spans="2:7">
      <c r="B5555" s="44">
        <v>103950</v>
      </c>
      <c r="C5555" s="44" t="s">
        <v>9859</v>
      </c>
      <c r="D5555" s="48" t="s">
        <v>5669</v>
      </c>
      <c r="E5555" s="44" t="s">
        <v>112</v>
      </c>
      <c r="F5555" s="45">
        <v>13.39</v>
      </c>
      <c r="G5555" s="45">
        <v>14.23</v>
      </c>
    </row>
    <row r="5556" spans="2:7">
      <c r="B5556" s="44">
        <v>103974</v>
      </c>
      <c r="C5556" s="44" t="s">
        <v>9859</v>
      </c>
      <c r="D5556" s="48" t="s">
        <v>5670</v>
      </c>
      <c r="E5556" s="44" t="s">
        <v>112</v>
      </c>
      <c r="F5556" s="45">
        <v>12.12</v>
      </c>
      <c r="G5556" s="45">
        <v>12.58</v>
      </c>
    </row>
    <row r="5557" spans="2:7">
      <c r="B5557" s="44">
        <v>103956</v>
      </c>
      <c r="C5557" s="44" t="s">
        <v>9859</v>
      </c>
      <c r="D5557" s="48" t="s">
        <v>5671</v>
      </c>
      <c r="E5557" s="44" t="s">
        <v>112</v>
      </c>
      <c r="F5557" s="45">
        <v>16.91</v>
      </c>
      <c r="G5557" s="45">
        <v>17.8</v>
      </c>
    </row>
    <row r="5558" spans="2:7">
      <c r="B5558" s="44">
        <v>103951</v>
      </c>
      <c r="C5558" s="44" t="s">
        <v>9859</v>
      </c>
      <c r="D5558" s="48" t="s">
        <v>5672</v>
      </c>
      <c r="E5558" s="44" t="s">
        <v>112</v>
      </c>
      <c r="F5558" s="45">
        <v>18.100000000000001</v>
      </c>
      <c r="G5558" s="45">
        <v>19.09</v>
      </c>
    </row>
    <row r="5559" spans="2:7">
      <c r="B5559" s="44">
        <v>89374</v>
      </c>
      <c r="C5559" s="44" t="s">
        <v>9859</v>
      </c>
      <c r="D5559" s="48" t="s">
        <v>5673</v>
      </c>
      <c r="E5559" s="44" t="s">
        <v>112</v>
      </c>
      <c r="F5559" s="45">
        <v>11.85</v>
      </c>
      <c r="G5559" s="45">
        <v>12.33</v>
      </c>
    </row>
    <row r="5560" spans="2:7">
      <c r="B5560" s="44">
        <v>89427</v>
      </c>
      <c r="C5560" s="44" t="s">
        <v>9859</v>
      </c>
      <c r="D5560" s="48" t="s">
        <v>5674</v>
      </c>
      <c r="E5560" s="44" t="s">
        <v>112</v>
      </c>
      <c r="F5560" s="45">
        <v>13.8</v>
      </c>
      <c r="G5560" s="45">
        <v>14.29</v>
      </c>
    </row>
    <row r="5561" spans="2:7">
      <c r="B5561" s="44">
        <v>89381</v>
      </c>
      <c r="C5561" s="44" t="s">
        <v>9859</v>
      </c>
      <c r="D5561" s="48" t="s">
        <v>5675</v>
      </c>
      <c r="E5561" s="44" t="s">
        <v>112</v>
      </c>
      <c r="F5561" s="45">
        <v>14.47</v>
      </c>
      <c r="G5561" s="45">
        <v>15.03</v>
      </c>
    </row>
    <row r="5562" spans="2:7">
      <c r="B5562" s="44">
        <v>95237</v>
      </c>
      <c r="C5562" s="44" t="s">
        <v>9859</v>
      </c>
      <c r="D5562" s="48" t="s">
        <v>5676</v>
      </c>
      <c r="E5562" s="44" t="s">
        <v>112</v>
      </c>
      <c r="F5562" s="45">
        <v>27.1</v>
      </c>
      <c r="G5562" s="45">
        <v>27.69</v>
      </c>
    </row>
    <row r="5563" spans="2:7">
      <c r="B5563" s="44">
        <v>89979</v>
      </c>
      <c r="C5563" s="44" t="s">
        <v>9859</v>
      </c>
      <c r="D5563" s="48" t="s">
        <v>5677</v>
      </c>
      <c r="E5563" s="44" t="s">
        <v>112</v>
      </c>
      <c r="F5563" s="45">
        <v>27.89</v>
      </c>
      <c r="G5563" s="45">
        <v>28.55</v>
      </c>
    </row>
    <row r="5564" spans="2:7">
      <c r="B5564" s="44">
        <v>103991</v>
      </c>
      <c r="C5564" s="44" t="s">
        <v>9859</v>
      </c>
      <c r="D5564" s="48" t="s">
        <v>5678</v>
      </c>
      <c r="E5564" s="44" t="s">
        <v>112</v>
      </c>
      <c r="F5564" s="45">
        <v>20.92</v>
      </c>
      <c r="G5564" s="45">
        <v>21.62</v>
      </c>
    </row>
    <row r="5565" spans="2:7">
      <c r="B5565" s="44">
        <v>89564</v>
      </c>
      <c r="C5565" s="44" t="s">
        <v>9859</v>
      </c>
      <c r="D5565" s="48" t="s">
        <v>5679</v>
      </c>
      <c r="E5565" s="44" t="s">
        <v>112</v>
      </c>
      <c r="F5565" s="45">
        <v>17.21</v>
      </c>
      <c r="G5565" s="45">
        <v>17.579999999999998</v>
      </c>
    </row>
    <row r="5566" spans="2:7">
      <c r="B5566" s="44">
        <v>104000</v>
      </c>
      <c r="C5566" s="44" t="s">
        <v>9859</v>
      </c>
      <c r="D5566" s="48" t="s">
        <v>5680</v>
      </c>
      <c r="E5566" s="44" t="s">
        <v>112</v>
      </c>
      <c r="F5566" s="45">
        <v>31.4</v>
      </c>
      <c r="G5566" s="45">
        <v>32.200000000000003</v>
      </c>
    </row>
    <row r="5567" spans="2:7">
      <c r="B5567" s="44">
        <v>89593</v>
      </c>
      <c r="C5567" s="44" t="s">
        <v>9859</v>
      </c>
      <c r="D5567" s="48" t="s">
        <v>5681</v>
      </c>
      <c r="E5567" s="44" t="s">
        <v>112</v>
      </c>
      <c r="F5567" s="45">
        <v>27.09</v>
      </c>
      <c r="G5567" s="45">
        <v>27.52</v>
      </c>
    </row>
    <row r="5568" spans="2:7">
      <c r="B5568" s="44">
        <v>89418</v>
      </c>
      <c r="C5568" s="44" t="s">
        <v>9859</v>
      </c>
      <c r="D5568" s="48" t="s">
        <v>5682</v>
      </c>
      <c r="E5568" s="44" t="s">
        <v>112</v>
      </c>
      <c r="F5568" s="45">
        <v>17.71</v>
      </c>
      <c r="G5568" s="45">
        <v>18.170000000000002</v>
      </c>
    </row>
    <row r="5569" spans="2:7">
      <c r="B5569" s="44">
        <v>89372</v>
      </c>
      <c r="C5569" s="44" t="s">
        <v>9859</v>
      </c>
      <c r="D5569" s="48" t="s">
        <v>5683</v>
      </c>
      <c r="E5569" s="44" t="s">
        <v>112</v>
      </c>
      <c r="F5569" s="45">
        <v>18.34</v>
      </c>
      <c r="G5569" s="45">
        <v>18.850000000000001</v>
      </c>
    </row>
    <row r="5570" spans="2:7">
      <c r="B5570" s="44">
        <v>89530</v>
      </c>
      <c r="C5570" s="44" t="s">
        <v>9859</v>
      </c>
      <c r="D5570" s="48" t="s">
        <v>5684</v>
      </c>
      <c r="E5570" s="44" t="s">
        <v>112</v>
      </c>
      <c r="F5570" s="45">
        <v>17.809999999999999</v>
      </c>
      <c r="G5570" s="45">
        <v>18.09</v>
      </c>
    </row>
    <row r="5571" spans="2:7">
      <c r="B5571" s="44">
        <v>89425</v>
      </c>
      <c r="C5571" s="44" t="s">
        <v>9859</v>
      </c>
      <c r="D5571" s="48" t="s">
        <v>5685</v>
      </c>
      <c r="E5571" s="44" t="s">
        <v>112</v>
      </c>
      <c r="F5571" s="45">
        <v>20.76</v>
      </c>
      <c r="G5571" s="45">
        <v>21.31</v>
      </c>
    </row>
    <row r="5572" spans="2:7">
      <c r="B5572" s="44">
        <v>89379</v>
      </c>
      <c r="C5572" s="44" t="s">
        <v>9859</v>
      </c>
      <c r="D5572" s="48" t="s">
        <v>5686</v>
      </c>
      <c r="E5572" s="44" t="s">
        <v>112</v>
      </c>
      <c r="F5572" s="45">
        <v>21.5</v>
      </c>
      <c r="G5572" s="45">
        <v>22.1</v>
      </c>
    </row>
    <row r="5573" spans="2:7">
      <c r="B5573" s="44">
        <v>89542</v>
      </c>
      <c r="C5573" s="44" t="s">
        <v>9859</v>
      </c>
      <c r="D5573" s="48" t="s">
        <v>5687</v>
      </c>
      <c r="E5573" s="44" t="s">
        <v>112</v>
      </c>
      <c r="F5573" s="45">
        <v>29.47</v>
      </c>
      <c r="G5573" s="45">
        <v>29.81</v>
      </c>
    </row>
    <row r="5574" spans="2:7">
      <c r="B5574" s="44">
        <v>89432</v>
      </c>
      <c r="C5574" s="44" t="s">
        <v>9859</v>
      </c>
      <c r="D5574" s="48" t="s">
        <v>5688</v>
      </c>
      <c r="E5574" s="44" t="s">
        <v>112</v>
      </c>
      <c r="F5574" s="45">
        <v>32.89</v>
      </c>
      <c r="G5574" s="45">
        <v>33.53</v>
      </c>
    </row>
    <row r="5575" spans="2:7">
      <c r="B5575" s="44">
        <v>89387</v>
      </c>
      <c r="C5575" s="44" t="s">
        <v>9859</v>
      </c>
      <c r="D5575" s="48" t="s">
        <v>5689</v>
      </c>
      <c r="E5575" s="44" t="s">
        <v>112</v>
      </c>
      <c r="F5575" s="45">
        <v>33.74</v>
      </c>
      <c r="G5575" s="45">
        <v>34.47</v>
      </c>
    </row>
    <row r="5576" spans="2:7">
      <c r="B5576" s="44">
        <v>89560</v>
      </c>
      <c r="C5576" s="44" t="s">
        <v>9859</v>
      </c>
      <c r="D5576" s="48" t="s">
        <v>5690</v>
      </c>
      <c r="E5576" s="44" t="s">
        <v>112</v>
      </c>
      <c r="F5576" s="45">
        <v>37.700000000000003</v>
      </c>
      <c r="G5576" s="45">
        <v>38.11</v>
      </c>
    </row>
    <row r="5577" spans="2:7">
      <c r="B5577" s="44">
        <v>104159</v>
      </c>
      <c r="C5577" s="44" t="s">
        <v>9859</v>
      </c>
      <c r="D5577" s="48" t="s">
        <v>5691</v>
      </c>
      <c r="E5577" s="44" t="s">
        <v>112</v>
      </c>
      <c r="F5577" s="45">
        <v>41.69</v>
      </c>
      <c r="G5577" s="45">
        <v>42.45</v>
      </c>
    </row>
    <row r="5578" spans="2:7">
      <c r="B5578" s="44">
        <v>89577</v>
      </c>
      <c r="C5578" s="44" t="s">
        <v>9859</v>
      </c>
      <c r="D5578" s="48" t="s">
        <v>5692</v>
      </c>
      <c r="E5578" s="44" t="s">
        <v>112</v>
      </c>
      <c r="F5578" s="45">
        <v>39.840000000000003</v>
      </c>
      <c r="G5578" s="45">
        <v>40.33</v>
      </c>
    </row>
    <row r="5579" spans="2:7">
      <c r="B5579" s="44">
        <v>103996</v>
      </c>
      <c r="C5579" s="44" t="s">
        <v>9859</v>
      </c>
      <c r="D5579" s="48" t="s">
        <v>5693</v>
      </c>
      <c r="E5579" s="44" t="s">
        <v>112</v>
      </c>
      <c r="F5579" s="45">
        <v>44.48</v>
      </c>
      <c r="G5579" s="45">
        <v>45.39</v>
      </c>
    </row>
    <row r="5580" spans="2:7">
      <c r="B5580" s="44">
        <v>89598</v>
      </c>
      <c r="C5580" s="44" t="s">
        <v>9859</v>
      </c>
      <c r="D5580" s="48" t="s">
        <v>5694</v>
      </c>
      <c r="E5580" s="44" t="s">
        <v>112</v>
      </c>
      <c r="F5580" s="45">
        <v>53.55</v>
      </c>
      <c r="G5580" s="45">
        <v>54.15</v>
      </c>
    </row>
    <row r="5581" spans="2:7">
      <c r="B5581" s="44">
        <v>89419</v>
      </c>
      <c r="C5581" s="44" t="s">
        <v>9859</v>
      </c>
      <c r="D5581" s="48" t="s">
        <v>5695</v>
      </c>
      <c r="E5581" s="44" t="s">
        <v>112</v>
      </c>
      <c r="F5581" s="45">
        <v>8.08</v>
      </c>
      <c r="G5581" s="45">
        <v>8.57</v>
      </c>
    </row>
    <row r="5582" spans="2:7">
      <c r="B5582" s="44">
        <v>89373</v>
      </c>
      <c r="C5582" s="44" t="s">
        <v>9859</v>
      </c>
      <c r="D5582" s="48" t="s">
        <v>5696</v>
      </c>
      <c r="E5582" s="44" t="s">
        <v>112</v>
      </c>
      <c r="F5582" s="45">
        <v>8.75</v>
      </c>
      <c r="G5582" s="45">
        <v>9.31</v>
      </c>
    </row>
    <row r="5583" spans="2:7">
      <c r="B5583" s="44">
        <v>89532</v>
      </c>
      <c r="C5583" s="44" t="s">
        <v>9859</v>
      </c>
      <c r="D5583" s="48" t="s">
        <v>5697</v>
      </c>
      <c r="E5583" s="44" t="s">
        <v>112</v>
      </c>
      <c r="F5583" s="45">
        <v>8.09</v>
      </c>
      <c r="G5583" s="45">
        <v>8.41</v>
      </c>
    </row>
    <row r="5584" spans="2:7">
      <c r="B5584" s="44">
        <v>89426</v>
      </c>
      <c r="C5584" s="44" t="s">
        <v>9859</v>
      </c>
      <c r="D5584" s="48" t="s">
        <v>5698</v>
      </c>
      <c r="E5584" s="44" t="s">
        <v>112</v>
      </c>
      <c r="F5584" s="45">
        <v>11.3</v>
      </c>
      <c r="G5584" s="45">
        <v>11.89</v>
      </c>
    </row>
    <row r="5585" spans="2:7">
      <c r="B5585" s="44">
        <v>89380</v>
      </c>
      <c r="C5585" s="44" t="s">
        <v>9859</v>
      </c>
      <c r="D5585" s="48" t="s">
        <v>5699</v>
      </c>
      <c r="E5585" s="44" t="s">
        <v>112</v>
      </c>
      <c r="F5585" s="45">
        <v>12.09</v>
      </c>
      <c r="G5585" s="45">
        <v>12.75</v>
      </c>
    </row>
    <row r="5586" spans="2:7">
      <c r="B5586" s="44">
        <v>89562</v>
      </c>
      <c r="C5586" s="44" t="s">
        <v>9859</v>
      </c>
      <c r="D5586" s="48" t="s">
        <v>5700</v>
      </c>
      <c r="E5586" s="44" t="s">
        <v>112</v>
      </c>
      <c r="F5586" s="45">
        <v>11.64</v>
      </c>
      <c r="G5586" s="45">
        <v>12.01</v>
      </c>
    </row>
    <row r="5587" spans="2:7">
      <c r="B5587" s="44">
        <v>89433</v>
      </c>
      <c r="C5587" s="44" t="s">
        <v>9859</v>
      </c>
      <c r="D5587" s="48" t="s">
        <v>5701</v>
      </c>
      <c r="E5587" s="44" t="s">
        <v>112</v>
      </c>
      <c r="F5587" s="45">
        <v>15.35</v>
      </c>
      <c r="G5587" s="45">
        <v>16.05</v>
      </c>
    </row>
    <row r="5588" spans="2:7">
      <c r="B5588" s="44">
        <v>89579</v>
      </c>
      <c r="C5588" s="44" t="s">
        <v>9859</v>
      </c>
      <c r="D5588" s="48" t="s">
        <v>5702</v>
      </c>
      <c r="E5588" s="44" t="s">
        <v>112</v>
      </c>
      <c r="F5588" s="45">
        <v>13.06</v>
      </c>
      <c r="G5588" s="45">
        <v>13.45</v>
      </c>
    </row>
    <row r="5589" spans="2:7">
      <c r="B5589" s="44">
        <v>103998</v>
      </c>
      <c r="C5589" s="44" t="s">
        <v>9859</v>
      </c>
      <c r="D5589" s="48" t="s">
        <v>5703</v>
      </c>
      <c r="E5589" s="44" t="s">
        <v>112</v>
      </c>
      <c r="F5589" s="45">
        <v>16.850000000000001</v>
      </c>
      <c r="G5589" s="45">
        <v>17.579999999999998</v>
      </c>
    </row>
    <row r="5590" spans="2:7">
      <c r="B5590" s="44">
        <v>89605</v>
      </c>
      <c r="C5590" s="44" t="s">
        <v>9859</v>
      </c>
      <c r="D5590" s="48" t="s">
        <v>5704</v>
      </c>
      <c r="E5590" s="44" t="s">
        <v>112</v>
      </c>
      <c r="F5590" s="45">
        <v>22.69</v>
      </c>
      <c r="G5590" s="45">
        <v>23.24</v>
      </c>
    </row>
    <row r="5591" spans="2:7">
      <c r="B5591" s="44">
        <v>89981</v>
      </c>
      <c r="C5591" s="44" t="s">
        <v>9859</v>
      </c>
      <c r="D5591" s="48" t="s">
        <v>5705</v>
      </c>
      <c r="E5591" s="44" t="s">
        <v>112</v>
      </c>
      <c r="F5591" s="45">
        <v>23.89</v>
      </c>
      <c r="G5591" s="45">
        <v>24.21</v>
      </c>
    </row>
    <row r="5592" spans="2:7">
      <c r="B5592" s="44">
        <v>89385</v>
      </c>
      <c r="C5592" s="44" t="s">
        <v>9859</v>
      </c>
      <c r="D5592" s="48" t="s">
        <v>5706</v>
      </c>
      <c r="E5592" s="44" t="s">
        <v>112</v>
      </c>
      <c r="F5592" s="45">
        <v>8.8800000000000008</v>
      </c>
      <c r="G5592" s="45">
        <v>9.44</v>
      </c>
    </row>
    <row r="5593" spans="2:7">
      <c r="B5593" s="44">
        <v>89551</v>
      </c>
      <c r="C5593" s="44" t="s">
        <v>9859</v>
      </c>
      <c r="D5593" s="48" t="s">
        <v>5707</v>
      </c>
      <c r="E5593" s="44" t="s">
        <v>112</v>
      </c>
      <c r="F5593" s="45">
        <v>9.64</v>
      </c>
      <c r="G5593" s="45">
        <v>9.9600000000000009</v>
      </c>
    </row>
    <row r="5594" spans="2:7">
      <c r="B5594" s="44">
        <v>89434</v>
      </c>
      <c r="C5594" s="44" t="s">
        <v>9859</v>
      </c>
      <c r="D5594" s="48" t="s">
        <v>5708</v>
      </c>
      <c r="E5594" s="44" t="s">
        <v>112</v>
      </c>
      <c r="F5594" s="45">
        <v>12.85</v>
      </c>
      <c r="G5594" s="45">
        <v>13.44</v>
      </c>
    </row>
    <row r="5595" spans="2:7">
      <c r="B5595" s="44">
        <v>89389</v>
      </c>
      <c r="C5595" s="44" t="s">
        <v>9859</v>
      </c>
      <c r="D5595" s="48" t="s">
        <v>5709</v>
      </c>
      <c r="E5595" s="44" t="s">
        <v>112</v>
      </c>
      <c r="F5595" s="45">
        <v>13.64</v>
      </c>
      <c r="G5595" s="45">
        <v>14.3</v>
      </c>
    </row>
    <row r="5596" spans="2:7">
      <c r="B5596" s="44">
        <v>89417</v>
      </c>
      <c r="C5596" s="44" t="s">
        <v>9859</v>
      </c>
      <c r="D5596" s="48" t="s">
        <v>5710</v>
      </c>
      <c r="E5596" s="44" t="s">
        <v>112</v>
      </c>
      <c r="F5596" s="45">
        <v>6.82</v>
      </c>
      <c r="G5596" s="45">
        <v>7.28</v>
      </c>
    </row>
    <row r="5597" spans="2:7">
      <c r="B5597" s="44">
        <v>89371</v>
      </c>
      <c r="C5597" s="44" t="s">
        <v>9859</v>
      </c>
      <c r="D5597" s="48" t="s">
        <v>5711</v>
      </c>
      <c r="E5597" s="44" t="s">
        <v>112</v>
      </c>
      <c r="F5597" s="45">
        <v>7.45</v>
      </c>
      <c r="G5597" s="45">
        <v>7.96</v>
      </c>
    </row>
    <row r="5598" spans="2:7">
      <c r="B5598" s="44">
        <v>89528</v>
      </c>
      <c r="C5598" s="44" t="s">
        <v>9859</v>
      </c>
      <c r="D5598" s="48" t="s">
        <v>5712</v>
      </c>
      <c r="E5598" s="44" t="s">
        <v>112</v>
      </c>
      <c r="F5598" s="45">
        <v>5.05</v>
      </c>
      <c r="G5598" s="45">
        <v>5.33</v>
      </c>
    </row>
    <row r="5599" spans="2:7">
      <c r="B5599" s="44">
        <v>89424</v>
      </c>
      <c r="C5599" s="44" t="s">
        <v>9859</v>
      </c>
      <c r="D5599" s="48" t="s">
        <v>5713</v>
      </c>
      <c r="E5599" s="44" t="s">
        <v>112</v>
      </c>
      <c r="F5599" s="45">
        <v>8</v>
      </c>
      <c r="G5599" s="45">
        <v>8.5500000000000007</v>
      </c>
    </row>
    <row r="5600" spans="2:7">
      <c r="B5600" s="44">
        <v>89378</v>
      </c>
      <c r="C5600" s="44" t="s">
        <v>9859</v>
      </c>
      <c r="D5600" s="48" t="s">
        <v>5714</v>
      </c>
      <c r="E5600" s="44" t="s">
        <v>112</v>
      </c>
      <c r="F5600" s="45">
        <v>8.74</v>
      </c>
      <c r="G5600" s="45">
        <v>9.34</v>
      </c>
    </row>
    <row r="5601" spans="2:7">
      <c r="B5601" s="44">
        <v>89541</v>
      </c>
      <c r="C5601" s="44" t="s">
        <v>9859</v>
      </c>
      <c r="D5601" s="48" t="s">
        <v>5715</v>
      </c>
      <c r="E5601" s="44" t="s">
        <v>112</v>
      </c>
      <c r="F5601" s="45">
        <v>7.41</v>
      </c>
      <c r="G5601" s="45">
        <v>7.75</v>
      </c>
    </row>
    <row r="5602" spans="2:7">
      <c r="B5602" s="44">
        <v>89431</v>
      </c>
      <c r="C5602" s="44" t="s">
        <v>9859</v>
      </c>
      <c r="D5602" s="48" t="s">
        <v>5716</v>
      </c>
      <c r="E5602" s="44" t="s">
        <v>112</v>
      </c>
      <c r="F5602" s="45">
        <v>10.83</v>
      </c>
      <c r="G5602" s="45">
        <v>11.47</v>
      </c>
    </row>
    <row r="5603" spans="2:7">
      <c r="B5603" s="44">
        <v>89386</v>
      </c>
      <c r="C5603" s="44" t="s">
        <v>9859</v>
      </c>
      <c r="D5603" s="48" t="s">
        <v>5717</v>
      </c>
      <c r="E5603" s="44" t="s">
        <v>112</v>
      </c>
      <c r="F5603" s="45">
        <v>11.68</v>
      </c>
      <c r="G5603" s="45">
        <v>12.41</v>
      </c>
    </row>
    <row r="5604" spans="2:7">
      <c r="B5604" s="44">
        <v>89558</v>
      </c>
      <c r="C5604" s="44" t="s">
        <v>9859</v>
      </c>
      <c r="D5604" s="48" t="s">
        <v>5718</v>
      </c>
      <c r="E5604" s="44" t="s">
        <v>112</v>
      </c>
      <c r="F5604" s="45">
        <v>11.04</v>
      </c>
      <c r="G5604" s="45">
        <v>11.45</v>
      </c>
    </row>
    <row r="5605" spans="2:7">
      <c r="B5605" s="44">
        <v>103988</v>
      </c>
      <c r="C5605" s="44" t="s">
        <v>9859</v>
      </c>
      <c r="D5605" s="48" t="s">
        <v>5719</v>
      </c>
      <c r="E5605" s="44" t="s">
        <v>112</v>
      </c>
      <c r="F5605" s="45">
        <v>15.03</v>
      </c>
      <c r="G5605" s="45">
        <v>15.79</v>
      </c>
    </row>
    <row r="5606" spans="2:7">
      <c r="B5606" s="44">
        <v>89575</v>
      </c>
      <c r="C5606" s="44" t="s">
        <v>9859</v>
      </c>
      <c r="D5606" s="48" t="s">
        <v>5720</v>
      </c>
      <c r="E5606" s="44" t="s">
        <v>112</v>
      </c>
      <c r="F5606" s="45">
        <v>13.04</v>
      </c>
      <c r="G5606" s="45">
        <v>13.53</v>
      </c>
    </row>
    <row r="5607" spans="2:7">
      <c r="B5607" s="44">
        <v>103995</v>
      </c>
      <c r="C5607" s="44" t="s">
        <v>9859</v>
      </c>
      <c r="D5607" s="48" t="s">
        <v>5721</v>
      </c>
      <c r="E5607" s="44" t="s">
        <v>112</v>
      </c>
      <c r="F5607" s="45">
        <v>17.68</v>
      </c>
      <c r="G5607" s="45">
        <v>18.59</v>
      </c>
    </row>
    <row r="5608" spans="2:7">
      <c r="B5608" s="44">
        <v>89597</v>
      </c>
      <c r="C5608" s="44" t="s">
        <v>9859</v>
      </c>
      <c r="D5608" s="48" t="s">
        <v>5722</v>
      </c>
      <c r="E5608" s="44" t="s">
        <v>112</v>
      </c>
      <c r="F5608" s="45">
        <v>24.86</v>
      </c>
      <c r="G5608" s="45">
        <v>25.46</v>
      </c>
    </row>
    <row r="5609" spans="2:7">
      <c r="B5609" s="44">
        <v>89611</v>
      </c>
      <c r="C5609" s="44" t="s">
        <v>9859</v>
      </c>
      <c r="D5609" s="48" t="s">
        <v>5723</v>
      </c>
      <c r="E5609" s="44" t="s">
        <v>112</v>
      </c>
      <c r="F5609" s="45">
        <v>34.869999999999997</v>
      </c>
      <c r="G5609" s="45">
        <v>35.6</v>
      </c>
    </row>
    <row r="5610" spans="2:7">
      <c r="B5610" s="44">
        <v>89614</v>
      </c>
      <c r="C5610" s="44" t="s">
        <v>9859</v>
      </c>
      <c r="D5610" s="48" t="s">
        <v>5724</v>
      </c>
      <c r="E5610" s="44" t="s">
        <v>112</v>
      </c>
      <c r="F5610" s="45">
        <v>64.11</v>
      </c>
      <c r="G5610" s="45">
        <v>64.930000000000007</v>
      </c>
    </row>
    <row r="5611" spans="2:7">
      <c r="B5611" s="44">
        <v>103975</v>
      </c>
      <c r="C5611" s="44" t="s">
        <v>9859</v>
      </c>
      <c r="D5611" s="48" t="s">
        <v>5725</v>
      </c>
      <c r="E5611" s="44" t="s">
        <v>112</v>
      </c>
      <c r="F5611" s="45">
        <v>20.18</v>
      </c>
      <c r="G5611" s="45">
        <v>20.9</v>
      </c>
    </row>
    <row r="5612" spans="2:7">
      <c r="B5612" s="44">
        <v>104007</v>
      </c>
      <c r="C5612" s="44" t="s">
        <v>9859</v>
      </c>
      <c r="D5612" s="48" t="s">
        <v>5726</v>
      </c>
      <c r="E5612" s="44" t="s">
        <v>112</v>
      </c>
      <c r="F5612" s="45">
        <v>25.8</v>
      </c>
      <c r="G5612" s="45">
        <v>27.02</v>
      </c>
    </row>
    <row r="5613" spans="2:7">
      <c r="B5613" s="44">
        <v>103976</v>
      </c>
      <c r="C5613" s="44" t="s">
        <v>9859</v>
      </c>
      <c r="D5613" s="48" t="s">
        <v>5727</v>
      </c>
      <c r="E5613" s="44" t="s">
        <v>112</v>
      </c>
      <c r="F5613" s="45">
        <v>28.82</v>
      </c>
      <c r="G5613" s="45">
        <v>29.67</v>
      </c>
    </row>
    <row r="5614" spans="2:7">
      <c r="B5614" s="44">
        <v>104008</v>
      </c>
      <c r="C5614" s="44" t="s">
        <v>9859</v>
      </c>
      <c r="D5614" s="48" t="s">
        <v>5728</v>
      </c>
      <c r="E5614" s="44" t="s">
        <v>112</v>
      </c>
      <c r="F5614" s="45">
        <v>36.85</v>
      </c>
      <c r="G5614" s="45">
        <v>38.4</v>
      </c>
    </row>
    <row r="5615" spans="2:7">
      <c r="B5615" s="44">
        <v>89630</v>
      </c>
      <c r="C5615" s="44" t="s">
        <v>9859</v>
      </c>
      <c r="D5615" s="48" t="s">
        <v>5729</v>
      </c>
      <c r="E5615" s="44" t="s">
        <v>112</v>
      </c>
      <c r="F5615" s="45">
        <v>66.78</v>
      </c>
      <c r="G5615" s="45">
        <v>68.02</v>
      </c>
    </row>
    <row r="5616" spans="2:7">
      <c r="B5616" s="44">
        <v>89632</v>
      </c>
      <c r="C5616" s="44" t="s">
        <v>9859</v>
      </c>
      <c r="D5616" s="48" t="s">
        <v>5730</v>
      </c>
      <c r="E5616" s="44" t="s">
        <v>112</v>
      </c>
      <c r="F5616" s="45">
        <v>132.24</v>
      </c>
      <c r="G5616" s="45">
        <v>133.66</v>
      </c>
    </row>
    <row r="5617" spans="2:7">
      <c r="B5617" s="44">
        <v>89438</v>
      </c>
      <c r="C5617" s="44" t="s">
        <v>9859</v>
      </c>
      <c r="D5617" s="48" t="s">
        <v>5731</v>
      </c>
      <c r="E5617" s="44" t="s">
        <v>112</v>
      </c>
      <c r="F5617" s="45">
        <v>12.74</v>
      </c>
      <c r="G5617" s="45">
        <v>13.67</v>
      </c>
    </row>
    <row r="5618" spans="2:7">
      <c r="B5618" s="44">
        <v>89393</v>
      </c>
      <c r="C5618" s="44" t="s">
        <v>9859</v>
      </c>
      <c r="D5618" s="48" t="s">
        <v>5732</v>
      </c>
      <c r="E5618" s="44" t="s">
        <v>112</v>
      </c>
      <c r="F5618" s="45">
        <v>13.99</v>
      </c>
      <c r="G5618" s="45">
        <v>15.03</v>
      </c>
    </row>
    <row r="5619" spans="2:7">
      <c r="B5619" s="44">
        <v>89617</v>
      </c>
      <c r="C5619" s="44" t="s">
        <v>9859</v>
      </c>
      <c r="D5619" s="48" t="s">
        <v>5733</v>
      </c>
      <c r="E5619" s="44" t="s">
        <v>112</v>
      </c>
      <c r="F5619" s="45">
        <v>9.1</v>
      </c>
      <c r="G5619" s="45">
        <v>9.66</v>
      </c>
    </row>
    <row r="5620" spans="2:7">
      <c r="B5620" s="44">
        <v>89440</v>
      </c>
      <c r="C5620" s="44" t="s">
        <v>9859</v>
      </c>
      <c r="D5620" s="48" t="s">
        <v>5734</v>
      </c>
      <c r="E5620" s="44" t="s">
        <v>112</v>
      </c>
      <c r="F5620" s="45">
        <v>15</v>
      </c>
      <c r="G5620" s="45">
        <v>16.079999999999998</v>
      </c>
    </row>
    <row r="5621" spans="2:7">
      <c r="B5621" s="44">
        <v>89395</v>
      </c>
      <c r="C5621" s="44" t="s">
        <v>9859</v>
      </c>
      <c r="D5621" s="48" t="s">
        <v>5735</v>
      </c>
      <c r="E5621" s="44" t="s">
        <v>112</v>
      </c>
      <c r="F5621" s="45">
        <v>16.45</v>
      </c>
      <c r="G5621" s="45">
        <v>17.649999999999999</v>
      </c>
    </row>
    <row r="5622" spans="2:7">
      <c r="B5622" s="44">
        <v>89620</v>
      </c>
      <c r="C5622" s="44" t="s">
        <v>9859</v>
      </c>
      <c r="D5622" s="48" t="s">
        <v>5736</v>
      </c>
      <c r="E5622" s="44" t="s">
        <v>112</v>
      </c>
      <c r="F5622" s="45">
        <v>13.9</v>
      </c>
      <c r="G5622" s="45">
        <v>14.59</v>
      </c>
    </row>
    <row r="5623" spans="2:7">
      <c r="B5623" s="44">
        <v>89443</v>
      </c>
      <c r="C5623" s="44" t="s">
        <v>9859</v>
      </c>
      <c r="D5623" s="48" t="s">
        <v>5737</v>
      </c>
      <c r="E5623" s="44" t="s">
        <v>112</v>
      </c>
      <c r="F5623" s="45">
        <v>20.73</v>
      </c>
      <c r="G5623" s="45">
        <v>22.01</v>
      </c>
    </row>
    <row r="5624" spans="2:7">
      <c r="B5624" s="44">
        <v>89398</v>
      </c>
      <c r="C5624" s="44" t="s">
        <v>9859</v>
      </c>
      <c r="D5624" s="48" t="s">
        <v>5738</v>
      </c>
      <c r="E5624" s="44" t="s">
        <v>112</v>
      </c>
      <c r="F5624" s="45">
        <v>22.44</v>
      </c>
      <c r="G5624" s="45">
        <v>23.89</v>
      </c>
    </row>
    <row r="5625" spans="2:7">
      <c r="B5625" s="44">
        <v>89623</v>
      </c>
      <c r="C5625" s="44" t="s">
        <v>9859</v>
      </c>
      <c r="D5625" s="48" t="s">
        <v>5739</v>
      </c>
      <c r="E5625" s="44" t="s">
        <v>112</v>
      </c>
      <c r="F5625" s="45">
        <v>22.12</v>
      </c>
      <c r="G5625" s="45">
        <v>22.95</v>
      </c>
    </row>
    <row r="5626" spans="2:7">
      <c r="B5626" s="44">
        <v>104011</v>
      </c>
      <c r="C5626" s="44" t="s">
        <v>9859</v>
      </c>
      <c r="D5626" s="48" t="s">
        <v>5740</v>
      </c>
      <c r="E5626" s="44" t="s">
        <v>112</v>
      </c>
      <c r="F5626" s="45">
        <v>29.97</v>
      </c>
      <c r="G5626" s="45">
        <v>31.5</v>
      </c>
    </row>
    <row r="5627" spans="2:7">
      <c r="B5627" s="44">
        <v>89625</v>
      </c>
      <c r="C5627" s="44" t="s">
        <v>9859</v>
      </c>
      <c r="D5627" s="48" t="s">
        <v>5741</v>
      </c>
      <c r="E5627" s="44" t="s">
        <v>112</v>
      </c>
      <c r="F5627" s="45">
        <v>25.83</v>
      </c>
      <c r="G5627" s="45">
        <v>26.83</v>
      </c>
    </row>
    <row r="5628" spans="2:7">
      <c r="B5628" s="44">
        <v>104004</v>
      </c>
      <c r="C5628" s="44" t="s">
        <v>9859</v>
      </c>
      <c r="D5628" s="48" t="s">
        <v>5742</v>
      </c>
      <c r="E5628" s="44" t="s">
        <v>112</v>
      </c>
      <c r="F5628" s="45">
        <v>35.08</v>
      </c>
      <c r="G5628" s="45">
        <v>36.89</v>
      </c>
    </row>
    <row r="5629" spans="2:7">
      <c r="B5629" s="44">
        <v>89628</v>
      </c>
      <c r="C5629" s="44" t="s">
        <v>9859</v>
      </c>
      <c r="D5629" s="48" t="s">
        <v>5743</v>
      </c>
      <c r="E5629" s="44" t="s">
        <v>112</v>
      </c>
      <c r="F5629" s="45">
        <v>52.76</v>
      </c>
      <c r="G5629" s="45">
        <v>53.95</v>
      </c>
    </row>
    <row r="5630" spans="2:7">
      <c r="B5630" s="44">
        <v>89629</v>
      </c>
      <c r="C5630" s="44" t="s">
        <v>9859</v>
      </c>
      <c r="D5630" s="48" t="s">
        <v>5744</v>
      </c>
      <c r="E5630" s="44" t="s">
        <v>112</v>
      </c>
      <c r="F5630" s="45">
        <v>87.65</v>
      </c>
      <c r="G5630" s="45">
        <v>89.12</v>
      </c>
    </row>
    <row r="5631" spans="2:7">
      <c r="B5631" s="44">
        <v>89631</v>
      </c>
      <c r="C5631" s="44" t="s">
        <v>9859</v>
      </c>
      <c r="D5631" s="48" t="s">
        <v>5745</v>
      </c>
      <c r="E5631" s="44" t="s">
        <v>112</v>
      </c>
      <c r="F5631" s="45">
        <v>114.48</v>
      </c>
      <c r="G5631" s="45">
        <v>116.13</v>
      </c>
    </row>
    <row r="5632" spans="2:7">
      <c r="B5632" s="44">
        <v>89401</v>
      </c>
      <c r="C5632" s="44" t="s">
        <v>9859</v>
      </c>
      <c r="D5632" s="48" t="s">
        <v>5746</v>
      </c>
      <c r="E5632" s="44" t="s">
        <v>119</v>
      </c>
      <c r="F5632" s="45">
        <v>13.48</v>
      </c>
      <c r="G5632" s="45">
        <v>14.3</v>
      </c>
    </row>
    <row r="5633" spans="2:7">
      <c r="B5633" s="44">
        <v>89355</v>
      </c>
      <c r="C5633" s="44" t="s">
        <v>9859</v>
      </c>
      <c r="D5633" s="48" t="s">
        <v>5747</v>
      </c>
      <c r="E5633" s="44" t="s">
        <v>119</v>
      </c>
      <c r="F5633" s="45">
        <v>26.38</v>
      </c>
      <c r="G5633" s="45">
        <v>28.33</v>
      </c>
    </row>
    <row r="5634" spans="2:7">
      <c r="B5634" s="44">
        <v>89446</v>
      </c>
      <c r="C5634" s="44" t="s">
        <v>9859</v>
      </c>
      <c r="D5634" s="48" t="s">
        <v>5748</v>
      </c>
      <c r="E5634" s="44" t="s">
        <v>119</v>
      </c>
      <c r="F5634" s="45">
        <v>6.12</v>
      </c>
      <c r="G5634" s="45">
        <v>6.24</v>
      </c>
    </row>
    <row r="5635" spans="2:7">
      <c r="B5635" s="44">
        <v>89402</v>
      </c>
      <c r="C5635" s="44" t="s">
        <v>9859</v>
      </c>
      <c r="D5635" s="48" t="s">
        <v>5749</v>
      </c>
      <c r="E5635" s="44" t="s">
        <v>119</v>
      </c>
      <c r="F5635" s="45">
        <v>15.5</v>
      </c>
      <c r="G5635" s="45">
        <v>16.45</v>
      </c>
    </row>
    <row r="5636" spans="2:7">
      <c r="B5636" s="44">
        <v>89356</v>
      </c>
      <c r="C5636" s="44" t="s">
        <v>9859</v>
      </c>
      <c r="D5636" s="48" t="s">
        <v>5750</v>
      </c>
      <c r="E5636" s="44" t="s">
        <v>119</v>
      </c>
      <c r="F5636" s="45">
        <v>30.43</v>
      </c>
      <c r="G5636" s="45">
        <v>32.69</v>
      </c>
    </row>
    <row r="5637" spans="2:7">
      <c r="B5637" s="44">
        <v>89447</v>
      </c>
      <c r="C5637" s="44" t="s">
        <v>9859</v>
      </c>
      <c r="D5637" s="48" t="s">
        <v>5751</v>
      </c>
      <c r="E5637" s="44" t="s">
        <v>119</v>
      </c>
      <c r="F5637" s="45">
        <v>11.98</v>
      </c>
      <c r="G5637" s="45">
        <v>12.12</v>
      </c>
    </row>
    <row r="5638" spans="2:7">
      <c r="B5638" s="44">
        <v>89403</v>
      </c>
      <c r="C5638" s="44" t="s">
        <v>9859</v>
      </c>
      <c r="D5638" s="48" t="s">
        <v>5752</v>
      </c>
      <c r="E5638" s="44" t="s">
        <v>119</v>
      </c>
      <c r="F5638" s="45">
        <v>23.14</v>
      </c>
      <c r="G5638" s="45">
        <v>24.27</v>
      </c>
    </row>
    <row r="5639" spans="2:7">
      <c r="B5639" s="44">
        <v>89357</v>
      </c>
      <c r="C5639" s="44" t="s">
        <v>9859</v>
      </c>
      <c r="D5639" s="48" t="s">
        <v>5753</v>
      </c>
      <c r="E5639" s="44" t="s">
        <v>119</v>
      </c>
      <c r="F5639" s="45">
        <v>40.93</v>
      </c>
      <c r="G5639" s="45">
        <v>43.63</v>
      </c>
    </row>
    <row r="5640" spans="2:7">
      <c r="B5640" s="44">
        <v>89448</v>
      </c>
      <c r="C5640" s="44" t="s">
        <v>9859</v>
      </c>
      <c r="D5640" s="48" t="s">
        <v>5754</v>
      </c>
      <c r="E5640" s="44" t="s">
        <v>119</v>
      </c>
      <c r="F5640" s="45">
        <v>18.23</v>
      </c>
      <c r="G5640" s="45">
        <v>18.41</v>
      </c>
    </row>
    <row r="5641" spans="2:7">
      <c r="B5641" s="44">
        <v>103978</v>
      </c>
      <c r="C5641" s="44" t="s">
        <v>9859</v>
      </c>
      <c r="D5641" s="48" t="s">
        <v>5755</v>
      </c>
      <c r="E5641" s="44" t="s">
        <v>119</v>
      </c>
      <c r="F5641" s="45">
        <v>31.38</v>
      </c>
      <c r="G5641" s="45">
        <v>32.71</v>
      </c>
    </row>
    <row r="5642" spans="2:7">
      <c r="B5642" s="44">
        <v>89449</v>
      </c>
      <c r="C5642" s="44" t="s">
        <v>9859</v>
      </c>
      <c r="D5642" s="48" t="s">
        <v>5756</v>
      </c>
      <c r="E5642" s="44" t="s">
        <v>119</v>
      </c>
      <c r="F5642" s="45">
        <v>20.22</v>
      </c>
      <c r="G5642" s="45">
        <v>20.420000000000002</v>
      </c>
    </row>
    <row r="5643" spans="2:7">
      <c r="B5643" s="44">
        <v>103979</v>
      </c>
      <c r="C5643" s="44" t="s">
        <v>9859</v>
      </c>
      <c r="D5643" s="48" t="s">
        <v>5757</v>
      </c>
      <c r="E5643" s="44" t="s">
        <v>119</v>
      </c>
      <c r="F5643" s="45">
        <v>35.9</v>
      </c>
      <c r="G5643" s="45">
        <v>37.49</v>
      </c>
    </row>
    <row r="5644" spans="2:7">
      <c r="B5644" s="44">
        <v>89450</v>
      </c>
      <c r="C5644" s="44" t="s">
        <v>9859</v>
      </c>
      <c r="D5644" s="48" t="s">
        <v>5758</v>
      </c>
      <c r="E5644" s="44" t="s">
        <v>119</v>
      </c>
      <c r="F5644" s="45">
        <v>32.200000000000003</v>
      </c>
      <c r="G5644" s="45">
        <v>32.43</v>
      </c>
    </row>
    <row r="5645" spans="2:7">
      <c r="B5645" s="44">
        <v>89451</v>
      </c>
      <c r="C5645" s="44" t="s">
        <v>9859</v>
      </c>
      <c r="D5645" s="48" t="s">
        <v>5759</v>
      </c>
      <c r="E5645" s="44" t="s">
        <v>119</v>
      </c>
      <c r="F5645" s="45">
        <v>52.21</v>
      </c>
      <c r="G5645" s="45">
        <v>52.51</v>
      </c>
    </row>
    <row r="5646" spans="2:7">
      <c r="B5646" s="44">
        <v>89452</v>
      </c>
      <c r="C5646" s="44" t="s">
        <v>9859</v>
      </c>
      <c r="D5646" s="48" t="s">
        <v>5760</v>
      </c>
      <c r="E5646" s="44" t="s">
        <v>119</v>
      </c>
      <c r="F5646" s="45">
        <v>71.760000000000005</v>
      </c>
      <c r="G5646" s="45">
        <v>72.08</v>
      </c>
    </row>
    <row r="5647" spans="2:7">
      <c r="B5647" s="44">
        <v>89394</v>
      </c>
      <c r="C5647" s="44" t="s">
        <v>9859</v>
      </c>
      <c r="D5647" s="48" t="s">
        <v>5761</v>
      </c>
      <c r="E5647" s="44" t="s">
        <v>112</v>
      </c>
      <c r="F5647" s="45">
        <v>22.04</v>
      </c>
      <c r="G5647" s="45">
        <v>23</v>
      </c>
    </row>
    <row r="5648" spans="2:7">
      <c r="B5648" s="44">
        <v>89396</v>
      </c>
      <c r="C5648" s="44" t="s">
        <v>9859</v>
      </c>
      <c r="D5648" s="48" t="s">
        <v>5762</v>
      </c>
      <c r="E5648" s="44" t="s">
        <v>112</v>
      </c>
      <c r="F5648" s="45">
        <v>24.12</v>
      </c>
      <c r="G5648" s="45">
        <v>25.16</v>
      </c>
    </row>
    <row r="5649" spans="2:7">
      <c r="B5649" s="44">
        <v>90374</v>
      </c>
      <c r="C5649" s="44" t="s">
        <v>9859</v>
      </c>
      <c r="D5649" s="48" t="s">
        <v>5763</v>
      </c>
      <c r="E5649" s="44" t="s">
        <v>112</v>
      </c>
      <c r="F5649" s="45">
        <v>26.17</v>
      </c>
      <c r="G5649" s="45">
        <v>27.29</v>
      </c>
    </row>
    <row r="5650" spans="2:7">
      <c r="B5650" s="44">
        <v>89444</v>
      </c>
      <c r="C5650" s="44" t="s">
        <v>9859</v>
      </c>
      <c r="D5650" s="48" t="s">
        <v>5764</v>
      </c>
      <c r="E5650" s="44" t="s">
        <v>112</v>
      </c>
      <c r="F5650" s="45">
        <v>28.26</v>
      </c>
      <c r="G5650" s="45">
        <v>29.36</v>
      </c>
    </row>
    <row r="5651" spans="2:7">
      <c r="B5651" s="44">
        <v>89399</v>
      </c>
      <c r="C5651" s="44" t="s">
        <v>9859</v>
      </c>
      <c r="D5651" s="48" t="s">
        <v>5765</v>
      </c>
      <c r="E5651" s="44" t="s">
        <v>112</v>
      </c>
      <c r="F5651" s="45">
        <v>29.1</v>
      </c>
      <c r="G5651" s="45">
        <v>30.29</v>
      </c>
    </row>
    <row r="5652" spans="2:7">
      <c r="B5652" s="44">
        <v>89442</v>
      </c>
      <c r="C5652" s="44" t="s">
        <v>9859</v>
      </c>
      <c r="D5652" s="48" t="s">
        <v>5766</v>
      </c>
      <c r="E5652" s="44" t="s">
        <v>112</v>
      </c>
      <c r="F5652" s="45">
        <v>16.88</v>
      </c>
      <c r="G5652" s="45">
        <v>17.88</v>
      </c>
    </row>
    <row r="5653" spans="2:7">
      <c r="B5653" s="44">
        <v>89397</v>
      </c>
      <c r="C5653" s="44" t="s">
        <v>9859</v>
      </c>
      <c r="D5653" s="48" t="s">
        <v>5767</v>
      </c>
      <c r="E5653" s="44" t="s">
        <v>112</v>
      </c>
      <c r="F5653" s="45">
        <v>18.22</v>
      </c>
      <c r="G5653" s="45">
        <v>19.34</v>
      </c>
    </row>
    <row r="5654" spans="2:7">
      <c r="B5654" s="44">
        <v>89622</v>
      </c>
      <c r="C5654" s="44" t="s">
        <v>9859</v>
      </c>
      <c r="D5654" s="48" t="s">
        <v>5768</v>
      </c>
      <c r="E5654" s="44" t="s">
        <v>112</v>
      </c>
      <c r="F5654" s="45">
        <v>16.16</v>
      </c>
      <c r="G5654" s="45">
        <v>16.78</v>
      </c>
    </row>
    <row r="5655" spans="2:7">
      <c r="B5655" s="44">
        <v>89445</v>
      </c>
      <c r="C5655" s="44" t="s">
        <v>9859</v>
      </c>
      <c r="D5655" s="48" t="s">
        <v>5769</v>
      </c>
      <c r="E5655" s="44" t="s">
        <v>112</v>
      </c>
      <c r="F5655" s="45">
        <v>22.53</v>
      </c>
      <c r="G5655" s="45">
        <v>23.7</v>
      </c>
    </row>
    <row r="5656" spans="2:7">
      <c r="B5656" s="44">
        <v>89400</v>
      </c>
      <c r="C5656" s="44" t="s">
        <v>9859</v>
      </c>
      <c r="D5656" s="48" t="s">
        <v>5770</v>
      </c>
      <c r="E5656" s="44" t="s">
        <v>112</v>
      </c>
      <c r="F5656" s="45">
        <v>24.1</v>
      </c>
      <c r="G5656" s="45">
        <v>25.42</v>
      </c>
    </row>
    <row r="5657" spans="2:7">
      <c r="B5657" s="44">
        <v>89624</v>
      </c>
      <c r="C5657" s="44" t="s">
        <v>9859</v>
      </c>
      <c r="D5657" s="48" t="s">
        <v>5771</v>
      </c>
      <c r="E5657" s="44" t="s">
        <v>112</v>
      </c>
      <c r="F5657" s="45">
        <v>20.43</v>
      </c>
      <c r="G5657" s="45">
        <v>21.19</v>
      </c>
    </row>
    <row r="5658" spans="2:7">
      <c r="B5658" s="44">
        <v>104012</v>
      </c>
      <c r="C5658" s="44" t="s">
        <v>9859</v>
      </c>
      <c r="D5658" s="48" t="s">
        <v>5772</v>
      </c>
      <c r="E5658" s="44" t="s">
        <v>112</v>
      </c>
      <c r="F5658" s="45">
        <v>27.76</v>
      </c>
      <c r="G5658" s="45">
        <v>29.17</v>
      </c>
    </row>
    <row r="5659" spans="2:7">
      <c r="B5659" s="44">
        <v>89627</v>
      </c>
      <c r="C5659" s="44" t="s">
        <v>9859</v>
      </c>
      <c r="D5659" s="48" t="s">
        <v>5773</v>
      </c>
      <c r="E5659" s="44" t="s">
        <v>112</v>
      </c>
      <c r="F5659" s="45">
        <v>22.72</v>
      </c>
      <c r="G5659" s="45">
        <v>23.5</v>
      </c>
    </row>
    <row r="5660" spans="2:7">
      <c r="B5660" s="44">
        <v>104006</v>
      </c>
      <c r="C5660" s="44" t="s">
        <v>9859</v>
      </c>
      <c r="D5660" s="48" t="s">
        <v>5774</v>
      </c>
      <c r="E5660" s="44" t="s">
        <v>112</v>
      </c>
      <c r="F5660" s="45">
        <v>29.47</v>
      </c>
      <c r="G5660" s="45">
        <v>30.84</v>
      </c>
    </row>
    <row r="5661" spans="2:7">
      <c r="B5661" s="44">
        <v>89626</v>
      </c>
      <c r="C5661" s="44" t="s">
        <v>9859</v>
      </c>
      <c r="D5661" s="48" t="s">
        <v>5775</v>
      </c>
      <c r="E5661" s="44" t="s">
        <v>112</v>
      </c>
      <c r="F5661" s="45">
        <v>33.549999999999997</v>
      </c>
      <c r="G5661" s="45">
        <v>34.47</v>
      </c>
    </row>
    <row r="5662" spans="2:7">
      <c r="B5662" s="44">
        <v>104005</v>
      </c>
      <c r="C5662" s="44" t="s">
        <v>9859</v>
      </c>
      <c r="D5662" s="48" t="s">
        <v>5776</v>
      </c>
      <c r="E5662" s="44" t="s">
        <v>112</v>
      </c>
      <c r="F5662" s="45">
        <v>42.11</v>
      </c>
      <c r="G5662" s="45">
        <v>43.78</v>
      </c>
    </row>
    <row r="5663" spans="2:7">
      <c r="B5663" s="44">
        <v>89439</v>
      </c>
      <c r="C5663" s="44" t="s">
        <v>9859</v>
      </c>
      <c r="D5663" s="48" t="s">
        <v>5777</v>
      </c>
      <c r="E5663" s="44" t="s">
        <v>112</v>
      </c>
      <c r="F5663" s="45">
        <v>14.38</v>
      </c>
      <c r="G5663" s="45">
        <v>15.31</v>
      </c>
    </row>
    <row r="5664" spans="2:7">
      <c r="B5664" s="44">
        <v>89421</v>
      </c>
      <c r="C5664" s="44" t="s">
        <v>9859</v>
      </c>
      <c r="D5664" s="48" t="s">
        <v>5778</v>
      </c>
      <c r="E5664" s="44" t="s">
        <v>112</v>
      </c>
      <c r="F5664" s="45">
        <v>13.31</v>
      </c>
      <c r="G5664" s="45">
        <v>13.77</v>
      </c>
    </row>
    <row r="5665" spans="2:7">
      <c r="B5665" s="44">
        <v>89375</v>
      </c>
      <c r="C5665" s="44" t="s">
        <v>9859</v>
      </c>
      <c r="D5665" s="48" t="s">
        <v>5779</v>
      </c>
      <c r="E5665" s="44" t="s">
        <v>112</v>
      </c>
      <c r="F5665" s="45">
        <v>13.94</v>
      </c>
      <c r="G5665" s="45">
        <v>14.45</v>
      </c>
    </row>
    <row r="5666" spans="2:7">
      <c r="B5666" s="44">
        <v>89536</v>
      </c>
      <c r="C5666" s="44" t="s">
        <v>9859</v>
      </c>
      <c r="D5666" s="48" t="s">
        <v>5780</v>
      </c>
      <c r="E5666" s="44" t="s">
        <v>112</v>
      </c>
      <c r="F5666" s="45">
        <v>12.99</v>
      </c>
      <c r="G5666" s="45">
        <v>13.27</v>
      </c>
    </row>
    <row r="5667" spans="2:7">
      <c r="B5667" s="44">
        <v>89428</v>
      </c>
      <c r="C5667" s="44" t="s">
        <v>9859</v>
      </c>
      <c r="D5667" s="48" t="s">
        <v>5781</v>
      </c>
      <c r="E5667" s="44" t="s">
        <v>112</v>
      </c>
      <c r="F5667" s="45">
        <v>15.94</v>
      </c>
      <c r="G5667" s="45">
        <v>16.489999999999998</v>
      </c>
    </row>
    <row r="5668" spans="2:7">
      <c r="B5668" s="44">
        <v>89382</v>
      </c>
      <c r="C5668" s="44" t="s">
        <v>9859</v>
      </c>
      <c r="D5668" s="48" t="s">
        <v>5782</v>
      </c>
      <c r="E5668" s="44" t="s">
        <v>112</v>
      </c>
      <c r="F5668" s="45">
        <v>16.68</v>
      </c>
      <c r="G5668" s="45">
        <v>17.28</v>
      </c>
    </row>
    <row r="5669" spans="2:7">
      <c r="B5669" s="44">
        <v>89552</v>
      </c>
      <c r="C5669" s="44" t="s">
        <v>9859</v>
      </c>
      <c r="D5669" s="48" t="s">
        <v>5783</v>
      </c>
      <c r="E5669" s="44" t="s">
        <v>112</v>
      </c>
      <c r="F5669" s="45">
        <v>20.100000000000001</v>
      </c>
      <c r="G5669" s="45">
        <v>20.440000000000001</v>
      </c>
    </row>
    <row r="5670" spans="2:7">
      <c r="B5670" s="44">
        <v>89435</v>
      </c>
      <c r="C5670" s="44" t="s">
        <v>9859</v>
      </c>
      <c r="D5670" s="48" t="s">
        <v>5784</v>
      </c>
      <c r="E5670" s="44" t="s">
        <v>112</v>
      </c>
      <c r="F5670" s="45">
        <v>23.52</v>
      </c>
      <c r="G5670" s="45">
        <v>24.16</v>
      </c>
    </row>
    <row r="5671" spans="2:7">
      <c r="B5671" s="44">
        <v>89390</v>
      </c>
      <c r="C5671" s="44" t="s">
        <v>9859</v>
      </c>
      <c r="D5671" s="48" t="s">
        <v>5785</v>
      </c>
      <c r="E5671" s="44" t="s">
        <v>112</v>
      </c>
      <c r="F5671" s="45">
        <v>24.37</v>
      </c>
      <c r="G5671" s="45">
        <v>25.1</v>
      </c>
    </row>
    <row r="5672" spans="2:7">
      <c r="B5672" s="44">
        <v>89568</v>
      </c>
      <c r="C5672" s="44" t="s">
        <v>9859</v>
      </c>
      <c r="D5672" s="48" t="s">
        <v>5786</v>
      </c>
      <c r="E5672" s="44" t="s">
        <v>112</v>
      </c>
      <c r="F5672" s="45">
        <v>34.99</v>
      </c>
      <c r="G5672" s="45">
        <v>35.4</v>
      </c>
    </row>
    <row r="5673" spans="2:7">
      <c r="B5673" s="44">
        <v>103990</v>
      </c>
      <c r="C5673" s="44" t="s">
        <v>9859</v>
      </c>
      <c r="D5673" s="48" t="s">
        <v>5787</v>
      </c>
      <c r="E5673" s="44" t="s">
        <v>112</v>
      </c>
      <c r="F5673" s="45">
        <v>38.979999999999997</v>
      </c>
      <c r="G5673" s="45">
        <v>39.74</v>
      </c>
    </row>
    <row r="5674" spans="2:7">
      <c r="B5674" s="44">
        <v>89594</v>
      </c>
      <c r="C5674" s="44" t="s">
        <v>9859</v>
      </c>
      <c r="D5674" s="48" t="s">
        <v>5788</v>
      </c>
      <c r="E5674" s="44" t="s">
        <v>112</v>
      </c>
      <c r="F5674" s="45">
        <v>38.82</v>
      </c>
      <c r="G5674" s="45">
        <v>39.31</v>
      </c>
    </row>
    <row r="5675" spans="2:7">
      <c r="B5675" s="44">
        <v>103997</v>
      </c>
      <c r="C5675" s="44" t="s">
        <v>9859</v>
      </c>
      <c r="D5675" s="48" t="s">
        <v>5789</v>
      </c>
      <c r="E5675" s="44" t="s">
        <v>112</v>
      </c>
      <c r="F5675" s="45">
        <v>43.46</v>
      </c>
      <c r="G5675" s="45">
        <v>44.37</v>
      </c>
    </row>
    <row r="5676" spans="2:7">
      <c r="B5676" s="44">
        <v>89609</v>
      </c>
      <c r="C5676" s="44" t="s">
        <v>9859</v>
      </c>
      <c r="D5676" s="48" t="s">
        <v>5790</v>
      </c>
      <c r="E5676" s="44" t="s">
        <v>112</v>
      </c>
      <c r="F5676" s="45">
        <v>89.7</v>
      </c>
      <c r="G5676" s="45">
        <v>90.3</v>
      </c>
    </row>
    <row r="5677" spans="2:7">
      <c r="B5677" s="44">
        <v>89612</v>
      </c>
      <c r="C5677" s="44" t="s">
        <v>9859</v>
      </c>
      <c r="D5677" s="48" t="s">
        <v>5791</v>
      </c>
      <c r="E5677" s="44" t="s">
        <v>112</v>
      </c>
      <c r="F5677" s="45">
        <v>175.42</v>
      </c>
      <c r="G5677" s="45">
        <v>176.15</v>
      </c>
    </row>
    <row r="5678" spans="2:7">
      <c r="B5678" s="44">
        <v>89615</v>
      </c>
      <c r="C5678" s="44" t="s">
        <v>9859</v>
      </c>
      <c r="D5678" s="48" t="s">
        <v>5792</v>
      </c>
      <c r="E5678" s="44" t="s">
        <v>112</v>
      </c>
      <c r="F5678" s="45">
        <v>207.03</v>
      </c>
      <c r="G5678" s="45">
        <v>207.85</v>
      </c>
    </row>
    <row r="5679" spans="2:7">
      <c r="B5679" s="44">
        <v>89747</v>
      </c>
      <c r="C5679" s="44" t="s">
        <v>9859</v>
      </c>
      <c r="D5679" s="48" t="s">
        <v>5793</v>
      </c>
      <c r="E5679" s="44" t="s">
        <v>112</v>
      </c>
      <c r="F5679" s="45">
        <v>31.88</v>
      </c>
      <c r="G5679" s="45">
        <v>32.369999999999997</v>
      </c>
    </row>
    <row r="5680" spans="2:7">
      <c r="B5680" s="44">
        <v>89656</v>
      </c>
      <c r="C5680" s="44" t="s">
        <v>9859</v>
      </c>
      <c r="D5680" s="48" t="s">
        <v>5794</v>
      </c>
      <c r="E5680" s="44" t="s">
        <v>112</v>
      </c>
      <c r="F5680" s="45">
        <v>24.38</v>
      </c>
      <c r="G5680" s="45">
        <v>24.81</v>
      </c>
    </row>
    <row r="5681" spans="2:7">
      <c r="B5681" s="44">
        <v>89663</v>
      </c>
      <c r="C5681" s="44" t="s">
        <v>9859</v>
      </c>
      <c r="D5681" s="48" t="s">
        <v>5795</v>
      </c>
      <c r="E5681" s="44" t="s">
        <v>112</v>
      </c>
      <c r="F5681" s="45">
        <v>32.54</v>
      </c>
      <c r="G5681" s="45">
        <v>33.1</v>
      </c>
    </row>
    <row r="5682" spans="2:7">
      <c r="B5682" s="44">
        <v>89759</v>
      </c>
      <c r="C5682" s="44" t="s">
        <v>9859</v>
      </c>
      <c r="D5682" s="48" t="s">
        <v>5796</v>
      </c>
      <c r="E5682" s="44" t="s">
        <v>112</v>
      </c>
      <c r="F5682" s="45">
        <v>13.2</v>
      </c>
      <c r="G5682" s="45">
        <v>13.75</v>
      </c>
    </row>
    <row r="5683" spans="2:7">
      <c r="B5683" s="44">
        <v>89832</v>
      </c>
      <c r="C5683" s="44" t="s">
        <v>9859</v>
      </c>
      <c r="D5683" s="48" t="s">
        <v>5797</v>
      </c>
      <c r="E5683" s="44" t="s">
        <v>112</v>
      </c>
      <c r="F5683" s="45">
        <v>44.43</v>
      </c>
      <c r="G5683" s="45">
        <v>45.07</v>
      </c>
    </row>
    <row r="5684" spans="2:7">
      <c r="B5684" s="44">
        <v>89666</v>
      </c>
      <c r="C5684" s="44" t="s">
        <v>9859</v>
      </c>
      <c r="D5684" s="48" t="s">
        <v>5798</v>
      </c>
      <c r="E5684" s="44" t="s">
        <v>112</v>
      </c>
      <c r="F5684" s="45">
        <v>8.85</v>
      </c>
      <c r="G5684" s="45">
        <v>9.35</v>
      </c>
    </row>
    <row r="5685" spans="2:7">
      <c r="B5685" s="44">
        <v>89678</v>
      </c>
      <c r="C5685" s="44" t="s">
        <v>9859</v>
      </c>
      <c r="D5685" s="48" t="s">
        <v>5799</v>
      </c>
      <c r="E5685" s="44" t="s">
        <v>112</v>
      </c>
      <c r="F5685" s="45">
        <v>13.93</v>
      </c>
      <c r="G5685" s="45">
        <v>14.53</v>
      </c>
    </row>
    <row r="5686" spans="2:7">
      <c r="B5686" s="44">
        <v>89764</v>
      </c>
      <c r="C5686" s="44" t="s">
        <v>9859</v>
      </c>
      <c r="D5686" s="48" t="s">
        <v>5800</v>
      </c>
      <c r="E5686" s="44" t="s">
        <v>112</v>
      </c>
      <c r="F5686" s="45">
        <v>39.979999999999997</v>
      </c>
      <c r="G5686" s="45">
        <v>40.619999999999997</v>
      </c>
    </row>
    <row r="5687" spans="2:7">
      <c r="B5687" s="44">
        <v>89689</v>
      </c>
      <c r="C5687" s="44" t="s">
        <v>9859</v>
      </c>
      <c r="D5687" s="48" t="s">
        <v>5801</v>
      </c>
      <c r="E5687" s="44" t="s">
        <v>112</v>
      </c>
      <c r="F5687" s="45">
        <v>40.82</v>
      </c>
      <c r="G5687" s="45">
        <v>41.53</v>
      </c>
    </row>
    <row r="5688" spans="2:7">
      <c r="B5688" s="44">
        <v>89655</v>
      </c>
      <c r="C5688" s="44" t="s">
        <v>9859</v>
      </c>
      <c r="D5688" s="48" t="s">
        <v>5802</v>
      </c>
      <c r="E5688" s="44" t="s">
        <v>112</v>
      </c>
      <c r="F5688" s="45">
        <v>26.09</v>
      </c>
      <c r="G5688" s="45">
        <v>26.52</v>
      </c>
    </row>
    <row r="5689" spans="2:7">
      <c r="B5689" s="44">
        <v>89662</v>
      </c>
      <c r="C5689" s="44" t="s">
        <v>9859</v>
      </c>
      <c r="D5689" s="48" t="s">
        <v>5803</v>
      </c>
      <c r="E5689" s="44" t="s">
        <v>112</v>
      </c>
      <c r="F5689" s="45">
        <v>33.57</v>
      </c>
      <c r="G5689" s="45">
        <v>34.07</v>
      </c>
    </row>
    <row r="5690" spans="2:7">
      <c r="B5690" s="44">
        <v>89758</v>
      </c>
      <c r="C5690" s="44" t="s">
        <v>9859</v>
      </c>
      <c r="D5690" s="48" t="s">
        <v>5804</v>
      </c>
      <c r="E5690" s="44" t="s">
        <v>112</v>
      </c>
      <c r="F5690" s="45">
        <v>39.549999999999997</v>
      </c>
      <c r="G5690" s="45">
        <v>40.11</v>
      </c>
    </row>
    <row r="5691" spans="2:7">
      <c r="B5691" s="44">
        <v>89676</v>
      </c>
      <c r="C5691" s="44" t="s">
        <v>9859</v>
      </c>
      <c r="D5691" s="48" t="s">
        <v>5805</v>
      </c>
      <c r="E5691" s="44" t="s">
        <v>112</v>
      </c>
      <c r="F5691" s="45">
        <v>39.869999999999997</v>
      </c>
      <c r="G5691" s="45">
        <v>40.5</v>
      </c>
    </row>
    <row r="5692" spans="2:7">
      <c r="B5692" s="44">
        <v>89818</v>
      </c>
      <c r="C5692" s="44" t="s">
        <v>9859</v>
      </c>
      <c r="D5692" s="48" t="s">
        <v>5806</v>
      </c>
      <c r="E5692" s="44" t="s">
        <v>112</v>
      </c>
      <c r="F5692" s="45">
        <v>56.04</v>
      </c>
      <c r="G5692" s="45">
        <v>56.4</v>
      </c>
    </row>
    <row r="5693" spans="2:7">
      <c r="B5693" s="44">
        <v>89763</v>
      </c>
      <c r="C5693" s="44" t="s">
        <v>9859</v>
      </c>
      <c r="D5693" s="48" t="s">
        <v>5807</v>
      </c>
      <c r="E5693" s="44" t="s">
        <v>112</v>
      </c>
      <c r="F5693" s="45">
        <v>59.5</v>
      </c>
      <c r="G5693" s="45">
        <v>60.17</v>
      </c>
    </row>
    <row r="5694" spans="2:7">
      <c r="B5694" s="44">
        <v>89686</v>
      </c>
      <c r="C5694" s="44" t="s">
        <v>9859</v>
      </c>
      <c r="D5694" s="48" t="s">
        <v>5808</v>
      </c>
      <c r="E5694" s="44" t="s">
        <v>112</v>
      </c>
      <c r="F5694" s="45">
        <v>60.39</v>
      </c>
      <c r="G5694" s="45">
        <v>61.13</v>
      </c>
    </row>
    <row r="5695" spans="2:7">
      <c r="B5695" s="44">
        <v>104029</v>
      </c>
      <c r="C5695" s="44" t="s">
        <v>9859</v>
      </c>
      <c r="D5695" s="48" t="s">
        <v>5809</v>
      </c>
      <c r="E5695" s="44" t="s">
        <v>112</v>
      </c>
      <c r="F5695" s="45">
        <v>71.5</v>
      </c>
      <c r="G5695" s="45">
        <v>72.239999999999995</v>
      </c>
    </row>
    <row r="5696" spans="2:7">
      <c r="B5696" s="44">
        <v>89831</v>
      </c>
      <c r="C5696" s="44" t="s">
        <v>9859</v>
      </c>
      <c r="D5696" s="48" t="s">
        <v>5810</v>
      </c>
      <c r="E5696" s="44" t="s">
        <v>112</v>
      </c>
      <c r="F5696" s="45">
        <v>67.709999999999994</v>
      </c>
      <c r="G5696" s="45">
        <v>68.12</v>
      </c>
    </row>
    <row r="5697" spans="2:7">
      <c r="B5697" s="44">
        <v>89668</v>
      </c>
      <c r="C5697" s="44" t="s">
        <v>9859</v>
      </c>
      <c r="D5697" s="48" t="s">
        <v>5811</v>
      </c>
      <c r="E5697" s="44" t="s">
        <v>112</v>
      </c>
      <c r="F5697" s="45">
        <v>31.74</v>
      </c>
      <c r="G5697" s="45">
        <v>32.270000000000003</v>
      </c>
    </row>
    <row r="5698" spans="2:7">
      <c r="B5698" s="44">
        <v>89639</v>
      </c>
      <c r="C5698" s="44" t="s">
        <v>9859</v>
      </c>
      <c r="D5698" s="48" t="s">
        <v>5812</v>
      </c>
      <c r="E5698" s="44" t="s">
        <v>112</v>
      </c>
      <c r="F5698" s="45">
        <v>14.33</v>
      </c>
      <c r="G5698" s="45">
        <v>14.98</v>
      </c>
    </row>
    <row r="5699" spans="2:7">
      <c r="B5699" s="44">
        <v>89721</v>
      </c>
      <c r="C5699" s="44" t="s">
        <v>9859</v>
      </c>
      <c r="D5699" s="48" t="s">
        <v>5813</v>
      </c>
      <c r="E5699" s="44" t="s">
        <v>112</v>
      </c>
      <c r="F5699" s="45">
        <v>18.34</v>
      </c>
      <c r="G5699" s="45">
        <v>19.079999999999998</v>
      </c>
    </row>
    <row r="5700" spans="2:7">
      <c r="B5700" s="44">
        <v>89643</v>
      </c>
      <c r="C5700" s="44" t="s">
        <v>9859</v>
      </c>
      <c r="D5700" s="48" t="s">
        <v>5814</v>
      </c>
      <c r="E5700" s="44" t="s">
        <v>112</v>
      </c>
      <c r="F5700" s="45">
        <v>19.329999999999998</v>
      </c>
      <c r="G5700" s="45">
        <v>20.16</v>
      </c>
    </row>
    <row r="5701" spans="2:7">
      <c r="B5701" s="44">
        <v>89727</v>
      </c>
      <c r="C5701" s="44" t="s">
        <v>9859</v>
      </c>
      <c r="D5701" s="48" t="s">
        <v>5815</v>
      </c>
      <c r="E5701" s="44" t="s">
        <v>112</v>
      </c>
      <c r="F5701" s="45">
        <v>27.28</v>
      </c>
      <c r="G5701" s="45">
        <v>28.17</v>
      </c>
    </row>
    <row r="5702" spans="2:7">
      <c r="B5702" s="44">
        <v>89648</v>
      </c>
      <c r="C5702" s="44" t="s">
        <v>9859</v>
      </c>
      <c r="D5702" s="48" t="s">
        <v>5816</v>
      </c>
      <c r="E5702" s="44" t="s">
        <v>112</v>
      </c>
      <c r="F5702" s="45">
        <v>28.45</v>
      </c>
      <c r="G5702" s="45">
        <v>29.42</v>
      </c>
    </row>
    <row r="5703" spans="2:7">
      <c r="B5703" s="44">
        <v>89749</v>
      </c>
      <c r="C5703" s="44" t="s">
        <v>9859</v>
      </c>
      <c r="D5703" s="48" t="s">
        <v>5817</v>
      </c>
      <c r="E5703" s="44" t="s">
        <v>112</v>
      </c>
      <c r="F5703" s="45">
        <v>18.48</v>
      </c>
      <c r="G5703" s="45">
        <v>18.97</v>
      </c>
    </row>
    <row r="5704" spans="2:7">
      <c r="B5704" s="44">
        <v>89657</v>
      </c>
      <c r="C5704" s="44" t="s">
        <v>9859</v>
      </c>
      <c r="D5704" s="48" t="s">
        <v>5818</v>
      </c>
      <c r="E5704" s="44" t="s">
        <v>112</v>
      </c>
      <c r="F5704" s="45">
        <v>15.51</v>
      </c>
      <c r="G5704" s="45">
        <v>15.94</v>
      </c>
    </row>
    <row r="5705" spans="2:7">
      <c r="B5705" s="44">
        <v>89664</v>
      </c>
      <c r="C5705" s="44" t="s">
        <v>9859</v>
      </c>
      <c r="D5705" s="48" t="s">
        <v>5819</v>
      </c>
      <c r="E5705" s="44" t="s">
        <v>112</v>
      </c>
      <c r="F5705" s="45">
        <v>19.14</v>
      </c>
      <c r="G5705" s="45">
        <v>19.7</v>
      </c>
    </row>
    <row r="5706" spans="2:7">
      <c r="B5706" s="44">
        <v>89638</v>
      </c>
      <c r="C5706" s="44" t="s">
        <v>9859</v>
      </c>
      <c r="D5706" s="48" t="s">
        <v>5820</v>
      </c>
      <c r="E5706" s="44" t="s">
        <v>112</v>
      </c>
      <c r="F5706" s="45">
        <v>13.66</v>
      </c>
      <c r="G5706" s="45">
        <v>14.31</v>
      </c>
    </row>
    <row r="5707" spans="2:7">
      <c r="B5707" s="44">
        <v>89720</v>
      </c>
      <c r="C5707" s="44" t="s">
        <v>9859</v>
      </c>
      <c r="D5707" s="48" t="s">
        <v>5821</v>
      </c>
      <c r="E5707" s="44" t="s">
        <v>112</v>
      </c>
      <c r="F5707" s="45">
        <v>17.010000000000002</v>
      </c>
      <c r="G5707" s="45">
        <v>17.75</v>
      </c>
    </row>
    <row r="5708" spans="2:7">
      <c r="B5708" s="44">
        <v>89642</v>
      </c>
      <c r="C5708" s="44" t="s">
        <v>9859</v>
      </c>
      <c r="D5708" s="48" t="s">
        <v>5822</v>
      </c>
      <c r="E5708" s="44" t="s">
        <v>112</v>
      </c>
      <c r="F5708" s="45">
        <v>18</v>
      </c>
      <c r="G5708" s="45">
        <v>18.829999999999998</v>
      </c>
    </row>
    <row r="5709" spans="2:7">
      <c r="B5709" s="44">
        <v>89725</v>
      </c>
      <c r="C5709" s="44" t="s">
        <v>9859</v>
      </c>
      <c r="D5709" s="48" t="s">
        <v>5823</v>
      </c>
      <c r="E5709" s="44" t="s">
        <v>112</v>
      </c>
      <c r="F5709" s="45">
        <v>22.07</v>
      </c>
      <c r="G5709" s="45">
        <v>22.96</v>
      </c>
    </row>
    <row r="5710" spans="2:7">
      <c r="B5710" s="44">
        <v>89647</v>
      </c>
      <c r="C5710" s="44" t="s">
        <v>9859</v>
      </c>
      <c r="D5710" s="48" t="s">
        <v>5824</v>
      </c>
      <c r="E5710" s="44" t="s">
        <v>112</v>
      </c>
      <c r="F5710" s="45">
        <v>23.24</v>
      </c>
      <c r="G5710" s="45">
        <v>24.21</v>
      </c>
    </row>
    <row r="5711" spans="2:7">
      <c r="B5711" s="44">
        <v>89780</v>
      </c>
      <c r="C5711" s="44" t="s">
        <v>9859</v>
      </c>
      <c r="D5711" s="48" t="s">
        <v>5825</v>
      </c>
      <c r="E5711" s="44" t="s">
        <v>112</v>
      </c>
      <c r="F5711" s="45">
        <v>26.04</v>
      </c>
      <c r="G5711" s="45">
        <v>26.59</v>
      </c>
    </row>
    <row r="5712" spans="2:7">
      <c r="B5712" s="44">
        <v>89734</v>
      </c>
      <c r="C5712" s="44" t="s">
        <v>9859</v>
      </c>
      <c r="D5712" s="48" t="s">
        <v>5826</v>
      </c>
      <c r="E5712" s="44" t="s">
        <v>112</v>
      </c>
      <c r="F5712" s="45">
        <v>31.41</v>
      </c>
      <c r="G5712" s="45">
        <v>32.450000000000003</v>
      </c>
    </row>
    <row r="5713" spans="2:7">
      <c r="B5713" s="44">
        <v>89650</v>
      </c>
      <c r="C5713" s="44" t="s">
        <v>9859</v>
      </c>
      <c r="D5713" s="48" t="s">
        <v>5827</v>
      </c>
      <c r="E5713" s="44" t="s">
        <v>112</v>
      </c>
      <c r="F5713" s="45">
        <v>32.78</v>
      </c>
      <c r="G5713" s="45">
        <v>33.93</v>
      </c>
    </row>
    <row r="5714" spans="2:7">
      <c r="B5714" s="44">
        <v>89787</v>
      </c>
      <c r="C5714" s="44" t="s">
        <v>9859</v>
      </c>
      <c r="D5714" s="48" t="s">
        <v>5828</v>
      </c>
      <c r="E5714" s="44" t="s">
        <v>112</v>
      </c>
      <c r="F5714" s="45">
        <v>38.65</v>
      </c>
      <c r="G5714" s="45">
        <v>39.29</v>
      </c>
    </row>
    <row r="5715" spans="2:7">
      <c r="B5715" s="44">
        <v>104024</v>
      </c>
      <c r="C5715" s="44" t="s">
        <v>9859</v>
      </c>
      <c r="D5715" s="48" t="s">
        <v>5829</v>
      </c>
      <c r="E5715" s="44" t="s">
        <v>112</v>
      </c>
      <c r="F5715" s="45">
        <v>44.67</v>
      </c>
      <c r="G5715" s="45">
        <v>45.86</v>
      </c>
    </row>
    <row r="5716" spans="2:7">
      <c r="B5716" s="44">
        <v>89789</v>
      </c>
      <c r="C5716" s="44" t="s">
        <v>9859</v>
      </c>
      <c r="D5716" s="48" t="s">
        <v>5830</v>
      </c>
      <c r="E5716" s="44" t="s">
        <v>112</v>
      </c>
      <c r="F5716" s="45">
        <v>71.319999999999993</v>
      </c>
      <c r="G5716" s="45">
        <v>72.13</v>
      </c>
    </row>
    <row r="5717" spans="2:7">
      <c r="B5717" s="44">
        <v>89791</v>
      </c>
      <c r="C5717" s="44" t="s">
        <v>9859</v>
      </c>
      <c r="D5717" s="48" t="s">
        <v>5831</v>
      </c>
      <c r="E5717" s="44" t="s">
        <v>112</v>
      </c>
      <c r="F5717" s="45">
        <v>160.93</v>
      </c>
      <c r="G5717" s="45">
        <v>162</v>
      </c>
    </row>
    <row r="5718" spans="2:7">
      <c r="B5718" s="44">
        <v>89793</v>
      </c>
      <c r="C5718" s="44" t="s">
        <v>9859</v>
      </c>
      <c r="D5718" s="48" t="s">
        <v>5832</v>
      </c>
      <c r="E5718" s="44" t="s">
        <v>112</v>
      </c>
      <c r="F5718" s="45">
        <v>231.54</v>
      </c>
      <c r="G5718" s="45">
        <v>232.83</v>
      </c>
    </row>
    <row r="5719" spans="2:7">
      <c r="B5719" s="44">
        <v>89637</v>
      </c>
      <c r="C5719" s="44" t="s">
        <v>9859</v>
      </c>
      <c r="D5719" s="48" t="s">
        <v>5833</v>
      </c>
      <c r="E5719" s="44" t="s">
        <v>112</v>
      </c>
      <c r="F5719" s="45">
        <v>12.71</v>
      </c>
      <c r="G5719" s="45">
        <v>13.36</v>
      </c>
    </row>
    <row r="5720" spans="2:7">
      <c r="B5720" s="44">
        <v>89719</v>
      </c>
      <c r="C5720" s="44" t="s">
        <v>9859</v>
      </c>
      <c r="D5720" s="48" t="s">
        <v>5834</v>
      </c>
      <c r="E5720" s="44" t="s">
        <v>112</v>
      </c>
      <c r="F5720" s="45">
        <v>15.34</v>
      </c>
      <c r="G5720" s="45">
        <v>16.079999999999998</v>
      </c>
    </row>
    <row r="5721" spans="2:7">
      <c r="B5721" s="44">
        <v>89641</v>
      </c>
      <c r="C5721" s="44" t="s">
        <v>9859</v>
      </c>
      <c r="D5721" s="48" t="s">
        <v>5835</v>
      </c>
      <c r="E5721" s="44" t="s">
        <v>112</v>
      </c>
      <c r="F5721" s="45">
        <v>16.329999999999998</v>
      </c>
      <c r="G5721" s="45">
        <v>17.16</v>
      </c>
    </row>
    <row r="5722" spans="2:7">
      <c r="B5722" s="44">
        <v>89723</v>
      </c>
      <c r="C5722" s="44" t="s">
        <v>9859</v>
      </c>
      <c r="D5722" s="48" t="s">
        <v>5836</v>
      </c>
      <c r="E5722" s="44" t="s">
        <v>112</v>
      </c>
      <c r="F5722" s="45">
        <v>22.76</v>
      </c>
      <c r="G5722" s="45">
        <v>23.65</v>
      </c>
    </row>
    <row r="5723" spans="2:7">
      <c r="B5723" s="44">
        <v>89646</v>
      </c>
      <c r="C5723" s="44" t="s">
        <v>9859</v>
      </c>
      <c r="D5723" s="48" t="s">
        <v>5837</v>
      </c>
      <c r="E5723" s="44" t="s">
        <v>112</v>
      </c>
      <c r="F5723" s="45">
        <v>23.93</v>
      </c>
      <c r="G5723" s="45">
        <v>24.9</v>
      </c>
    </row>
    <row r="5724" spans="2:7">
      <c r="B5724" s="44">
        <v>89777</v>
      </c>
      <c r="C5724" s="44" t="s">
        <v>9859</v>
      </c>
      <c r="D5724" s="48" t="s">
        <v>5838</v>
      </c>
      <c r="E5724" s="44" t="s">
        <v>112</v>
      </c>
      <c r="F5724" s="45">
        <v>27.75</v>
      </c>
      <c r="G5724" s="45">
        <v>28.3</v>
      </c>
    </row>
    <row r="5725" spans="2:7">
      <c r="B5725" s="44">
        <v>89729</v>
      </c>
      <c r="C5725" s="44" t="s">
        <v>9859</v>
      </c>
      <c r="D5725" s="48" t="s">
        <v>5839</v>
      </c>
      <c r="E5725" s="44" t="s">
        <v>112</v>
      </c>
      <c r="F5725" s="45">
        <v>33.119999999999997</v>
      </c>
      <c r="G5725" s="45">
        <v>34.159999999999997</v>
      </c>
    </row>
    <row r="5726" spans="2:7">
      <c r="B5726" s="44">
        <v>89649</v>
      </c>
      <c r="C5726" s="44" t="s">
        <v>9859</v>
      </c>
      <c r="D5726" s="48" t="s">
        <v>5840</v>
      </c>
      <c r="E5726" s="44" t="s">
        <v>112</v>
      </c>
      <c r="F5726" s="45">
        <v>34.49</v>
      </c>
      <c r="G5726" s="45">
        <v>35.64</v>
      </c>
    </row>
    <row r="5727" spans="2:7">
      <c r="B5727" s="44">
        <v>89781</v>
      </c>
      <c r="C5727" s="44" t="s">
        <v>9859</v>
      </c>
      <c r="D5727" s="48" t="s">
        <v>5841</v>
      </c>
      <c r="E5727" s="44" t="s">
        <v>112</v>
      </c>
      <c r="F5727" s="45">
        <v>39.07</v>
      </c>
      <c r="G5727" s="45">
        <v>39.71</v>
      </c>
    </row>
    <row r="5728" spans="2:7">
      <c r="B5728" s="44">
        <v>104023</v>
      </c>
      <c r="C5728" s="44" t="s">
        <v>9859</v>
      </c>
      <c r="D5728" s="48" t="s">
        <v>5842</v>
      </c>
      <c r="E5728" s="44" t="s">
        <v>112</v>
      </c>
      <c r="F5728" s="45">
        <v>45.09</v>
      </c>
      <c r="G5728" s="45">
        <v>46.28</v>
      </c>
    </row>
    <row r="5729" spans="2:7">
      <c r="B5729" s="44">
        <v>89788</v>
      </c>
      <c r="C5729" s="44" t="s">
        <v>9859</v>
      </c>
      <c r="D5729" s="48" t="s">
        <v>5843</v>
      </c>
      <c r="E5729" s="44" t="s">
        <v>112</v>
      </c>
      <c r="F5729" s="45">
        <v>83.78</v>
      </c>
      <c r="G5729" s="45">
        <v>84.59</v>
      </c>
    </row>
    <row r="5730" spans="2:7">
      <c r="B5730" s="44">
        <v>89790</v>
      </c>
      <c r="C5730" s="44" t="s">
        <v>9859</v>
      </c>
      <c r="D5730" s="48" t="s">
        <v>5844</v>
      </c>
      <c r="E5730" s="44" t="s">
        <v>112</v>
      </c>
      <c r="F5730" s="45">
        <v>166.57</v>
      </c>
      <c r="G5730" s="45">
        <v>167.64</v>
      </c>
    </row>
    <row r="5731" spans="2:7">
      <c r="B5731" s="44">
        <v>89792</v>
      </c>
      <c r="C5731" s="44" t="s">
        <v>9859</v>
      </c>
      <c r="D5731" s="48" t="s">
        <v>5845</v>
      </c>
      <c r="E5731" s="44" t="s">
        <v>112</v>
      </c>
      <c r="F5731" s="45">
        <v>196.47</v>
      </c>
      <c r="G5731" s="45">
        <v>197.76</v>
      </c>
    </row>
    <row r="5732" spans="2:7">
      <c r="B5732" s="44">
        <v>89640</v>
      </c>
      <c r="C5732" s="44" t="s">
        <v>9859</v>
      </c>
      <c r="D5732" s="48" t="s">
        <v>5846</v>
      </c>
      <c r="E5732" s="44" t="s">
        <v>112</v>
      </c>
      <c r="F5732" s="45">
        <v>21.55</v>
      </c>
      <c r="G5732" s="45">
        <v>22.2</v>
      </c>
    </row>
    <row r="5733" spans="2:7">
      <c r="B5733" s="44">
        <v>89644</v>
      </c>
      <c r="C5733" s="44" t="s">
        <v>9859</v>
      </c>
      <c r="D5733" s="48" t="s">
        <v>5847</v>
      </c>
      <c r="E5733" s="44" t="s">
        <v>112</v>
      </c>
      <c r="F5733" s="45">
        <v>26.13</v>
      </c>
      <c r="G5733" s="45">
        <v>26.86</v>
      </c>
    </row>
    <row r="5734" spans="2:7">
      <c r="B5734" s="44">
        <v>89645</v>
      </c>
      <c r="C5734" s="44" t="s">
        <v>9859</v>
      </c>
      <c r="D5734" s="48" t="s">
        <v>5848</v>
      </c>
      <c r="E5734" s="44" t="s">
        <v>112</v>
      </c>
      <c r="F5734" s="45">
        <v>35.880000000000003</v>
      </c>
      <c r="G5734" s="45">
        <v>36.68</v>
      </c>
    </row>
    <row r="5735" spans="2:7">
      <c r="B5735" s="44">
        <v>89652</v>
      </c>
      <c r="C5735" s="44" t="s">
        <v>9859</v>
      </c>
      <c r="D5735" s="48" t="s">
        <v>5849</v>
      </c>
      <c r="E5735" s="44" t="s">
        <v>112</v>
      </c>
      <c r="F5735" s="45">
        <v>13.81</v>
      </c>
      <c r="G5735" s="45">
        <v>14.24</v>
      </c>
    </row>
    <row r="5736" spans="2:7">
      <c r="B5736" s="44">
        <v>89738</v>
      </c>
      <c r="C5736" s="44" t="s">
        <v>9859</v>
      </c>
      <c r="D5736" s="48" t="s">
        <v>5850</v>
      </c>
      <c r="E5736" s="44" t="s">
        <v>112</v>
      </c>
      <c r="F5736" s="45">
        <v>18.55</v>
      </c>
      <c r="G5736" s="45">
        <v>19.04</v>
      </c>
    </row>
    <row r="5737" spans="2:7">
      <c r="B5737" s="44">
        <v>89659</v>
      </c>
      <c r="C5737" s="44" t="s">
        <v>9859</v>
      </c>
      <c r="D5737" s="48" t="s">
        <v>5851</v>
      </c>
      <c r="E5737" s="44" t="s">
        <v>112</v>
      </c>
      <c r="F5737" s="45">
        <v>19.21</v>
      </c>
      <c r="G5737" s="45">
        <v>19.77</v>
      </c>
    </row>
    <row r="5738" spans="2:7">
      <c r="B5738" s="44">
        <v>89756</v>
      </c>
      <c r="C5738" s="44" t="s">
        <v>9859</v>
      </c>
      <c r="D5738" s="48" t="s">
        <v>5852</v>
      </c>
      <c r="E5738" s="44" t="s">
        <v>112</v>
      </c>
      <c r="F5738" s="45">
        <v>25.41</v>
      </c>
      <c r="G5738" s="45">
        <v>25.99</v>
      </c>
    </row>
    <row r="5739" spans="2:7">
      <c r="B5739" s="44">
        <v>89672</v>
      </c>
      <c r="C5739" s="44" t="s">
        <v>9859</v>
      </c>
      <c r="D5739" s="48" t="s">
        <v>5853</v>
      </c>
      <c r="E5739" s="44" t="s">
        <v>112</v>
      </c>
      <c r="F5739" s="45">
        <v>26.19</v>
      </c>
      <c r="G5739" s="45">
        <v>26.84</v>
      </c>
    </row>
    <row r="5740" spans="2:7">
      <c r="B5740" s="44">
        <v>89815</v>
      </c>
      <c r="C5740" s="44" t="s">
        <v>9859</v>
      </c>
      <c r="D5740" s="48" t="s">
        <v>5854</v>
      </c>
      <c r="E5740" s="44" t="s">
        <v>112</v>
      </c>
      <c r="F5740" s="45">
        <v>30.14</v>
      </c>
      <c r="G5740" s="45">
        <v>30.52</v>
      </c>
    </row>
    <row r="5741" spans="2:7">
      <c r="B5741" s="44">
        <v>89761</v>
      </c>
      <c r="C5741" s="44" t="s">
        <v>9859</v>
      </c>
      <c r="D5741" s="48" t="s">
        <v>5855</v>
      </c>
      <c r="E5741" s="44" t="s">
        <v>112</v>
      </c>
      <c r="F5741" s="45">
        <v>33.69</v>
      </c>
      <c r="G5741" s="45">
        <v>34.380000000000003</v>
      </c>
    </row>
    <row r="5742" spans="2:7">
      <c r="B5742" s="44">
        <v>89682</v>
      </c>
      <c r="C5742" s="44" t="s">
        <v>9859</v>
      </c>
      <c r="D5742" s="48" t="s">
        <v>5856</v>
      </c>
      <c r="E5742" s="44" t="s">
        <v>112</v>
      </c>
      <c r="F5742" s="45">
        <v>34.6</v>
      </c>
      <c r="G5742" s="45">
        <v>35.369999999999997</v>
      </c>
    </row>
    <row r="5743" spans="2:7">
      <c r="B5743" s="44">
        <v>89824</v>
      </c>
      <c r="C5743" s="44" t="s">
        <v>9859</v>
      </c>
      <c r="D5743" s="48" t="s">
        <v>5857</v>
      </c>
      <c r="E5743" s="44" t="s">
        <v>112</v>
      </c>
      <c r="F5743" s="45">
        <v>40.86</v>
      </c>
      <c r="G5743" s="45">
        <v>41.3</v>
      </c>
    </row>
    <row r="5744" spans="2:7">
      <c r="B5744" s="44">
        <v>104026</v>
      </c>
      <c r="C5744" s="44" t="s">
        <v>9859</v>
      </c>
      <c r="D5744" s="48" t="s">
        <v>5858</v>
      </c>
      <c r="E5744" s="44" t="s">
        <v>112</v>
      </c>
      <c r="F5744" s="45">
        <v>44.88</v>
      </c>
      <c r="G5744" s="45">
        <v>45.67</v>
      </c>
    </row>
    <row r="5745" spans="2:7">
      <c r="B5745" s="44">
        <v>89740</v>
      </c>
      <c r="C5745" s="44" t="s">
        <v>9859</v>
      </c>
      <c r="D5745" s="48" t="s">
        <v>5859</v>
      </c>
      <c r="E5745" s="44" t="s">
        <v>112</v>
      </c>
      <c r="F5745" s="45">
        <v>10.76</v>
      </c>
      <c r="G5745" s="45">
        <v>11.28</v>
      </c>
    </row>
    <row r="5746" spans="2:7">
      <c r="B5746" s="44">
        <v>89836</v>
      </c>
      <c r="C5746" s="44" t="s">
        <v>9859</v>
      </c>
      <c r="D5746" s="48" t="s">
        <v>5860</v>
      </c>
      <c r="E5746" s="44" t="s">
        <v>112</v>
      </c>
      <c r="F5746" s="45">
        <v>208.17</v>
      </c>
      <c r="G5746" s="45">
        <v>208.68</v>
      </c>
    </row>
    <row r="5747" spans="2:7">
      <c r="B5747" s="44">
        <v>89653</v>
      </c>
      <c r="C5747" s="44" t="s">
        <v>9859</v>
      </c>
      <c r="D5747" s="48" t="s">
        <v>5861</v>
      </c>
      <c r="E5747" s="44" t="s">
        <v>112</v>
      </c>
      <c r="F5747" s="45">
        <v>19.190000000000001</v>
      </c>
      <c r="G5747" s="45">
        <v>19.62</v>
      </c>
    </row>
    <row r="5748" spans="2:7">
      <c r="B5748" s="44">
        <v>89660</v>
      </c>
      <c r="C5748" s="44" t="s">
        <v>9859</v>
      </c>
      <c r="D5748" s="48" t="s">
        <v>5862</v>
      </c>
      <c r="E5748" s="44" t="s">
        <v>112</v>
      </c>
      <c r="F5748" s="45">
        <v>11.45</v>
      </c>
      <c r="G5748" s="45">
        <v>12.02</v>
      </c>
    </row>
    <row r="5749" spans="2:7">
      <c r="B5749" s="44">
        <v>104028</v>
      </c>
      <c r="C5749" s="44" t="s">
        <v>9859</v>
      </c>
      <c r="D5749" s="48" t="s">
        <v>5863</v>
      </c>
      <c r="E5749" s="44" t="s">
        <v>112</v>
      </c>
      <c r="F5749" s="45">
        <v>136.27000000000001</v>
      </c>
      <c r="G5749" s="45">
        <v>137.01</v>
      </c>
    </row>
    <row r="5750" spans="2:7">
      <c r="B5750" s="44">
        <v>89826</v>
      </c>
      <c r="C5750" s="44" t="s">
        <v>9859</v>
      </c>
      <c r="D5750" s="48" t="s">
        <v>5864</v>
      </c>
      <c r="E5750" s="44" t="s">
        <v>112</v>
      </c>
      <c r="F5750" s="45">
        <v>132.47999999999999</v>
      </c>
      <c r="G5750" s="45">
        <v>132.88999999999999</v>
      </c>
    </row>
    <row r="5751" spans="2:7">
      <c r="B5751" s="44">
        <v>89651</v>
      </c>
      <c r="C5751" s="44" t="s">
        <v>9859</v>
      </c>
      <c r="D5751" s="48" t="s">
        <v>5865</v>
      </c>
      <c r="E5751" s="44" t="s">
        <v>112</v>
      </c>
      <c r="F5751" s="45">
        <v>8.51</v>
      </c>
      <c r="G5751" s="45">
        <v>8.94</v>
      </c>
    </row>
    <row r="5752" spans="2:7">
      <c r="B5752" s="44">
        <v>89736</v>
      </c>
      <c r="C5752" s="44" t="s">
        <v>9859</v>
      </c>
      <c r="D5752" s="48" t="s">
        <v>5866</v>
      </c>
      <c r="E5752" s="44" t="s">
        <v>112</v>
      </c>
      <c r="F5752" s="45">
        <v>10.55</v>
      </c>
      <c r="G5752" s="45">
        <v>11.04</v>
      </c>
    </row>
    <row r="5753" spans="2:7">
      <c r="B5753" s="44">
        <v>89658</v>
      </c>
      <c r="C5753" s="44" t="s">
        <v>9859</v>
      </c>
      <c r="D5753" s="48" t="s">
        <v>5867</v>
      </c>
      <c r="E5753" s="44" t="s">
        <v>112</v>
      </c>
      <c r="F5753" s="45">
        <v>11.21</v>
      </c>
      <c r="G5753" s="45">
        <v>11.77</v>
      </c>
    </row>
    <row r="5754" spans="2:7">
      <c r="B5754" s="44">
        <v>89755</v>
      </c>
      <c r="C5754" s="44" t="s">
        <v>9859</v>
      </c>
      <c r="D5754" s="48" t="s">
        <v>5868</v>
      </c>
      <c r="E5754" s="44" t="s">
        <v>112</v>
      </c>
      <c r="F5754" s="45">
        <v>15.45</v>
      </c>
      <c r="G5754" s="45">
        <v>16.03</v>
      </c>
    </row>
    <row r="5755" spans="2:7">
      <c r="B5755" s="44">
        <v>89670</v>
      </c>
      <c r="C5755" s="44" t="s">
        <v>9859</v>
      </c>
      <c r="D5755" s="48" t="s">
        <v>5869</v>
      </c>
      <c r="E5755" s="44" t="s">
        <v>112</v>
      </c>
      <c r="F5755" s="45">
        <v>16.23</v>
      </c>
      <c r="G5755" s="45">
        <v>16.88</v>
      </c>
    </row>
    <row r="5756" spans="2:7">
      <c r="B5756" s="44">
        <v>89794</v>
      </c>
      <c r="C5756" s="44" t="s">
        <v>9859</v>
      </c>
      <c r="D5756" s="48" t="s">
        <v>5870</v>
      </c>
      <c r="E5756" s="44" t="s">
        <v>112</v>
      </c>
      <c r="F5756" s="45">
        <v>20.75</v>
      </c>
      <c r="G5756" s="45">
        <v>21.13</v>
      </c>
    </row>
    <row r="5757" spans="2:7">
      <c r="B5757" s="44">
        <v>89760</v>
      </c>
      <c r="C5757" s="44" t="s">
        <v>9859</v>
      </c>
      <c r="D5757" s="48" t="s">
        <v>5871</v>
      </c>
      <c r="E5757" s="44" t="s">
        <v>112</v>
      </c>
      <c r="F5757" s="45">
        <v>24.3</v>
      </c>
      <c r="G5757" s="45">
        <v>24.99</v>
      </c>
    </row>
    <row r="5758" spans="2:7">
      <c r="B5758" s="44">
        <v>89680</v>
      </c>
      <c r="C5758" s="44" t="s">
        <v>9859</v>
      </c>
      <c r="D5758" s="48" t="s">
        <v>5872</v>
      </c>
      <c r="E5758" s="44" t="s">
        <v>112</v>
      </c>
      <c r="F5758" s="45">
        <v>25.21</v>
      </c>
      <c r="G5758" s="45">
        <v>25.98</v>
      </c>
    </row>
    <row r="5759" spans="2:7">
      <c r="B5759" s="44">
        <v>89822</v>
      </c>
      <c r="C5759" s="44" t="s">
        <v>9859</v>
      </c>
      <c r="D5759" s="48" t="s">
        <v>5873</v>
      </c>
      <c r="E5759" s="44" t="s">
        <v>112</v>
      </c>
      <c r="F5759" s="45">
        <v>27.05</v>
      </c>
      <c r="G5759" s="45">
        <v>27.49</v>
      </c>
    </row>
    <row r="5760" spans="2:7">
      <c r="B5760" s="44">
        <v>104025</v>
      </c>
      <c r="C5760" s="44" t="s">
        <v>9859</v>
      </c>
      <c r="D5760" s="48" t="s">
        <v>5874</v>
      </c>
      <c r="E5760" s="44" t="s">
        <v>112</v>
      </c>
      <c r="F5760" s="45">
        <v>31.07</v>
      </c>
      <c r="G5760" s="45">
        <v>31.86</v>
      </c>
    </row>
    <row r="5761" spans="2:7">
      <c r="B5761" s="44">
        <v>89835</v>
      </c>
      <c r="C5761" s="44" t="s">
        <v>9859</v>
      </c>
      <c r="D5761" s="48" t="s">
        <v>5875</v>
      </c>
      <c r="E5761" s="44" t="s">
        <v>112</v>
      </c>
      <c r="F5761" s="45">
        <v>46.39</v>
      </c>
      <c r="G5761" s="45">
        <v>46.94</v>
      </c>
    </row>
    <row r="5762" spans="2:7">
      <c r="B5762" s="44">
        <v>89838</v>
      </c>
      <c r="C5762" s="44" t="s">
        <v>9859</v>
      </c>
      <c r="D5762" s="48" t="s">
        <v>5876</v>
      </c>
      <c r="E5762" s="44" t="s">
        <v>112</v>
      </c>
      <c r="F5762" s="45">
        <v>160.31</v>
      </c>
      <c r="G5762" s="45">
        <v>161.02000000000001</v>
      </c>
    </row>
    <row r="5763" spans="2:7">
      <c r="B5763" s="44">
        <v>89840</v>
      </c>
      <c r="C5763" s="44" t="s">
        <v>9859</v>
      </c>
      <c r="D5763" s="48" t="s">
        <v>5877</v>
      </c>
      <c r="E5763" s="44" t="s">
        <v>112</v>
      </c>
      <c r="F5763" s="45">
        <v>188.46</v>
      </c>
      <c r="G5763" s="45">
        <v>189.33</v>
      </c>
    </row>
    <row r="5764" spans="2:7">
      <c r="B5764" s="44">
        <v>104015</v>
      </c>
      <c r="C5764" s="44" t="s">
        <v>9859</v>
      </c>
      <c r="D5764" s="48" t="s">
        <v>5878</v>
      </c>
      <c r="E5764" s="44" t="s">
        <v>112</v>
      </c>
      <c r="F5764" s="45">
        <v>19.559999999999999</v>
      </c>
      <c r="G5764" s="45">
        <v>20.55</v>
      </c>
    </row>
    <row r="5765" spans="2:7">
      <c r="B5765" s="44">
        <v>104018</v>
      </c>
      <c r="C5765" s="44" t="s">
        <v>9859</v>
      </c>
      <c r="D5765" s="48" t="s">
        <v>5879</v>
      </c>
      <c r="E5765" s="44" t="s">
        <v>112</v>
      </c>
      <c r="F5765" s="45">
        <v>24.5</v>
      </c>
      <c r="G5765" s="45">
        <v>25.58</v>
      </c>
    </row>
    <row r="5766" spans="2:7">
      <c r="B5766" s="44">
        <v>104016</v>
      </c>
      <c r="C5766" s="44" t="s">
        <v>9859</v>
      </c>
      <c r="D5766" s="48" t="s">
        <v>5880</v>
      </c>
      <c r="E5766" s="44" t="s">
        <v>112</v>
      </c>
      <c r="F5766" s="45">
        <v>25.94</v>
      </c>
      <c r="G5766" s="45">
        <v>27.15</v>
      </c>
    </row>
    <row r="5767" spans="2:7">
      <c r="B5767" s="44">
        <v>104019</v>
      </c>
      <c r="C5767" s="44" t="s">
        <v>9859</v>
      </c>
      <c r="D5767" s="48" t="s">
        <v>5881</v>
      </c>
      <c r="E5767" s="44" t="s">
        <v>112</v>
      </c>
      <c r="F5767" s="45">
        <v>48.73</v>
      </c>
      <c r="G5767" s="45">
        <v>50</v>
      </c>
    </row>
    <row r="5768" spans="2:7">
      <c r="B5768" s="44">
        <v>104017</v>
      </c>
      <c r="C5768" s="44" t="s">
        <v>9859</v>
      </c>
      <c r="D5768" s="48" t="s">
        <v>5882</v>
      </c>
      <c r="E5768" s="44" t="s">
        <v>112</v>
      </c>
      <c r="F5768" s="45">
        <v>50.41</v>
      </c>
      <c r="G5768" s="45">
        <v>51.82</v>
      </c>
    </row>
    <row r="5769" spans="2:7">
      <c r="B5769" s="44">
        <v>104020</v>
      </c>
      <c r="C5769" s="44" t="s">
        <v>9859</v>
      </c>
      <c r="D5769" s="48" t="s">
        <v>5883</v>
      </c>
      <c r="E5769" s="44" t="s">
        <v>112</v>
      </c>
      <c r="F5769" s="45">
        <v>59.41</v>
      </c>
      <c r="G5769" s="45">
        <v>60.21</v>
      </c>
    </row>
    <row r="5770" spans="2:7">
      <c r="B5770" s="44">
        <v>104030</v>
      </c>
      <c r="C5770" s="44" t="s">
        <v>9859</v>
      </c>
      <c r="D5770" s="48" t="s">
        <v>5884</v>
      </c>
      <c r="E5770" s="44" t="s">
        <v>112</v>
      </c>
      <c r="F5770" s="45">
        <v>66.98</v>
      </c>
      <c r="G5770" s="45">
        <v>68.459999999999994</v>
      </c>
    </row>
    <row r="5771" spans="2:7">
      <c r="B5771" s="44">
        <v>89694</v>
      </c>
      <c r="C5771" s="44" t="s">
        <v>9859</v>
      </c>
      <c r="D5771" s="48" t="s">
        <v>5885</v>
      </c>
      <c r="E5771" s="44" t="s">
        <v>112</v>
      </c>
      <c r="F5771" s="45">
        <v>23.21</v>
      </c>
      <c r="G5771" s="45">
        <v>24.08</v>
      </c>
    </row>
    <row r="5772" spans="2:7">
      <c r="B5772" s="44">
        <v>89700</v>
      </c>
      <c r="C5772" s="44" t="s">
        <v>9859</v>
      </c>
      <c r="D5772" s="48" t="s">
        <v>5886</v>
      </c>
      <c r="E5772" s="44" t="s">
        <v>112</v>
      </c>
      <c r="F5772" s="45">
        <v>26.49</v>
      </c>
      <c r="G5772" s="45">
        <v>27.48</v>
      </c>
    </row>
    <row r="5773" spans="2:7">
      <c r="B5773" s="44">
        <v>89703</v>
      </c>
      <c r="C5773" s="44" t="s">
        <v>9859</v>
      </c>
      <c r="D5773" s="48" t="s">
        <v>5887</v>
      </c>
      <c r="E5773" s="44" t="s">
        <v>112</v>
      </c>
      <c r="F5773" s="45">
        <v>52.49</v>
      </c>
      <c r="G5773" s="45">
        <v>53.56</v>
      </c>
    </row>
    <row r="5774" spans="2:7">
      <c r="B5774" s="44">
        <v>89691</v>
      </c>
      <c r="C5774" s="44" t="s">
        <v>9859</v>
      </c>
      <c r="D5774" s="48" t="s">
        <v>5888</v>
      </c>
      <c r="E5774" s="44" t="s">
        <v>112</v>
      </c>
      <c r="F5774" s="45">
        <v>16.41</v>
      </c>
      <c r="G5774" s="45">
        <v>17.28</v>
      </c>
    </row>
    <row r="5775" spans="2:7">
      <c r="B5775" s="44">
        <v>89765</v>
      </c>
      <c r="C5775" s="44" t="s">
        <v>9859</v>
      </c>
      <c r="D5775" s="48" t="s">
        <v>5889</v>
      </c>
      <c r="E5775" s="44" t="s">
        <v>112</v>
      </c>
      <c r="F5775" s="45">
        <v>19.940000000000001</v>
      </c>
      <c r="G5775" s="45">
        <v>20.93</v>
      </c>
    </row>
    <row r="5776" spans="2:7">
      <c r="B5776" s="44">
        <v>89697</v>
      </c>
      <c r="C5776" s="44" t="s">
        <v>9859</v>
      </c>
      <c r="D5776" s="48" t="s">
        <v>5890</v>
      </c>
      <c r="E5776" s="44" t="s">
        <v>112</v>
      </c>
      <c r="F5776" s="45">
        <v>21.27</v>
      </c>
      <c r="G5776" s="45">
        <v>22.38</v>
      </c>
    </row>
    <row r="5777" spans="2:7">
      <c r="B5777" s="44">
        <v>89844</v>
      </c>
      <c r="C5777" s="44" t="s">
        <v>9859</v>
      </c>
      <c r="D5777" s="48" t="s">
        <v>5891</v>
      </c>
      <c r="E5777" s="44" t="s">
        <v>112</v>
      </c>
      <c r="F5777" s="45">
        <v>67.34</v>
      </c>
      <c r="G5777" s="45">
        <v>68.209999999999994</v>
      </c>
    </row>
    <row r="5778" spans="2:7">
      <c r="B5778" s="44">
        <v>104022</v>
      </c>
      <c r="C5778" s="44" t="s">
        <v>9859</v>
      </c>
      <c r="D5778" s="48" t="s">
        <v>5892</v>
      </c>
      <c r="E5778" s="44" t="s">
        <v>112</v>
      </c>
      <c r="F5778" s="45">
        <v>75.36</v>
      </c>
      <c r="G5778" s="45">
        <v>76.94</v>
      </c>
    </row>
    <row r="5779" spans="2:7">
      <c r="B5779" s="44">
        <v>89633</v>
      </c>
      <c r="C5779" s="44" t="s">
        <v>9859</v>
      </c>
      <c r="D5779" s="48" t="s">
        <v>5893</v>
      </c>
      <c r="E5779" s="44" t="s">
        <v>119</v>
      </c>
      <c r="F5779" s="45">
        <v>31.4</v>
      </c>
      <c r="G5779" s="45">
        <v>33.03</v>
      </c>
    </row>
    <row r="5780" spans="2:7">
      <c r="B5780" s="44">
        <v>89716</v>
      </c>
      <c r="C5780" s="44" t="s">
        <v>9859</v>
      </c>
      <c r="D5780" s="48" t="s">
        <v>5894</v>
      </c>
      <c r="E5780" s="44" t="s">
        <v>119</v>
      </c>
      <c r="F5780" s="45">
        <v>30.45</v>
      </c>
      <c r="G5780" s="45">
        <v>31.31</v>
      </c>
    </row>
    <row r="5781" spans="2:7">
      <c r="B5781" s="44">
        <v>89634</v>
      </c>
      <c r="C5781" s="44" t="s">
        <v>9859</v>
      </c>
      <c r="D5781" s="48" t="s">
        <v>5895</v>
      </c>
      <c r="E5781" s="44" t="s">
        <v>119</v>
      </c>
      <c r="F5781" s="45">
        <v>44.03</v>
      </c>
      <c r="G5781" s="45">
        <v>46.11</v>
      </c>
    </row>
    <row r="5782" spans="2:7">
      <c r="B5782" s="44">
        <v>89717</v>
      </c>
      <c r="C5782" s="44" t="s">
        <v>9859</v>
      </c>
      <c r="D5782" s="48" t="s">
        <v>5896</v>
      </c>
      <c r="E5782" s="44" t="s">
        <v>119</v>
      </c>
      <c r="F5782" s="45">
        <v>47.16</v>
      </c>
      <c r="G5782" s="45">
        <v>48.19</v>
      </c>
    </row>
    <row r="5783" spans="2:7">
      <c r="B5783" s="44">
        <v>89635</v>
      </c>
      <c r="C5783" s="44" t="s">
        <v>9859</v>
      </c>
      <c r="D5783" s="48" t="s">
        <v>5897</v>
      </c>
      <c r="E5783" s="44" t="s">
        <v>119</v>
      </c>
      <c r="F5783" s="45">
        <v>63.19</v>
      </c>
      <c r="G5783" s="45">
        <v>65.63</v>
      </c>
    </row>
    <row r="5784" spans="2:7">
      <c r="B5784" s="44">
        <v>89770</v>
      </c>
      <c r="C5784" s="44" t="s">
        <v>9859</v>
      </c>
      <c r="D5784" s="48" t="s">
        <v>5898</v>
      </c>
      <c r="E5784" s="44" t="s">
        <v>119</v>
      </c>
      <c r="F5784" s="45">
        <v>48.28</v>
      </c>
      <c r="G5784" s="45">
        <v>48.43</v>
      </c>
    </row>
    <row r="5785" spans="2:7">
      <c r="B5785" s="44">
        <v>89718</v>
      </c>
      <c r="C5785" s="44" t="s">
        <v>9859</v>
      </c>
      <c r="D5785" s="48" t="s">
        <v>5899</v>
      </c>
      <c r="E5785" s="44" t="s">
        <v>119</v>
      </c>
      <c r="F5785" s="45">
        <v>60.15</v>
      </c>
      <c r="G5785" s="45">
        <v>61.36</v>
      </c>
    </row>
    <row r="5786" spans="2:7">
      <c r="B5786" s="44">
        <v>89636</v>
      </c>
      <c r="C5786" s="44" t="s">
        <v>9859</v>
      </c>
      <c r="D5786" s="48" t="s">
        <v>5900</v>
      </c>
      <c r="E5786" s="44" t="s">
        <v>119</v>
      </c>
      <c r="F5786" s="45">
        <v>79.010000000000005</v>
      </c>
      <c r="G5786" s="45">
        <v>81.89</v>
      </c>
    </row>
    <row r="5787" spans="2:7">
      <c r="B5787" s="44">
        <v>89771</v>
      </c>
      <c r="C5787" s="44" t="s">
        <v>9859</v>
      </c>
      <c r="D5787" s="48" t="s">
        <v>5901</v>
      </c>
      <c r="E5787" s="44" t="s">
        <v>119</v>
      </c>
      <c r="F5787" s="45">
        <v>64.400000000000006</v>
      </c>
      <c r="G5787" s="45">
        <v>64.569999999999993</v>
      </c>
    </row>
    <row r="5788" spans="2:7">
      <c r="B5788" s="44">
        <v>104021</v>
      </c>
      <c r="C5788" s="44" t="s">
        <v>9859</v>
      </c>
      <c r="D5788" s="48" t="s">
        <v>5902</v>
      </c>
      <c r="E5788" s="44" t="s">
        <v>119</v>
      </c>
      <c r="F5788" s="45">
        <v>77.989999999999995</v>
      </c>
      <c r="G5788" s="45">
        <v>79.38</v>
      </c>
    </row>
    <row r="5789" spans="2:7">
      <c r="B5789" s="44">
        <v>89772</v>
      </c>
      <c r="C5789" s="44" t="s">
        <v>9859</v>
      </c>
      <c r="D5789" s="48" t="s">
        <v>5903</v>
      </c>
      <c r="E5789" s="44" t="s">
        <v>119</v>
      </c>
      <c r="F5789" s="45">
        <v>93.82</v>
      </c>
      <c r="G5789" s="45">
        <v>94.04</v>
      </c>
    </row>
    <row r="5790" spans="2:7">
      <c r="B5790" s="44">
        <v>89773</v>
      </c>
      <c r="C5790" s="44" t="s">
        <v>9859</v>
      </c>
      <c r="D5790" s="48" t="s">
        <v>5904</v>
      </c>
      <c r="E5790" s="44" t="s">
        <v>119</v>
      </c>
      <c r="F5790" s="45">
        <v>151</v>
      </c>
      <c r="G5790" s="45">
        <v>151.28</v>
      </c>
    </row>
    <row r="5791" spans="2:7">
      <c r="B5791" s="44">
        <v>89775</v>
      </c>
      <c r="C5791" s="44" t="s">
        <v>9859</v>
      </c>
      <c r="D5791" s="48" t="s">
        <v>5905</v>
      </c>
      <c r="E5791" s="44" t="s">
        <v>119</v>
      </c>
      <c r="F5791" s="45">
        <v>235.8</v>
      </c>
      <c r="G5791" s="45">
        <v>236.14</v>
      </c>
    </row>
    <row r="5792" spans="2:7">
      <c r="B5792" s="44">
        <v>89767</v>
      </c>
      <c r="C5792" s="44" t="s">
        <v>9859</v>
      </c>
      <c r="D5792" s="48" t="s">
        <v>5906</v>
      </c>
      <c r="E5792" s="44" t="s">
        <v>112</v>
      </c>
      <c r="F5792" s="45">
        <v>24.4</v>
      </c>
      <c r="G5792" s="45">
        <v>25.39</v>
      </c>
    </row>
    <row r="5793" spans="2:7">
      <c r="B5793" s="44">
        <v>89695</v>
      </c>
      <c r="C5793" s="44" t="s">
        <v>9859</v>
      </c>
      <c r="D5793" s="48" t="s">
        <v>5907</v>
      </c>
      <c r="E5793" s="44" t="s">
        <v>112</v>
      </c>
      <c r="F5793" s="45">
        <v>20.07</v>
      </c>
      <c r="G5793" s="45">
        <v>20.94</v>
      </c>
    </row>
    <row r="5794" spans="2:7">
      <c r="B5794" s="44">
        <v>89702</v>
      </c>
      <c r="C5794" s="44" t="s">
        <v>9859</v>
      </c>
      <c r="D5794" s="48" t="s">
        <v>5908</v>
      </c>
      <c r="E5794" s="44" t="s">
        <v>112</v>
      </c>
      <c r="F5794" s="45">
        <v>25.73</v>
      </c>
      <c r="G5794" s="45">
        <v>26.84</v>
      </c>
    </row>
    <row r="5795" spans="2:7">
      <c r="B5795" s="44">
        <v>89768</v>
      </c>
      <c r="C5795" s="44" t="s">
        <v>9859</v>
      </c>
      <c r="D5795" s="48" t="s">
        <v>5909</v>
      </c>
      <c r="E5795" s="44" t="s">
        <v>112</v>
      </c>
      <c r="F5795" s="45">
        <v>28.32</v>
      </c>
      <c r="G5795" s="45">
        <v>29.48</v>
      </c>
    </row>
    <row r="5796" spans="2:7">
      <c r="B5796" s="44">
        <v>89842</v>
      </c>
      <c r="C5796" s="44" t="s">
        <v>9859</v>
      </c>
      <c r="D5796" s="48" t="s">
        <v>5910</v>
      </c>
      <c r="E5796" s="44" t="s">
        <v>112</v>
      </c>
      <c r="F5796" s="45">
        <v>53.56</v>
      </c>
      <c r="G5796" s="45">
        <v>54.3</v>
      </c>
    </row>
    <row r="5797" spans="2:7">
      <c r="B5797" s="44">
        <v>89845</v>
      </c>
      <c r="C5797" s="44" t="s">
        <v>9859</v>
      </c>
      <c r="D5797" s="48" t="s">
        <v>5911</v>
      </c>
      <c r="E5797" s="44" t="s">
        <v>112</v>
      </c>
      <c r="F5797" s="45">
        <v>105.22</v>
      </c>
      <c r="G5797" s="45">
        <v>106.3</v>
      </c>
    </row>
    <row r="5798" spans="2:7">
      <c r="B5798" s="44">
        <v>89846</v>
      </c>
      <c r="C5798" s="44" t="s">
        <v>9859</v>
      </c>
      <c r="D5798" s="48" t="s">
        <v>5912</v>
      </c>
      <c r="E5798" s="44" t="s">
        <v>112</v>
      </c>
      <c r="F5798" s="45">
        <v>223.99</v>
      </c>
      <c r="G5798" s="45">
        <v>225.41</v>
      </c>
    </row>
    <row r="5799" spans="2:7">
      <c r="B5799" s="44">
        <v>89847</v>
      </c>
      <c r="C5799" s="44" t="s">
        <v>9859</v>
      </c>
      <c r="D5799" s="48" t="s">
        <v>5913</v>
      </c>
      <c r="E5799" s="44" t="s">
        <v>112</v>
      </c>
      <c r="F5799" s="45">
        <v>266.74</v>
      </c>
      <c r="G5799" s="45">
        <v>268.45</v>
      </c>
    </row>
    <row r="5800" spans="2:7">
      <c r="B5800" s="44">
        <v>89705</v>
      </c>
      <c r="C5800" s="44" t="s">
        <v>9859</v>
      </c>
      <c r="D5800" s="48" t="s">
        <v>5914</v>
      </c>
      <c r="E5800" s="44" t="s">
        <v>112</v>
      </c>
      <c r="F5800" s="45">
        <v>29.86</v>
      </c>
      <c r="G5800" s="45">
        <v>31.17</v>
      </c>
    </row>
    <row r="5801" spans="2:7">
      <c r="B5801" s="44">
        <v>89769</v>
      </c>
      <c r="C5801" s="44" t="s">
        <v>9859</v>
      </c>
      <c r="D5801" s="48" t="s">
        <v>5915</v>
      </c>
      <c r="E5801" s="44" t="s">
        <v>112</v>
      </c>
      <c r="F5801" s="45">
        <v>60.67</v>
      </c>
      <c r="G5801" s="45">
        <v>62.04</v>
      </c>
    </row>
    <row r="5802" spans="2:7">
      <c r="B5802" s="44">
        <v>89706</v>
      </c>
      <c r="C5802" s="44" t="s">
        <v>9859</v>
      </c>
      <c r="D5802" s="48" t="s">
        <v>5916</v>
      </c>
      <c r="E5802" s="44" t="s">
        <v>112</v>
      </c>
      <c r="F5802" s="45">
        <v>62.49</v>
      </c>
      <c r="G5802" s="45">
        <v>64.03</v>
      </c>
    </row>
    <row r="5803" spans="2:7">
      <c r="B5803" s="44">
        <v>89741</v>
      </c>
      <c r="C5803" s="44" t="s">
        <v>9859</v>
      </c>
      <c r="D5803" s="48" t="s">
        <v>5917</v>
      </c>
      <c r="E5803" s="44" t="s">
        <v>112</v>
      </c>
      <c r="F5803" s="45">
        <v>25.13</v>
      </c>
      <c r="G5803" s="45">
        <v>25.62</v>
      </c>
    </row>
    <row r="5804" spans="2:7">
      <c r="B5804" s="44">
        <v>89757</v>
      </c>
      <c r="C5804" s="44" t="s">
        <v>9859</v>
      </c>
      <c r="D5804" s="48" t="s">
        <v>5918</v>
      </c>
      <c r="E5804" s="44" t="s">
        <v>112</v>
      </c>
      <c r="F5804" s="45">
        <v>32.61</v>
      </c>
      <c r="G5804" s="45">
        <v>33.19</v>
      </c>
    </row>
    <row r="5805" spans="2:7">
      <c r="B5805" s="44">
        <v>104027</v>
      </c>
      <c r="C5805" s="44" t="s">
        <v>9859</v>
      </c>
      <c r="D5805" s="48" t="s">
        <v>5919</v>
      </c>
      <c r="E5805" s="44" t="s">
        <v>112</v>
      </c>
      <c r="F5805" s="45">
        <v>67.400000000000006</v>
      </c>
      <c r="G5805" s="45">
        <v>68.19</v>
      </c>
    </row>
    <row r="5806" spans="2:7">
      <c r="B5806" s="44">
        <v>89837</v>
      </c>
      <c r="C5806" s="44" t="s">
        <v>9859</v>
      </c>
      <c r="D5806" s="48" t="s">
        <v>5920</v>
      </c>
      <c r="E5806" s="44" t="s">
        <v>112</v>
      </c>
      <c r="F5806" s="45">
        <v>139.77000000000001</v>
      </c>
      <c r="G5806" s="45">
        <v>140.32</v>
      </c>
    </row>
    <row r="5807" spans="2:7">
      <c r="B5807" s="44">
        <v>89839</v>
      </c>
      <c r="C5807" s="44" t="s">
        <v>9859</v>
      </c>
      <c r="D5807" s="48" t="s">
        <v>5921</v>
      </c>
      <c r="E5807" s="44" t="s">
        <v>112</v>
      </c>
      <c r="F5807" s="45">
        <v>181.69</v>
      </c>
      <c r="G5807" s="45">
        <v>182.4</v>
      </c>
    </row>
    <row r="5808" spans="2:7">
      <c r="B5808" s="44">
        <v>89841</v>
      </c>
      <c r="C5808" s="44" t="s">
        <v>9859</v>
      </c>
      <c r="D5808" s="48" t="s">
        <v>5922</v>
      </c>
      <c r="E5808" s="44" t="s">
        <v>112</v>
      </c>
      <c r="F5808" s="45">
        <v>275.18</v>
      </c>
      <c r="G5808" s="45">
        <v>276.05</v>
      </c>
    </row>
    <row r="5809" spans="2:7">
      <c r="B5809" s="44">
        <v>89654</v>
      </c>
      <c r="C5809" s="44" t="s">
        <v>9859</v>
      </c>
      <c r="D5809" s="48" t="s">
        <v>5923</v>
      </c>
      <c r="E5809" s="44" t="s">
        <v>112</v>
      </c>
      <c r="F5809" s="45">
        <v>22.06</v>
      </c>
      <c r="G5809" s="45">
        <v>22.49</v>
      </c>
    </row>
    <row r="5810" spans="2:7">
      <c r="B5810" s="44">
        <v>89661</v>
      </c>
      <c r="C5810" s="44" t="s">
        <v>9859</v>
      </c>
      <c r="D5810" s="48" t="s">
        <v>5924</v>
      </c>
      <c r="E5810" s="44" t="s">
        <v>112</v>
      </c>
      <c r="F5810" s="45">
        <v>25.79</v>
      </c>
      <c r="G5810" s="45">
        <v>26.35</v>
      </c>
    </row>
    <row r="5811" spans="2:7">
      <c r="B5811" s="44">
        <v>89674</v>
      </c>
      <c r="C5811" s="44" t="s">
        <v>9859</v>
      </c>
      <c r="D5811" s="48" t="s">
        <v>5925</v>
      </c>
      <c r="E5811" s="44" t="s">
        <v>112</v>
      </c>
      <c r="F5811" s="45">
        <v>33.39</v>
      </c>
      <c r="G5811" s="45">
        <v>34.04</v>
      </c>
    </row>
    <row r="5812" spans="2:7">
      <c r="B5812" s="44">
        <v>89816</v>
      </c>
      <c r="C5812" s="44" t="s">
        <v>9859</v>
      </c>
      <c r="D5812" s="48" t="s">
        <v>5926</v>
      </c>
      <c r="E5812" s="44" t="s">
        <v>112</v>
      </c>
      <c r="F5812" s="45">
        <v>43.6</v>
      </c>
      <c r="G5812" s="45">
        <v>43.98</v>
      </c>
    </row>
    <row r="5813" spans="2:7">
      <c r="B5813" s="44">
        <v>89762</v>
      </c>
      <c r="C5813" s="44" t="s">
        <v>9859</v>
      </c>
      <c r="D5813" s="48" t="s">
        <v>5927</v>
      </c>
      <c r="E5813" s="44" t="s">
        <v>112</v>
      </c>
      <c r="F5813" s="45">
        <v>47.15</v>
      </c>
      <c r="G5813" s="45">
        <v>47.84</v>
      </c>
    </row>
    <row r="5814" spans="2:7">
      <c r="B5814" s="44">
        <v>89684</v>
      </c>
      <c r="C5814" s="44" t="s">
        <v>9859</v>
      </c>
      <c r="D5814" s="48" t="s">
        <v>5928</v>
      </c>
      <c r="E5814" s="44" t="s">
        <v>112</v>
      </c>
      <c r="F5814" s="45">
        <v>48.06</v>
      </c>
      <c r="G5814" s="45">
        <v>48.83</v>
      </c>
    </row>
    <row r="5815" spans="2:7">
      <c r="B5815" s="44">
        <v>89828</v>
      </c>
      <c r="C5815" s="44" t="s">
        <v>9859</v>
      </c>
      <c r="D5815" s="48" t="s">
        <v>5929</v>
      </c>
      <c r="E5815" s="44" t="s">
        <v>112</v>
      </c>
      <c r="F5815" s="45">
        <v>63.38</v>
      </c>
      <c r="G5815" s="45">
        <v>63.82</v>
      </c>
    </row>
    <row r="5816" spans="2:7">
      <c r="B5816" s="44">
        <v>89546</v>
      </c>
      <c r="C5816" s="44" t="s">
        <v>9859</v>
      </c>
      <c r="D5816" s="48" t="s">
        <v>5930</v>
      </c>
      <c r="E5816" s="44" t="s">
        <v>112</v>
      </c>
      <c r="F5816" s="45">
        <v>11.71</v>
      </c>
      <c r="G5816" s="45">
        <v>11.93</v>
      </c>
    </row>
    <row r="5817" spans="2:7">
      <c r="B5817" s="44">
        <v>89482</v>
      </c>
      <c r="C5817" s="44" t="s">
        <v>9859</v>
      </c>
      <c r="D5817" s="48" t="s">
        <v>5931</v>
      </c>
      <c r="E5817" s="44" t="s">
        <v>112</v>
      </c>
      <c r="F5817" s="45">
        <v>42.26</v>
      </c>
      <c r="G5817" s="45">
        <v>43.56</v>
      </c>
    </row>
    <row r="5818" spans="2:7">
      <c r="B5818" s="44">
        <v>89491</v>
      </c>
      <c r="C5818" s="44" t="s">
        <v>9859</v>
      </c>
      <c r="D5818" s="48" t="s">
        <v>5932</v>
      </c>
      <c r="E5818" s="44" t="s">
        <v>112</v>
      </c>
      <c r="F5818" s="45">
        <v>102.76</v>
      </c>
      <c r="G5818" s="45">
        <v>104.76</v>
      </c>
    </row>
    <row r="5819" spans="2:7">
      <c r="B5819" s="44">
        <v>104178</v>
      </c>
      <c r="C5819" s="44" t="s">
        <v>9859</v>
      </c>
      <c r="D5819" s="48" t="s">
        <v>5933</v>
      </c>
      <c r="E5819" s="44" t="s">
        <v>112</v>
      </c>
      <c r="F5819" s="45">
        <v>23.04</v>
      </c>
      <c r="G5819" s="45">
        <v>23.43</v>
      </c>
    </row>
    <row r="5820" spans="2:7">
      <c r="B5820" s="44">
        <v>104179</v>
      </c>
      <c r="C5820" s="44" t="s">
        <v>9859</v>
      </c>
      <c r="D5820" s="48" t="s">
        <v>5934</v>
      </c>
      <c r="E5820" s="44" t="s">
        <v>112</v>
      </c>
      <c r="F5820" s="45">
        <v>87.08</v>
      </c>
      <c r="G5820" s="45">
        <v>87.59</v>
      </c>
    </row>
    <row r="5821" spans="2:7">
      <c r="B5821" s="44">
        <v>89587</v>
      </c>
      <c r="C5821" s="44" t="s">
        <v>9859</v>
      </c>
      <c r="D5821" s="48" t="s">
        <v>5935</v>
      </c>
      <c r="E5821" s="44" t="s">
        <v>112</v>
      </c>
      <c r="F5821" s="45">
        <v>54.71</v>
      </c>
      <c r="G5821" s="45">
        <v>56.34</v>
      </c>
    </row>
    <row r="5822" spans="2:7">
      <c r="B5822" s="44">
        <v>89535</v>
      </c>
      <c r="C5822" s="44" t="s">
        <v>9859</v>
      </c>
      <c r="D5822" s="48" t="s">
        <v>5936</v>
      </c>
      <c r="E5822" s="44" t="s">
        <v>112</v>
      </c>
      <c r="F5822" s="45">
        <v>45.08</v>
      </c>
      <c r="G5822" s="45">
        <v>45.85</v>
      </c>
    </row>
    <row r="5823" spans="2:7">
      <c r="B5823" s="44">
        <v>89592</v>
      </c>
      <c r="C5823" s="44" t="s">
        <v>9859</v>
      </c>
      <c r="D5823" s="48" t="s">
        <v>5937</v>
      </c>
      <c r="E5823" s="44" t="s">
        <v>112</v>
      </c>
      <c r="F5823" s="45">
        <v>169.04</v>
      </c>
      <c r="G5823" s="45">
        <v>171.84</v>
      </c>
    </row>
    <row r="5824" spans="2:7">
      <c r="B5824" s="44">
        <v>104169</v>
      </c>
      <c r="C5824" s="44" t="s">
        <v>9859</v>
      </c>
      <c r="D5824" s="48" t="s">
        <v>5938</v>
      </c>
      <c r="E5824" s="44" t="s">
        <v>112</v>
      </c>
      <c r="F5824" s="45">
        <v>154.91</v>
      </c>
      <c r="G5824" s="45">
        <v>156.46</v>
      </c>
    </row>
    <row r="5825" spans="2:7">
      <c r="B5825" s="44">
        <v>89583</v>
      </c>
      <c r="C5825" s="44" t="s">
        <v>9859</v>
      </c>
      <c r="D5825" s="48" t="s">
        <v>5939</v>
      </c>
      <c r="E5825" s="44" t="s">
        <v>112</v>
      </c>
      <c r="F5825" s="45">
        <v>46.5</v>
      </c>
      <c r="G5825" s="45">
        <v>47.52</v>
      </c>
    </row>
    <row r="5826" spans="2:7">
      <c r="B5826" s="44">
        <v>89526</v>
      </c>
      <c r="C5826" s="44" t="s">
        <v>9859</v>
      </c>
      <c r="D5826" s="48" t="s">
        <v>5940</v>
      </c>
      <c r="E5826" s="44" t="s">
        <v>112</v>
      </c>
      <c r="F5826" s="45">
        <v>41.17</v>
      </c>
      <c r="G5826" s="45">
        <v>41.73</v>
      </c>
    </row>
    <row r="5827" spans="2:7">
      <c r="B5827" s="44">
        <v>95695</v>
      </c>
      <c r="C5827" s="44" t="s">
        <v>9859</v>
      </c>
      <c r="D5827" s="48" t="s">
        <v>5941</v>
      </c>
      <c r="E5827" s="44" t="s">
        <v>112</v>
      </c>
      <c r="F5827" s="45">
        <v>66.25</v>
      </c>
      <c r="G5827" s="45">
        <v>67.88</v>
      </c>
    </row>
    <row r="5828" spans="2:7">
      <c r="B5828" s="44">
        <v>95694</v>
      </c>
      <c r="C5828" s="44" t="s">
        <v>9859</v>
      </c>
      <c r="D5828" s="48" t="s">
        <v>5942</v>
      </c>
      <c r="E5828" s="44" t="s">
        <v>112</v>
      </c>
      <c r="F5828" s="45">
        <v>56.62</v>
      </c>
      <c r="G5828" s="45">
        <v>57.39</v>
      </c>
    </row>
    <row r="5829" spans="2:7">
      <c r="B5829" s="44">
        <v>89585</v>
      </c>
      <c r="C5829" s="44" t="s">
        <v>9859</v>
      </c>
      <c r="D5829" s="48" t="s">
        <v>5943</v>
      </c>
      <c r="E5829" s="44" t="s">
        <v>112</v>
      </c>
      <c r="F5829" s="45">
        <v>49.93</v>
      </c>
      <c r="G5829" s="45">
        <v>51.56</v>
      </c>
    </row>
    <row r="5830" spans="2:7">
      <c r="B5830" s="44">
        <v>89531</v>
      </c>
      <c r="C5830" s="44" t="s">
        <v>9859</v>
      </c>
      <c r="D5830" s="48" t="s">
        <v>5944</v>
      </c>
      <c r="E5830" s="44" t="s">
        <v>112</v>
      </c>
      <c r="F5830" s="45">
        <v>40.299999999999997</v>
      </c>
      <c r="G5830" s="45">
        <v>41.07</v>
      </c>
    </row>
    <row r="5831" spans="2:7">
      <c r="B5831" s="44">
        <v>89591</v>
      </c>
      <c r="C5831" s="44" t="s">
        <v>9859</v>
      </c>
      <c r="D5831" s="48" t="s">
        <v>5945</v>
      </c>
      <c r="E5831" s="44" t="s">
        <v>112</v>
      </c>
      <c r="F5831" s="45">
        <v>139.12</v>
      </c>
      <c r="G5831" s="45">
        <v>141.91999999999999</v>
      </c>
    </row>
    <row r="5832" spans="2:7">
      <c r="B5832" s="44">
        <v>104168</v>
      </c>
      <c r="C5832" s="44" t="s">
        <v>9859</v>
      </c>
      <c r="D5832" s="48" t="s">
        <v>5946</v>
      </c>
      <c r="E5832" s="44" t="s">
        <v>112</v>
      </c>
      <c r="F5832" s="45">
        <v>124.99</v>
      </c>
      <c r="G5832" s="45">
        <v>126.54</v>
      </c>
    </row>
    <row r="5833" spans="2:7">
      <c r="B5833" s="44">
        <v>89516</v>
      </c>
      <c r="C5833" s="44" t="s">
        <v>9859</v>
      </c>
      <c r="D5833" s="48" t="s">
        <v>5947</v>
      </c>
      <c r="E5833" s="44" t="s">
        <v>112</v>
      </c>
      <c r="F5833" s="45">
        <v>9.2200000000000006</v>
      </c>
      <c r="G5833" s="45">
        <v>9.5</v>
      </c>
    </row>
    <row r="5834" spans="2:7">
      <c r="B5834" s="44">
        <v>89520</v>
      </c>
      <c r="C5834" s="44" t="s">
        <v>9859</v>
      </c>
      <c r="D5834" s="48" t="s">
        <v>5948</v>
      </c>
      <c r="E5834" s="44" t="s">
        <v>112</v>
      </c>
      <c r="F5834" s="45">
        <v>16.78</v>
      </c>
      <c r="G5834" s="45">
        <v>17.14</v>
      </c>
    </row>
    <row r="5835" spans="2:7">
      <c r="B5835" s="44">
        <v>89582</v>
      </c>
      <c r="C5835" s="44" t="s">
        <v>9859</v>
      </c>
      <c r="D5835" s="48" t="s">
        <v>5949</v>
      </c>
      <c r="E5835" s="44" t="s">
        <v>112</v>
      </c>
      <c r="F5835" s="45">
        <v>37.36</v>
      </c>
      <c r="G5835" s="45">
        <v>38.380000000000003</v>
      </c>
    </row>
    <row r="5836" spans="2:7">
      <c r="B5836" s="44">
        <v>89524</v>
      </c>
      <c r="C5836" s="44" t="s">
        <v>9859</v>
      </c>
      <c r="D5836" s="48" t="s">
        <v>5950</v>
      </c>
      <c r="E5836" s="44" t="s">
        <v>112</v>
      </c>
      <c r="F5836" s="45">
        <v>32.03</v>
      </c>
      <c r="G5836" s="45">
        <v>32.590000000000003</v>
      </c>
    </row>
    <row r="5837" spans="2:7">
      <c r="B5837" s="44">
        <v>89584</v>
      </c>
      <c r="C5837" s="44" t="s">
        <v>9859</v>
      </c>
      <c r="D5837" s="48" t="s">
        <v>5951</v>
      </c>
      <c r="E5837" s="44" t="s">
        <v>112</v>
      </c>
      <c r="F5837" s="45">
        <v>48.82</v>
      </c>
      <c r="G5837" s="45">
        <v>50.45</v>
      </c>
    </row>
    <row r="5838" spans="2:7">
      <c r="B5838" s="44">
        <v>89529</v>
      </c>
      <c r="C5838" s="44" t="s">
        <v>9859</v>
      </c>
      <c r="D5838" s="48" t="s">
        <v>5952</v>
      </c>
      <c r="E5838" s="44" t="s">
        <v>112</v>
      </c>
      <c r="F5838" s="45">
        <v>39.19</v>
      </c>
      <c r="G5838" s="45">
        <v>39.96</v>
      </c>
    </row>
    <row r="5839" spans="2:7">
      <c r="B5839" s="44">
        <v>89590</v>
      </c>
      <c r="C5839" s="44" t="s">
        <v>9859</v>
      </c>
      <c r="D5839" s="48" t="s">
        <v>5953</v>
      </c>
      <c r="E5839" s="44" t="s">
        <v>112</v>
      </c>
      <c r="F5839" s="45">
        <v>142.52000000000001</v>
      </c>
      <c r="G5839" s="45">
        <v>145.32</v>
      </c>
    </row>
    <row r="5840" spans="2:7">
      <c r="B5840" s="44">
        <v>104167</v>
      </c>
      <c r="C5840" s="44" t="s">
        <v>9859</v>
      </c>
      <c r="D5840" s="48" t="s">
        <v>5954</v>
      </c>
      <c r="E5840" s="44" t="s">
        <v>112</v>
      </c>
      <c r="F5840" s="45">
        <v>128.38999999999999</v>
      </c>
      <c r="G5840" s="45">
        <v>129.94</v>
      </c>
    </row>
    <row r="5841" spans="2:7">
      <c r="B5841" s="44">
        <v>89514</v>
      </c>
      <c r="C5841" s="44" t="s">
        <v>9859</v>
      </c>
      <c r="D5841" s="48" t="s">
        <v>5955</v>
      </c>
      <c r="E5841" s="44" t="s">
        <v>112</v>
      </c>
      <c r="F5841" s="45">
        <v>9.1300000000000008</v>
      </c>
      <c r="G5841" s="45">
        <v>9.41</v>
      </c>
    </row>
    <row r="5842" spans="2:7">
      <c r="B5842" s="44">
        <v>89518</v>
      </c>
      <c r="C5842" s="44" t="s">
        <v>9859</v>
      </c>
      <c r="D5842" s="48" t="s">
        <v>5956</v>
      </c>
      <c r="E5842" s="44" t="s">
        <v>112</v>
      </c>
      <c r="F5842" s="45">
        <v>16</v>
      </c>
      <c r="G5842" s="45">
        <v>16.36</v>
      </c>
    </row>
    <row r="5843" spans="2:7">
      <c r="B5843" s="44">
        <v>89581</v>
      </c>
      <c r="C5843" s="44" t="s">
        <v>9859</v>
      </c>
      <c r="D5843" s="48" t="s">
        <v>5957</v>
      </c>
      <c r="E5843" s="44" t="s">
        <v>112</v>
      </c>
      <c r="F5843" s="45">
        <v>36.869999999999997</v>
      </c>
      <c r="G5843" s="45">
        <v>37.89</v>
      </c>
    </row>
    <row r="5844" spans="2:7">
      <c r="B5844" s="44">
        <v>89522</v>
      </c>
      <c r="C5844" s="44" t="s">
        <v>9859</v>
      </c>
      <c r="D5844" s="48" t="s">
        <v>5958</v>
      </c>
      <c r="E5844" s="44" t="s">
        <v>112</v>
      </c>
      <c r="F5844" s="45">
        <v>31.54</v>
      </c>
      <c r="G5844" s="45">
        <v>32.1</v>
      </c>
    </row>
    <row r="5845" spans="2:7">
      <c r="B5845" s="44">
        <v>89574</v>
      </c>
      <c r="C5845" s="44" t="s">
        <v>9859</v>
      </c>
      <c r="D5845" s="48" t="s">
        <v>5959</v>
      </c>
      <c r="E5845" s="44" t="s">
        <v>112</v>
      </c>
      <c r="F5845" s="45">
        <v>163.54</v>
      </c>
      <c r="G5845" s="45">
        <v>165.07</v>
      </c>
    </row>
    <row r="5846" spans="2:7">
      <c r="B5846" s="44">
        <v>89690</v>
      </c>
      <c r="C5846" s="44" t="s">
        <v>9859</v>
      </c>
      <c r="D5846" s="48" t="s">
        <v>5960</v>
      </c>
      <c r="E5846" s="44" t="s">
        <v>112</v>
      </c>
      <c r="F5846" s="45">
        <v>97.4</v>
      </c>
      <c r="G5846" s="45">
        <v>99.57</v>
      </c>
    </row>
    <row r="5847" spans="2:7">
      <c r="B5847" s="44">
        <v>89567</v>
      </c>
      <c r="C5847" s="44" t="s">
        <v>9859</v>
      </c>
      <c r="D5847" s="48" t="s">
        <v>5961</v>
      </c>
      <c r="E5847" s="44" t="s">
        <v>112</v>
      </c>
      <c r="F5847" s="45">
        <v>84.55</v>
      </c>
      <c r="G5847" s="45">
        <v>85.58</v>
      </c>
    </row>
    <row r="5848" spans="2:7">
      <c r="B5848" s="44">
        <v>89692</v>
      </c>
      <c r="C5848" s="44" t="s">
        <v>9859</v>
      </c>
      <c r="D5848" s="48" t="s">
        <v>5962</v>
      </c>
      <c r="E5848" s="44" t="s">
        <v>112</v>
      </c>
      <c r="F5848" s="45">
        <v>109.62</v>
      </c>
      <c r="G5848" s="45">
        <v>111.53</v>
      </c>
    </row>
    <row r="5849" spans="2:7">
      <c r="B5849" s="44">
        <v>89569</v>
      </c>
      <c r="C5849" s="44" t="s">
        <v>9859</v>
      </c>
      <c r="D5849" s="48" t="s">
        <v>5963</v>
      </c>
      <c r="E5849" s="44" t="s">
        <v>112</v>
      </c>
      <c r="F5849" s="45">
        <v>98.7</v>
      </c>
      <c r="G5849" s="45">
        <v>99.63</v>
      </c>
    </row>
    <row r="5850" spans="2:7">
      <c r="B5850" s="44">
        <v>89699</v>
      </c>
      <c r="C5850" s="44" t="s">
        <v>9859</v>
      </c>
      <c r="D5850" s="48" t="s">
        <v>5964</v>
      </c>
      <c r="E5850" s="44" t="s">
        <v>112</v>
      </c>
      <c r="F5850" s="45">
        <v>213.37</v>
      </c>
      <c r="G5850" s="45">
        <v>216.58</v>
      </c>
    </row>
    <row r="5851" spans="2:7">
      <c r="B5851" s="44">
        <v>104174</v>
      </c>
      <c r="C5851" s="44" t="s">
        <v>9859</v>
      </c>
      <c r="D5851" s="48" t="s">
        <v>5965</v>
      </c>
      <c r="E5851" s="44" t="s">
        <v>112</v>
      </c>
      <c r="F5851" s="45">
        <v>198.51</v>
      </c>
      <c r="G5851" s="45">
        <v>200.4</v>
      </c>
    </row>
    <row r="5852" spans="2:7">
      <c r="B5852" s="44">
        <v>89698</v>
      </c>
      <c r="C5852" s="44" t="s">
        <v>9859</v>
      </c>
      <c r="D5852" s="48" t="s">
        <v>5966</v>
      </c>
      <c r="E5852" s="44" t="s">
        <v>112</v>
      </c>
      <c r="F5852" s="45">
        <v>281.45</v>
      </c>
      <c r="G5852" s="45">
        <v>285.18</v>
      </c>
    </row>
    <row r="5853" spans="2:7">
      <c r="B5853" s="44">
        <v>104176</v>
      </c>
      <c r="C5853" s="44" t="s">
        <v>9859</v>
      </c>
      <c r="D5853" s="48" t="s">
        <v>5967</v>
      </c>
      <c r="E5853" s="44" t="s">
        <v>112</v>
      </c>
      <c r="F5853" s="45">
        <v>262.62</v>
      </c>
      <c r="G5853" s="45">
        <v>264.69</v>
      </c>
    </row>
    <row r="5854" spans="2:7">
      <c r="B5854" s="44">
        <v>89561</v>
      </c>
      <c r="C5854" s="44" t="s">
        <v>9859</v>
      </c>
      <c r="D5854" s="48" t="s">
        <v>5968</v>
      </c>
      <c r="E5854" s="44" t="s">
        <v>112</v>
      </c>
      <c r="F5854" s="45">
        <v>16.05</v>
      </c>
      <c r="G5854" s="45">
        <v>16.420000000000002</v>
      </c>
    </row>
    <row r="5855" spans="2:7">
      <c r="B5855" s="44">
        <v>89563</v>
      </c>
      <c r="C5855" s="44" t="s">
        <v>9859</v>
      </c>
      <c r="D5855" s="48" t="s">
        <v>5969</v>
      </c>
      <c r="E5855" s="44" t="s">
        <v>112</v>
      </c>
      <c r="F5855" s="45">
        <v>36.380000000000003</v>
      </c>
      <c r="G5855" s="45">
        <v>36.86</v>
      </c>
    </row>
    <row r="5856" spans="2:7">
      <c r="B5856" s="44">
        <v>89685</v>
      </c>
      <c r="C5856" s="44" t="s">
        <v>9859</v>
      </c>
      <c r="D5856" s="48" t="s">
        <v>5970</v>
      </c>
      <c r="E5856" s="44" t="s">
        <v>112</v>
      </c>
      <c r="F5856" s="45">
        <v>66.05</v>
      </c>
      <c r="G5856" s="45">
        <v>67.42</v>
      </c>
    </row>
    <row r="5857" spans="2:7">
      <c r="B5857" s="44">
        <v>89565</v>
      </c>
      <c r="C5857" s="44" t="s">
        <v>9859</v>
      </c>
      <c r="D5857" s="48" t="s">
        <v>5971</v>
      </c>
      <c r="E5857" s="44" t="s">
        <v>112</v>
      </c>
      <c r="F5857" s="45">
        <v>58.94</v>
      </c>
      <c r="G5857" s="45">
        <v>59.69</v>
      </c>
    </row>
    <row r="5858" spans="2:7">
      <c r="B5858" s="44">
        <v>89671</v>
      </c>
      <c r="C5858" s="44" t="s">
        <v>9859</v>
      </c>
      <c r="D5858" s="48" t="s">
        <v>5972</v>
      </c>
      <c r="E5858" s="44" t="s">
        <v>112</v>
      </c>
      <c r="F5858" s="45">
        <v>48.27</v>
      </c>
      <c r="G5858" s="45">
        <v>49.35</v>
      </c>
    </row>
    <row r="5859" spans="2:7">
      <c r="B5859" s="44">
        <v>89556</v>
      </c>
      <c r="C5859" s="44" t="s">
        <v>9859</v>
      </c>
      <c r="D5859" s="48" t="s">
        <v>5973</v>
      </c>
      <c r="E5859" s="44" t="s">
        <v>112</v>
      </c>
      <c r="F5859" s="45">
        <v>41.85</v>
      </c>
      <c r="G5859" s="45">
        <v>42.36</v>
      </c>
    </row>
    <row r="5860" spans="2:7">
      <c r="B5860" s="44">
        <v>89679</v>
      </c>
      <c r="C5860" s="44" t="s">
        <v>9859</v>
      </c>
      <c r="D5860" s="48" t="s">
        <v>5974</v>
      </c>
      <c r="E5860" s="44" t="s">
        <v>112</v>
      </c>
      <c r="F5860" s="45">
        <v>129.59</v>
      </c>
      <c r="G5860" s="45">
        <v>131.46</v>
      </c>
    </row>
    <row r="5861" spans="2:7">
      <c r="B5861" s="44">
        <v>104171</v>
      </c>
      <c r="C5861" s="44" t="s">
        <v>9859</v>
      </c>
      <c r="D5861" s="48" t="s">
        <v>5975</v>
      </c>
      <c r="E5861" s="44" t="s">
        <v>112</v>
      </c>
      <c r="F5861" s="45">
        <v>102.36</v>
      </c>
      <c r="G5861" s="45">
        <v>103.39</v>
      </c>
    </row>
    <row r="5862" spans="2:7">
      <c r="B5862" s="44">
        <v>89600</v>
      </c>
      <c r="C5862" s="44" t="s">
        <v>9859</v>
      </c>
      <c r="D5862" s="48" t="s">
        <v>5976</v>
      </c>
      <c r="E5862" s="44" t="s">
        <v>112</v>
      </c>
      <c r="F5862" s="45">
        <v>27.49</v>
      </c>
      <c r="G5862" s="45">
        <v>28.18</v>
      </c>
    </row>
    <row r="5863" spans="2:7">
      <c r="B5863" s="44">
        <v>89548</v>
      </c>
      <c r="C5863" s="44" t="s">
        <v>9859</v>
      </c>
      <c r="D5863" s="48" t="s">
        <v>5977</v>
      </c>
      <c r="E5863" s="44" t="s">
        <v>112</v>
      </c>
      <c r="F5863" s="45">
        <v>23.94</v>
      </c>
      <c r="G5863" s="45">
        <v>24.32</v>
      </c>
    </row>
    <row r="5864" spans="2:7">
      <c r="B5864" s="44">
        <v>89669</v>
      </c>
      <c r="C5864" s="44" t="s">
        <v>9859</v>
      </c>
      <c r="D5864" s="48" t="s">
        <v>5978</v>
      </c>
      <c r="E5864" s="44" t="s">
        <v>112</v>
      </c>
      <c r="F5864" s="45">
        <v>36</v>
      </c>
      <c r="G5864" s="45">
        <v>37.08</v>
      </c>
    </row>
    <row r="5865" spans="2:7">
      <c r="B5865" s="44">
        <v>89554</v>
      </c>
      <c r="C5865" s="44" t="s">
        <v>9859</v>
      </c>
      <c r="D5865" s="48" t="s">
        <v>5979</v>
      </c>
      <c r="E5865" s="44" t="s">
        <v>112</v>
      </c>
      <c r="F5865" s="45">
        <v>29.54</v>
      </c>
      <c r="G5865" s="45">
        <v>30.05</v>
      </c>
    </row>
    <row r="5866" spans="2:7">
      <c r="B5866" s="44">
        <v>89677</v>
      </c>
      <c r="C5866" s="44" t="s">
        <v>9859</v>
      </c>
      <c r="D5866" s="48" t="s">
        <v>5980</v>
      </c>
      <c r="E5866" s="44" t="s">
        <v>112</v>
      </c>
      <c r="F5866" s="45">
        <v>82.66</v>
      </c>
      <c r="G5866" s="45">
        <v>84.53</v>
      </c>
    </row>
    <row r="5867" spans="2:7">
      <c r="B5867" s="44">
        <v>104170</v>
      </c>
      <c r="C5867" s="44" t="s">
        <v>9859</v>
      </c>
      <c r="D5867" s="48" t="s">
        <v>5981</v>
      </c>
      <c r="E5867" s="44" t="s">
        <v>112</v>
      </c>
      <c r="F5867" s="45">
        <v>73.040000000000006</v>
      </c>
      <c r="G5867" s="45">
        <v>74.069999999999993</v>
      </c>
    </row>
    <row r="5868" spans="2:7">
      <c r="B5868" s="44">
        <v>89544</v>
      </c>
      <c r="C5868" s="44" t="s">
        <v>9859</v>
      </c>
      <c r="D5868" s="48" t="s">
        <v>5982</v>
      </c>
      <c r="E5868" s="44" t="s">
        <v>112</v>
      </c>
      <c r="F5868" s="45">
        <v>9.14</v>
      </c>
      <c r="G5868" s="45">
        <v>9.32</v>
      </c>
    </row>
    <row r="5869" spans="2:7">
      <c r="B5869" s="44">
        <v>89545</v>
      </c>
      <c r="C5869" s="44" t="s">
        <v>9859</v>
      </c>
      <c r="D5869" s="48" t="s">
        <v>5983</v>
      </c>
      <c r="E5869" s="44" t="s">
        <v>112</v>
      </c>
      <c r="F5869" s="45">
        <v>17.64</v>
      </c>
      <c r="G5869" s="45">
        <v>17.89</v>
      </c>
    </row>
    <row r="5870" spans="2:7">
      <c r="B5870" s="44">
        <v>89599</v>
      </c>
      <c r="C5870" s="44" t="s">
        <v>9859</v>
      </c>
      <c r="D5870" s="48" t="s">
        <v>5984</v>
      </c>
      <c r="E5870" s="44" t="s">
        <v>112</v>
      </c>
      <c r="F5870" s="45">
        <v>26.92</v>
      </c>
      <c r="G5870" s="45">
        <v>27.61</v>
      </c>
    </row>
    <row r="5871" spans="2:7">
      <c r="B5871" s="44">
        <v>89547</v>
      </c>
      <c r="C5871" s="44" t="s">
        <v>9859</v>
      </c>
      <c r="D5871" s="48" t="s">
        <v>5985</v>
      </c>
      <c r="E5871" s="44" t="s">
        <v>112</v>
      </c>
      <c r="F5871" s="45">
        <v>23.36</v>
      </c>
      <c r="G5871" s="45">
        <v>23.74</v>
      </c>
    </row>
    <row r="5872" spans="2:7">
      <c r="B5872" s="44">
        <v>89495</v>
      </c>
      <c r="C5872" s="44" t="s">
        <v>9859</v>
      </c>
      <c r="D5872" s="48" t="s">
        <v>5986</v>
      </c>
      <c r="E5872" s="44" t="s">
        <v>112</v>
      </c>
      <c r="F5872" s="45">
        <v>19.8</v>
      </c>
      <c r="G5872" s="45">
        <v>20.46</v>
      </c>
    </row>
    <row r="5873" spans="2:7">
      <c r="B5873" s="44">
        <v>89673</v>
      </c>
      <c r="C5873" s="44" t="s">
        <v>9859</v>
      </c>
      <c r="D5873" s="48" t="s">
        <v>5987</v>
      </c>
      <c r="E5873" s="44" t="s">
        <v>112</v>
      </c>
      <c r="F5873" s="45">
        <v>38.200000000000003</v>
      </c>
      <c r="G5873" s="45">
        <v>39.08</v>
      </c>
    </row>
    <row r="5874" spans="2:7">
      <c r="B5874" s="44">
        <v>89557</v>
      </c>
      <c r="C5874" s="44" t="s">
        <v>9859</v>
      </c>
      <c r="D5874" s="48" t="s">
        <v>5988</v>
      </c>
      <c r="E5874" s="44" t="s">
        <v>112</v>
      </c>
      <c r="F5874" s="45">
        <v>33.21</v>
      </c>
      <c r="G5874" s="45">
        <v>33.65</v>
      </c>
    </row>
    <row r="5875" spans="2:7">
      <c r="B5875" s="44">
        <v>89681</v>
      </c>
      <c r="C5875" s="44" t="s">
        <v>9859</v>
      </c>
      <c r="D5875" s="48" t="s">
        <v>5989</v>
      </c>
      <c r="E5875" s="44" t="s">
        <v>112</v>
      </c>
      <c r="F5875" s="45">
        <v>94.99</v>
      </c>
      <c r="G5875" s="45">
        <v>96.47</v>
      </c>
    </row>
    <row r="5876" spans="2:7">
      <c r="B5876" s="44">
        <v>104173</v>
      </c>
      <c r="C5876" s="44" t="s">
        <v>9859</v>
      </c>
      <c r="D5876" s="48" t="s">
        <v>5990</v>
      </c>
      <c r="E5876" s="44" t="s">
        <v>112</v>
      </c>
      <c r="F5876" s="45">
        <v>88.55</v>
      </c>
      <c r="G5876" s="45">
        <v>89.45</v>
      </c>
    </row>
    <row r="5877" spans="2:7">
      <c r="B5877" s="44">
        <v>89549</v>
      </c>
      <c r="C5877" s="44" t="s">
        <v>9859</v>
      </c>
      <c r="D5877" s="48" t="s">
        <v>5991</v>
      </c>
      <c r="E5877" s="44" t="s">
        <v>112</v>
      </c>
      <c r="F5877" s="45">
        <v>19.77</v>
      </c>
      <c r="G5877" s="45">
        <v>20.07</v>
      </c>
    </row>
    <row r="5878" spans="2:7">
      <c r="B5878" s="44">
        <v>89578</v>
      </c>
      <c r="C5878" s="44" t="s">
        <v>9859</v>
      </c>
      <c r="D5878" s="48" t="s">
        <v>5992</v>
      </c>
      <c r="E5878" s="44" t="s">
        <v>119</v>
      </c>
      <c r="F5878" s="45">
        <v>36.700000000000003</v>
      </c>
      <c r="G5878" s="45">
        <v>37.15</v>
      </c>
    </row>
    <row r="5879" spans="2:7">
      <c r="B5879" s="44">
        <v>89512</v>
      </c>
      <c r="C5879" s="44" t="s">
        <v>9859</v>
      </c>
      <c r="D5879" s="48" t="s">
        <v>5993</v>
      </c>
      <c r="E5879" s="44" t="s">
        <v>119</v>
      </c>
      <c r="F5879" s="45">
        <v>58.48</v>
      </c>
      <c r="G5879" s="45">
        <v>60.88</v>
      </c>
    </row>
    <row r="5880" spans="2:7">
      <c r="B5880" s="44">
        <v>89580</v>
      </c>
      <c r="C5880" s="44" t="s">
        <v>9859</v>
      </c>
      <c r="D5880" s="48" t="s">
        <v>5994</v>
      </c>
      <c r="E5880" s="44" t="s">
        <v>119</v>
      </c>
      <c r="F5880" s="45">
        <v>75.55</v>
      </c>
      <c r="G5880" s="45">
        <v>76.33</v>
      </c>
    </row>
    <row r="5881" spans="2:7">
      <c r="B5881" s="44">
        <v>104166</v>
      </c>
      <c r="C5881" s="44" t="s">
        <v>9859</v>
      </c>
      <c r="D5881" s="48" t="s">
        <v>5995</v>
      </c>
      <c r="E5881" s="44" t="s">
        <v>119</v>
      </c>
      <c r="F5881" s="45">
        <v>83.58</v>
      </c>
      <c r="G5881" s="45">
        <v>85.09</v>
      </c>
    </row>
    <row r="5882" spans="2:7">
      <c r="B5882" s="44">
        <v>89508</v>
      </c>
      <c r="C5882" s="44" t="s">
        <v>9859</v>
      </c>
      <c r="D5882" s="48" t="s">
        <v>5996</v>
      </c>
      <c r="E5882" s="44" t="s">
        <v>119</v>
      </c>
      <c r="F5882" s="45">
        <v>20.149999999999999</v>
      </c>
      <c r="G5882" s="45">
        <v>21.02</v>
      </c>
    </row>
    <row r="5883" spans="2:7">
      <c r="B5883" s="44">
        <v>89509</v>
      </c>
      <c r="C5883" s="44" t="s">
        <v>9859</v>
      </c>
      <c r="D5883" s="48" t="s">
        <v>5997</v>
      </c>
      <c r="E5883" s="44" t="s">
        <v>119</v>
      </c>
      <c r="F5883" s="45">
        <v>27.11</v>
      </c>
      <c r="G5883" s="45">
        <v>28.23</v>
      </c>
    </row>
    <row r="5884" spans="2:7">
      <c r="B5884" s="44">
        <v>89576</v>
      </c>
      <c r="C5884" s="44" t="s">
        <v>9859</v>
      </c>
      <c r="D5884" s="48" t="s">
        <v>5998</v>
      </c>
      <c r="E5884" s="44" t="s">
        <v>119</v>
      </c>
      <c r="F5884" s="45">
        <v>29.41</v>
      </c>
      <c r="G5884" s="45">
        <v>29.69</v>
      </c>
    </row>
    <row r="5885" spans="2:7">
      <c r="B5885" s="44">
        <v>89511</v>
      </c>
      <c r="C5885" s="44" t="s">
        <v>9859</v>
      </c>
      <c r="D5885" s="48" t="s">
        <v>5999</v>
      </c>
      <c r="E5885" s="44" t="s">
        <v>119</v>
      </c>
      <c r="F5885" s="45">
        <v>45.8</v>
      </c>
      <c r="G5885" s="45">
        <v>47.55</v>
      </c>
    </row>
    <row r="5886" spans="2:7">
      <c r="B5886" s="44">
        <v>89675</v>
      </c>
      <c r="C5886" s="44" t="s">
        <v>9859</v>
      </c>
      <c r="D5886" s="48" t="s">
        <v>6000</v>
      </c>
      <c r="E5886" s="44" t="s">
        <v>112</v>
      </c>
      <c r="F5886" s="45">
        <v>76.56</v>
      </c>
      <c r="G5886" s="45">
        <v>77.64</v>
      </c>
    </row>
    <row r="5887" spans="2:7">
      <c r="B5887" s="44">
        <v>89559</v>
      </c>
      <c r="C5887" s="44" t="s">
        <v>9859</v>
      </c>
      <c r="D5887" s="48" t="s">
        <v>6001</v>
      </c>
      <c r="E5887" s="44" t="s">
        <v>112</v>
      </c>
      <c r="F5887" s="45">
        <v>70.14</v>
      </c>
      <c r="G5887" s="45">
        <v>70.650000000000006</v>
      </c>
    </row>
    <row r="5888" spans="2:7">
      <c r="B5888" s="44">
        <v>104172</v>
      </c>
      <c r="C5888" s="44" t="s">
        <v>9859</v>
      </c>
      <c r="D5888" s="48" t="s">
        <v>6002</v>
      </c>
      <c r="E5888" s="44" t="s">
        <v>112</v>
      </c>
      <c r="F5888" s="45">
        <v>288.01</v>
      </c>
      <c r="G5888" s="45">
        <v>289.04000000000002</v>
      </c>
    </row>
    <row r="5889" spans="2:7">
      <c r="B5889" s="44">
        <v>89683</v>
      </c>
      <c r="C5889" s="44" t="s">
        <v>9859</v>
      </c>
      <c r="D5889" s="48" t="s">
        <v>6003</v>
      </c>
      <c r="E5889" s="44" t="s">
        <v>112</v>
      </c>
      <c r="F5889" s="45">
        <v>297.42</v>
      </c>
      <c r="G5889" s="45">
        <v>299.29000000000002</v>
      </c>
    </row>
    <row r="5890" spans="2:7">
      <c r="B5890" s="44">
        <v>89667</v>
      </c>
      <c r="C5890" s="44" t="s">
        <v>9859</v>
      </c>
      <c r="D5890" s="48" t="s">
        <v>6004</v>
      </c>
      <c r="E5890" s="44" t="s">
        <v>112</v>
      </c>
      <c r="F5890" s="45">
        <v>46.62</v>
      </c>
      <c r="G5890" s="45">
        <v>47.31</v>
      </c>
    </row>
    <row r="5891" spans="2:7">
      <c r="B5891" s="44">
        <v>89550</v>
      </c>
      <c r="C5891" s="44" t="s">
        <v>9859</v>
      </c>
      <c r="D5891" s="48" t="s">
        <v>6005</v>
      </c>
      <c r="E5891" s="44" t="s">
        <v>112</v>
      </c>
      <c r="F5891" s="45">
        <v>43.07</v>
      </c>
      <c r="G5891" s="45">
        <v>43.45</v>
      </c>
    </row>
    <row r="5892" spans="2:7">
      <c r="B5892" s="44">
        <v>89693</v>
      </c>
      <c r="C5892" s="44" t="s">
        <v>9859</v>
      </c>
      <c r="D5892" s="48" t="s">
        <v>6006</v>
      </c>
      <c r="E5892" s="44" t="s">
        <v>112</v>
      </c>
      <c r="F5892" s="45">
        <v>86.11</v>
      </c>
      <c r="G5892" s="45">
        <v>88.28</v>
      </c>
    </row>
    <row r="5893" spans="2:7">
      <c r="B5893" s="44">
        <v>89571</v>
      </c>
      <c r="C5893" s="44" t="s">
        <v>9859</v>
      </c>
      <c r="D5893" s="48" t="s">
        <v>6007</v>
      </c>
      <c r="E5893" s="44" t="s">
        <v>112</v>
      </c>
      <c r="F5893" s="45">
        <v>73.260000000000005</v>
      </c>
      <c r="G5893" s="45">
        <v>74.290000000000006</v>
      </c>
    </row>
    <row r="5894" spans="2:7">
      <c r="B5894" s="44">
        <v>89696</v>
      </c>
      <c r="C5894" s="44" t="s">
        <v>9859</v>
      </c>
      <c r="D5894" s="48" t="s">
        <v>6008</v>
      </c>
      <c r="E5894" s="44" t="s">
        <v>112</v>
      </c>
      <c r="F5894" s="45">
        <v>91.33</v>
      </c>
      <c r="G5894" s="45">
        <v>93.24</v>
      </c>
    </row>
    <row r="5895" spans="2:7">
      <c r="B5895" s="44">
        <v>89573</v>
      </c>
      <c r="C5895" s="44" t="s">
        <v>9859</v>
      </c>
      <c r="D5895" s="48" t="s">
        <v>6009</v>
      </c>
      <c r="E5895" s="44" t="s">
        <v>112</v>
      </c>
      <c r="F5895" s="45">
        <v>80.41</v>
      </c>
      <c r="G5895" s="45">
        <v>81.34</v>
      </c>
    </row>
    <row r="5896" spans="2:7">
      <c r="B5896" s="44">
        <v>89704</v>
      </c>
      <c r="C5896" s="44" t="s">
        <v>9859</v>
      </c>
      <c r="D5896" s="48" t="s">
        <v>6010</v>
      </c>
      <c r="E5896" s="44" t="s">
        <v>112</v>
      </c>
      <c r="F5896" s="45">
        <v>162.22999999999999</v>
      </c>
      <c r="G5896" s="45">
        <v>165.44</v>
      </c>
    </row>
    <row r="5897" spans="2:7">
      <c r="B5897" s="44">
        <v>104175</v>
      </c>
      <c r="C5897" s="44" t="s">
        <v>9859</v>
      </c>
      <c r="D5897" s="48" t="s">
        <v>6011</v>
      </c>
      <c r="E5897" s="44" t="s">
        <v>112</v>
      </c>
      <c r="F5897" s="45">
        <v>147.37</v>
      </c>
      <c r="G5897" s="45">
        <v>149.26</v>
      </c>
    </row>
    <row r="5898" spans="2:7">
      <c r="B5898" s="44">
        <v>89701</v>
      </c>
      <c r="C5898" s="44" t="s">
        <v>9859</v>
      </c>
      <c r="D5898" s="48" t="s">
        <v>6012</v>
      </c>
      <c r="E5898" s="44" t="s">
        <v>112</v>
      </c>
      <c r="F5898" s="45">
        <v>208.9</v>
      </c>
      <c r="G5898" s="45">
        <v>212.63</v>
      </c>
    </row>
    <row r="5899" spans="2:7">
      <c r="B5899" s="44">
        <v>104177</v>
      </c>
      <c r="C5899" s="44" t="s">
        <v>9859</v>
      </c>
      <c r="D5899" s="48" t="s">
        <v>6013</v>
      </c>
      <c r="E5899" s="44" t="s">
        <v>112</v>
      </c>
      <c r="F5899" s="45">
        <v>190.07</v>
      </c>
      <c r="G5899" s="45">
        <v>192.14</v>
      </c>
    </row>
    <row r="5900" spans="2:7">
      <c r="B5900" s="44">
        <v>89566</v>
      </c>
      <c r="C5900" s="44" t="s">
        <v>9859</v>
      </c>
      <c r="D5900" s="48" t="s">
        <v>6014</v>
      </c>
      <c r="E5900" s="44" t="s">
        <v>112</v>
      </c>
      <c r="F5900" s="45">
        <v>49.97</v>
      </c>
      <c r="G5900" s="45">
        <v>50.72</v>
      </c>
    </row>
    <row r="5901" spans="2:7">
      <c r="B5901" s="44">
        <v>89687</v>
      </c>
      <c r="C5901" s="44" t="s">
        <v>9859</v>
      </c>
      <c r="D5901" s="48" t="s">
        <v>6015</v>
      </c>
      <c r="E5901" s="44" t="s">
        <v>112</v>
      </c>
      <c r="F5901" s="45">
        <v>57.08</v>
      </c>
      <c r="G5901" s="45">
        <v>58.45</v>
      </c>
    </row>
    <row r="5902" spans="2:7">
      <c r="B5902" s="44">
        <v>102450</v>
      </c>
      <c r="C5902" s="44" t="s">
        <v>9859</v>
      </c>
      <c r="D5902" s="48" t="s">
        <v>6016</v>
      </c>
      <c r="E5902" s="44" t="s">
        <v>110</v>
      </c>
      <c r="F5902" s="45">
        <v>0</v>
      </c>
      <c r="G5902" s="45">
        <v>0</v>
      </c>
    </row>
    <row r="5903" spans="2:7">
      <c r="B5903" s="44">
        <v>102250</v>
      </c>
      <c r="C5903" s="44" t="s">
        <v>9859</v>
      </c>
      <c r="D5903" s="48" t="s">
        <v>6017</v>
      </c>
      <c r="E5903" s="44" t="s">
        <v>110</v>
      </c>
      <c r="F5903" s="45">
        <v>0</v>
      </c>
      <c r="G5903" s="45">
        <v>0</v>
      </c>
    </row>
    <row r="5904" spans="2:7">
      <c r="B5904" s="44">
        <v>102240</v>
      </c>
      <c r="C5904" s="44" t="s">
        <v>9859</v>
      </c>
      <c r="D5904" s="48" t="s">
        <v>6018</v>
      </c>
      <c r="E5904" s="44" t="s">
        <v>110</v>
      </c>
      <c r="F5904" s="45">
        <v>0</v>
      </c>
      <c r="G5904" s="45">
        <v>0</v>
      </c>
    </row>
    <row r="5905" spans="2:7">
      <c r="B5905" s="44">
        <v>102449</v>
      </c>
      <c r="C5905" s="44" t="s">
        <v>9859</v>
      </c>
      <c r="D5905" s="48" t="s">
        <v>6019</v>
      </c>
      <c r="E5905" s="44" t="s">
        <v>110</v>
      </c>
      <c r="F5905" s="45">
        <v>0</v>
      </c>
      <c r="G5905" s="45">
        <v>0</v>
      </c>
    </row>
    <row r="5906" spans="2:7">
      <c r="B5906" s="44">
        <v>102249</v>
      </c>
      <c r="C5906" s="44" t="s">
        <v>9859</v>
      </c>
      <c r="D5906" s="48" t="s">
        <v>6020</v>
      </c>
      <c r="E5906" s="44" t="s">
        <v>110</v>
      </c>
      <c r="F5906" s="45">
        <v>0</v>
      </c>
      <c r="G5906" s="45">
        <v>0</v>
      </c>
    </row>
    <row r="5907" spans="2:7">
      <c r="B5907" s="44">
        <v>102238</v>
      </c>
      <c r="C5907" s="44" t="s">
        <v>9859</v>
      </c>
      <c r="D5907" s="48" t="s">
        <v>6021</v>
      </c>
      <c r="E5907" s="44" t="s">
        <v>110</v>
      </c>
      <c r="F5907" s="45">
        <v>0</v>
      </c>
      <c r="G5907" s="45">
        <v>0</v>
      </c>
    </row>
    <row r="5908" spans="2:7">
      <c r="B5908" s="44">
        <v>102448</v>
      </c>
      <c r="C5908" s="44" t="s">
        <v>9859</v>
      </c>
      <c r="D5908" s="48" t="s">
        <v>6022</v>
      </c>
      <c r="E5908" s="44" t="s">
        <v>110</v>
      </c>
      <c r="F5908" s="45">
        <v>0</v>
      </c>
      <c r="G5908" s="45">
        <v>0</v>
      </c>
    </row>
    <row r="5909" spans="2:7">
      <c r="B5909" s="44">
        <v>102248</v>
      </c>
      <c r="C5909" s="44" t="s">
        <v>9859</v>
      </c>
      <c r="D5909" s="48" t="s">
        <v>6023</v>
      </c>
      <c r="E5909" s="44" t="s">
        <v>110</v>
      </c>
      <c r="F5909" s="45">
        <v>0</v>
      </c>
      <c r="G5909" s="45">
        <v>0</v>
      </c>
    </row>
    <row r="5910" spans="2:7">
      <c r="B5910" s="44">
        <v>102253</v>
      </c>
      <c r="C5910" s="44" t="s">
        <v>9859</v>
      </c>
      <c r="D5910" s="48" t="s">
        <v>6024</v>
      </c>
      <c r="E5910" s="44" t="s">
        <v>110</v>
      </c>
      <c r="F5910" s="45">
        <v>933.74</v>
      </c>
      <c r="G5910" s="45">
        <v>944.06</v>
      </c>
    </row>
    <row r="5911" spans="2:7">
      <c r="B5911" s="44">
        <v>102254</v>
      </c>
      <c r="C5911" s="44" t="s">
        <v>9859</v>
      </c>
      <c r="D5911" s="48" t="s">
        <v>6025</v>
      </c>
      <c r="E5911" s="44" t="s">
        <v>110</v>
      </c>
      <c r="F5911" s="45">
        <v>998.46</v>
      </c>
      <c r="G5911" s="45">
        <v>1008.78</v>
      </c>
    </row>
    <row r="5912" spans="2:7">
      <c r="B5912" s="44">
        <v>102257</v>
      </c>
      <c r="C5912" s="44" t="s">
        <v>9859</v>
      </c>
      <c r="D5912" s="48" t="s">
        <v>6026</v>
      </c>
      <c r="E5912" s="44" t="s">
        <v>110</v>
      </c>
      <c r="F5912" s="45">
        <v>369.58</v>
      </c>
      <c r="G5912" s="45">
        <v>378.89</v>
      </c>
    </row>
    <row r="5913" spans="2:7">
      <c r="B5913" s="44">
        <v>102239</v>
      </c>
      <c r="C5913" s="44" t="s">
        <v>9859</v>
      </c>
      <c r="D5913" s="48" t="s">
        <v>6027</v>
      </c>
      <c r="E5913" s="44" t="s">
        <v>110</v>
      </c>
      <c r="F5913" s="45">
        <v>0</v>
      </c>
      <c r="G5913" s="45">
        <v>0</v>
      </c>
    </row>
    <row r="5914" spans="2:7">
      <c r="B5914" s="44">
        <v>102236</v>
      </c>
      <c r="C5914" s="44" t="s">
        <v>9859</v>
      </c>
      <c r="D5914" s="48" t="s">
        <v>6028</v>
      </c>
      <c r="E5914" s="44" t="s">
        <v>110</v>
      </c>
      <c r="F5914" s="45">
        <v>0</v>
      </c>
      <c r="G5914" s="45">
        <v>0</v>
      </c>
    </row>
    <row r="5915" spans="2:7">
      <c r="B5915" s="44">
        <v>102235</v>
      </c>
      <c r="C5915" s="44" t="s">
        <v>9859</v>
      </c>
      <c r="D5915" s="48" t="s">
        <v>6029</v>
      </c>
      <c r="E5915" s="44" t="s">
        <v>110</v>
      </c>
      <c r="F5915" s="45">
        <v>558.64</v>
      </c>
      <c r="G5915" s="45">
        <v>565.98</v>
      </c>
    </row>
    <row r="5916" spans="2:7">
      <c r="B5916" s="44">
        <v>102260</v>
      </c>
      <c r="C5916" s="44" t="s">
        <v>9859</v>
      </c>
      <c r="D5916" s="48" t="s">
        <v>6030</v>
      </c>
      <c r="E5916" s="44" t="s">
        <v>110</v>
      </c>
      <c r="F5916" s="45">
        <v>0</v>
      </c>
      <c r="G5916" s="45">
        <v>0</v>
      </c>
    </row>
    <row r="5917" spans="2:7">
      <c r="B5917" s="44">
        <v>102259</v>
      </c>
      <c r="C5917" s="44" t="s">
        <v>9859</v>
      </c>
      <c r="D5917" s="48" t="s">
        <v>6031</v>
      </c>
      <c r="E5917" s="44" t="s">
        <v>110</v>
      </c>
      <c r="F5917" s="45">
        <v>0</v>
      </c>
      <c r="G5917" s="45">
        <v>0</v>
      </c>
    </row>
    <row r="5918" spans="2:7">
      <c r="B5918" s="44">
        <v>102262</v>
      </c>
      <c r="C5918" s="44" t="s">
        <v>9859</v>
      </c>
      <c r="D5918" s="48" t="s">
        <v>6032</v>
      </c>
      <c r="E5918" s="44" t="s">
        <v>112</v>
      </c>
      <c r="F5918" s="45">
        <v>0</v>
      </c>
      <c r="G5918" s="45">
        <v>0</v>
      </c>
    </row>
    <row r="5919" spans="2:7">
      <c r="B5919" s="44">
        <v>102242</v>
      </c>
      <c r="C5919" s="44" t="s">
        <v>9859</v>
      </c>
      <c r="D5919" s="48" t="s">
        <v>6033</v>
      </c>
      <c r="E5919" s="44" t="s">
        <v>110</v>
      </c>
      <c r="F5919" s="45">
        <v>0</v>
      </c>
      <c r="G5919" s="45">
        <v>0</v>
      </c>
    </row>
    <row r="5920" spans="2:7">
      <c r="B5920" s="44">
        <v>102246</v>
      </c>
      <c r="C5920" s="44" t="s">
        <v>9859</v>
      </c>
      <c r="D5920" s="48" t="s">
        <v>6034</v>
      </c>
      <c r="E5920" s="44" t="s">
        <v>110</v>
      </c>
      <c r="F5920" s="45">
        <v>0</v>
      </c>
      <c r="G5920" s="45">
        <v>0</v>
      </c>
    </row>
    <row r="5921" spans="2:7">
      <c r="B5921" s="44">
        <v>102251</v>
      </c>
      <c r="C5921" s="44" t="s">
        <v>9859</v>
      </c>
      <c r="D5921" s="48" t="s">
        <v>6035</v>
      </c>
      <c r="E5921" s="44" t="s">
        <v>110</v>
      </c>
      <c r="F5921" s="45">
        <v>0</v>
      </c>
      <c r="G5921" s="45">
        <v>0</v>
      </c>
    </row>
    <row r="5922" spans="2:7">
      <c r="B5922" s="44">
        <v>102241</v>
      </c>
      <c r="C5922" s="44" t="s">
        <v>9859</v>
      </c>
      <c r="D5922" s="48" t="s">
        <v>6036</v>
      </c>
      <c r="E5922" s="44" t="s">
        <v>110</v>
      </c>
      <c r="F5922" s="45">
        <v>0</v>
      </c>
      <c r="G5922" s="45">
        <v>0</v>
      </c>
    </row>
    <row r="5923" spans="2:7">
      <c r="B5923" s="44">
        <v>102247</v>
      </c>
      <c r="C5923" s="44" t="s">
        <v>9859</v>
      </c>
      <c r="D5923" s="48" t="s">
        <v>6037</v>
      </c>
      <c r="E5923" s="44" t="s">
        <v>110</v>
      </c>
      <c r="F5923" s="45">
        <v>0</v>
      </c>
      <c r="G5923" s="45">
        <v>0</v>
      </c>
    </row>
    <row r="5924" spans="2:7">
      <c r="B5924" s="44">
        <v>102252</v>
      </c>
      <c r="C5924" s="44" t="s">
        <v>9859</v>
      </c>
      <c r="D5924" s="48" t="s">
        <v>6038</v>
      </c>
      <c r="E5924" s="44" t="s">
        <v>110</v>
      </c>
      <c r="F5924" s="45">
        <v>0</v>
      </c>
      <c r="G5924" s="45">
        <v>0</v>
      </c>
    </row>
    <row r="5925" spans="2:7">
      <c r="B5925" s="44">
        <v>102255</v>
      </c>
      <c r="C5925" s="44" t="s">
        <v>9859</v>
      </c>
      <c r="D5925" s="48" t="s">
        <v>6039</v>
      </c>
      <c r="E5925" s="44" t="s">
        <v>110</v>
      </c>
      <c r="F5925" s="45">
        <v>981.96</v>
      </c>
      <c r="G5925" s="45">
        <v>1001.9</v>
      </c>
    </row>
    <row r="5926" spans="2:7">
      <c r="B5926" s="44">
        <v>102256</v>
      </c>
      <c r="C5926" s="44" t="s">
        <v>9859</v>
      </c>
      <c r="D5926" s="48" t="s">
        <v>6040</v>
      </c>
      <c r="E5926" s="44" t="s">
        <v>110</v>
      </c>
      <c r="F5926" s="45">
        <v>1043.5999999999999</v>
      </c>
      <c r="G5926" s="45">
        <v>1063.54</v>
      </c>
    </row>
    <row r="5927" spans="2:7">
      <c r="B5927" s="44">
        <v>102258</v>
      </c>
      <c r="C5927" s="44" t="s">
        <v>9859</v>
      </c>
      <c r="D5927" s="48" t="s">
        <v>6041</v>
      </c>
      <c r="E5927" s="44" t="s">
        <v>110</v>
      </c>
      <c r="F5927" s="45">
        <v>435.01</v>
      </c>
      <c r="G5927" s="45">
        <v>453.13</v>
      </c>
    </row>
    <row r="5928" spans="2:7">
      <c r="B5928" s="44">
        <v>101912</v>
      </c>
      <c r="C5928" s="44" t="s">
        <v>9859</v>
      </c>
      <c r="D5928" s="48" t="s">
        <v>6042</v>
      </c>
      <c r="E5928" s="44" t="s">
        <v>112</v>
      </c>
      <c r="F5928" s="45">
        <v>2418.52</v>
      </c>
      <c r="G5928" s="45">
        <v>2437.5300000000002</v>
      </c>
    </row>
    <row r="5929" spans="2:7">
      <c r="B5929" s="44">
        <v>96765</v>
      </c>
      <c r="C5929" s="44" t="s">
        <v>9859</v>
      </c>
      <c r="D5929" s="48" t="s">
        <v>6043</v>
      </c>
      <c r="E5929" s="44" t="s">
        <v>112</v>
      </c>
      <c r="F5929" s="45">
        <v>2021.68</v>
      </c>
      <c r="G5929" s="45">
        <v>2039.75</v>
      </c>
    </row>
    <row r="5930" spans="2:7">
      <c r="B5930" s="44">
        <v>97430</v>
      </c>
      <c r="C5930" s="44" t="s">
        <v>9859</v>
      </c>
      <c r="D5930" s="48" t="s">
        <v>6044</v>
      </c>
      <c r="E5930" s="44" t="s">
        <v>112</v>
      </c>
      <c r="F5930" s="45">
        <v>44.58</v>
      </c>
      <c r="G5930" s="45">
        <v>46.71</v>
      </c>
    </row>
    <row r="5931" spans="2:7">
      <c r="B5931" s="44">
        <v>97431</v>
      </c>
      <c r="C5931" s="44" t="s">
        <v>9859</v>
      </c>
      <c r="D5931" s="48" t="s">
        <v>6045</v>
      </c>
      <c r="E5931" s="44" t="s">
        <v>112</v>
      </c>
      <c r="F5931" s="45">
        <v>50.05</v>
      </c>
      <c r="G5931" s="45">
        <v>52.51</v>
      </c>
    </row>
    <row r="5932" spans="2:7">
      <c r="B5932" s="44">
        <v>97432</v>
      </c>
      <c r="C5932" s="44" t="s">
        <v>9859</v>
      </c>
      <c r="D5932" s="48" t="s">
        <v>6046</v>
      </c>
      <c r="E5932" s="44" t="s">
        <v>112</v>
      </c>
      <c r="F5932" s="45">
        <v>56.5</v>
      </c>
      <c r="G5932" s="45">
        <v>59.28</v>
      </c>
    </row>
    <row r="5933" spans="2:7">
      <c r="B5933" s="44">
        <v>101913</v>
      </c>
      <c r="C5933" s="44" t="s">
        <v>9859</v>
      </c>
      <c r="D5933" s="48" t="s">
        <v>6047</v>
      </c>
      <c r="E5933" s="44" t="s">
        <v>112</v>
      </c>
      <c r="F5933" s="45">
        <v>487.18</v>
      </c>
      <c r="G5933" s="45">
        <v>493.58</v>
      </c>
    </row>
    <row r="5934" spans="2:7">
      <c r="B5934" s="44">
        <v>101914</v>
      </c>
      <c r="C5934" s="44" t="s">
        <v>9859</v>
      </c>
      <c r="D5934" s="48" t="s">
        <v>6048</v>
      </c>
      <c r="E5934" s="44" t="s">
        <v>112</v>
      </c>
      <c r="F5934" s="45">
        <v>618.29999999999995</v>
      </c>
      <c r="G5934" s="45">
        <v>626.33000000000004</v>
      </c>
    </row>
    <row r="5935" spans="2:7">
      <c r="B5935" s="44">
        <v>101915</v>
      </c>
      <c r="C5935" s="44" t="s">
        <v>9859</v>
      </c>
      <c r="D5935" s="48" t="s">
        <v>6049</v>
      </c>
      <c r="E5935" s="44" t="s">
        <v>112</v>
      </c>
      <c r="F5935" s="45">
        <v>364.88</v>
      </c>
      <c r="G5935" s="45">
        <v>365.72</v>
      </c>
    </row>
    <row r="5936" spans="2:7">
      <c r="B5936" s="44">
        <v>97433</v>
      </c>
      <c r="C5936" s="44" t="s">
        <v>9859</v>
      </c>
      <c r="D5936" s="48" t="s">
        <v>6050</v>
      </c>
      <c r="E5936" s="44" t="s">
        <v>112</v>
      </c>
      <c r="F5936" s="45">
        <v>95.14</v>
      </c>
      <c r="G5936" s="45">
        <v>98.33</v>
      </c>
    </row>
    <row r="5937" spans="2:7">
      <c r="B5937" s="44">
        <v>97435</v>
      </c>
      <c r="C5937" s="44" t="s">
        <v>9859</v>
      </c>
      <c r="D5937" s="48" t="s">
        <v>6051</v>
      </c>
      <c r="E5937" s="44" t="s">
        <v>112</v>
      </c>
      <c r="F5937" s="45">
        <v>111.07</v>
      </c>
      <c r="G5937" s="45">
        <v>114.76</v>
      </c>
    </row>
    <row r="5938" spans="2:7">
      <c r="B5938" s="44">
        <v>97437</v>
      </c>
      <c r="C5938" s="44" t="s">
        <v>9859</v>
      </c>
      <c r="D5938" s="48" t="s">
        <v>6052</v>
      </c>
      <c r="E5938" s="44" t="s">
        <v>112</v>
      </c>
      <c r="F5938" s="45">
        <v>126.95</v>
      </c>
      <c r="G5938" s="45">
        <v>131.12</v>
      </c>
    </row>
    <row r="5939" spans="2:7">
      <c r="B5939" s="44">
        <v>97546</v>
      </c>
      <c r="C5939" s="44" t="s">
        <v>9859</v>
      </c>
      <c r="D5939" s="48" t="s">
        <v>6053</v>
      </c>
      <c r="E5939" s="44" t="s">
        <v>112</v>
      </c>
      <c r="F5939" s="45">
        <v>39.42</v>
      </c>
      <c r="G5939" s="45">
        <v>40.97</v>
      </c>
    </row>
    <row r="5940" spans="2:7">
      <c r="B5940" s="44">
        <v>97548</v>
      </c>
      <c r="C5940" s="44" t="s">
        <v>9859</v>
      </c>
      <c r="D5940" s="48" t="s">
        <v>6054</v>
      </c>
      <c r="E5940" s="44" t="s">
        <v>112</v>
      </c>
      <c r="F5940" s="45">
        <v>59.24</v>
      </c>
      <c r="G5940" s="45">
        <v>61.91</v>
      </c>
    </row>
    <row r="5941" spans="2:7">
      <c r="B5941" s="44">
        <v>97550</v>
      </c>
      <c r="C5941" s="44" t="s">
        <v>9859</v>
      </c>
      <c r="D5941" s="48" t="s">
        <v>6055</v>
      </c>
      <c r="E5941" s="44" t="s">
        <v>112</v>
      </c>
      <c r="F5941" s="45">
        <v>100.1</v>
      </c>
      <c r="G5941" s="45">
        <v>105.29</v>
      </c>
    </row>
    <row r="5942" spans="2:7">
      <c r="B5942" s="44">
        <v>97479</v>
      </c>
      <c r="C5942" s="44" t="s">
        <v>9859</v>
      </c>
      <c r="D5942" s="48" t="s">
        <v>6056</v>
      </c>
      <c r="E5942" s="44" t="s">
        <v>112</v>
      </c>
      <c r="F5942" s="45">
        <v>64.28</v>
      </c>
      <c r="G5942" s="45">
        <v>66.33</v>
      </c>
    </row>
    <row r="5943" spans="2:7">
      <c r="B5943" s="44">
        <v>97517</v>
      </c>
      <c r="C5943" s="44" t="s">
        <v>9859</v>
      </c>
      <c r="D5943" s="48" t="s">
        <v>6057</v>
      </c>
      <c r="E5943" s="44" t="s">
        <v>112</v>
      </c>
      <c r="F5943" s="45">
        <v>59.02</v>
      </c>
      <c r="G5943" s="45">
        <v>60.59</v>
      </c>
    </row>
    <row r="5944" spans="2:7">
      <c r="B5944" s="44">
        <v>97481</v>
      </c>
      <c r="C5944" s="44" t="s">
        <v>9859</v>
      </c>
      <c r="D5944" s="48" t="s">
        <v>6058</v>
      </c>
      <c r="E5944" s="44" t="s">
        <v>112</v>
      </c>
      <c r="F5944" s="45">
        <v>92.33</v>
      </c>
      <c r="G5944" s="45">
        <v>94.94</v>
      </c>
    </row>
    <row r="5945" spans="2:7">
      <c r="B5945" s="44">
        <v>97519</v>
      </c>
      <c r="C5945" s="44" t="s">
        <v>9859</v>
      </c>
      <c r="D5945" s="48" t="s">
        <v>6059</v>
      </c>
      <c r="E5945" s="44" t="s">
        <v>112</v>
      </c>
      <c r="F5945" s="45">
        <v>83.04</v>
      </c>
      <c r="G5945" s="45">
        <v>84.84</v>
      </c>
    </row>
    <row r="5946" spans="2:7">
      <c r="B5946" s="44">
        <v>97483</v>
      </c>
      <c r="C5946" s="44" t="s">
        <v>9859</v>
      </c>
      <c r="D5946" s="48" t="s">
        <v>6060</v>
      </c>
      <c r="E5946" s="44" t="s">
        <v>112</v>
      </c>
      <c r="F5946" s="45">
        <v>128.31</v>
      </c>
      <c r="G5946" s="45">
        <v>131.57</v>
      </c>
    </row>
    <row r="5947" spans="2:7">
      <c r="B5947" s="44">
        <v>97521</v>
      </c>
      <c r="C5947" s="44" t="s">
        <v>9859</v>
      </c>
      <c r="D5947" s="48" t="s">
        <v>6061</v>
      </c>
      <c r="E5947" s="44" t="s">
        <v>112</v>
      </c>
      <c r="F5947" s="45">
        <v>114.48</v>
      </c>
      <c r="G5947" s="45">
        <v>116.54</v>
      </c>
    </row>
    <row r="5948" spans="2:7">
      <c r="B5948" s="44">
        <v>97452</v>
      </c>
      <c r="C5948" s="44" t="s">
        <v>9859</v>
      </c>
      <c r="D5948" s="48" t="s">
        <v>6062</v>
      </c>
      <c r="E5948" s="44" t="s">
        <v>112</v>
      </c>
      <c r="F5948" s="45">
        <v>208.56</v>
      </c>
      <c r="G5948" s="45">
        <v>215.51</v>
      </c>
    </row>
    <row r="5949" spans="2:7">
      <c r="B5949" s="44">
        <v>97485</v>
      </c>
      <c r="C5949" s="44" t="s">
        <v>9859</v>
      </c>
      <c r="D5949" s="48" t="s">
        <v>6063</v>
      </c>
      <c r="E5949" s="44" t="s">
        <v>112</v>
      </c>
      <c r="F5949" s="45">
        <v>175.94</v>
      </c>
      <c r="G5949" s="45">
        <v>180.03</v>
      </c>
    </row>
    <row r="5950" spans="2:7">
      <c r="B5950" s="44">
        <v>97523</v>
      </c>
      <c r="C5950" s="44" t="s">
        <v>9859</v>
      </c>
      <c r="D5950" s="48" t="s">
        <v>6064</v>
      </c>
      <c r="E5950" s="44" t="s">
        <v>112</v>
      </c>
      <c r="F5950" s="45">
        <v>156.44</v>
      </c>
      <c r="G5950" s="45">
        <v>158.81</v>
      </c>
    </row>
    <row r="5951" spans="2:7">
      <c r="B5951" s="44">
        <v>97454</v>
      </c>
      <c r="C5951" s="44" t="s">
        <v>9859</v>
      </c>
      <c r="D5951" s="48" t="s">
        <v>6065</v>
      </c>
      <c r="E5951" s="44" t="s">
        <v>112</v>
      </c>
      <c r="F5951" s="45">
        <v>345.71</v>
      </c>
      <c r="G5951" s="45">
        <v>353.41</v>
      </c>
    </row>
    <row r="5952" spans="2:7">
      <c r="B5952" s="44">
        <v>97487</v>
      </c>
      <c r="C5952" s="44" t="s">
        <v>9859</v>
      </c>
      <c r="D5952" s="48" t="s">
        <v>6066</v>
      </c>
      <c r="E5952" s="44" t="s">
        <v>112</v>
      </c>
      <c r="F5952" s="45">
        <v>318.67</v>
      </c>
      <c r="G5952" s="45">
        <v>323.99</v>
      </c>
    </row>
    <row r="5953" spans="2:7">
      <c r="B5953" s="44">
        <v>97525</v>
      </c>
      <c r="C5953" s="44" t="s">
        <v>9859</v>
      </c>
      <c r="D5953" s="48" t="s">
        <v>6067</v>
      </c>
      <c r="E5953" s="44" t="s">
        <v>112</v>
      </c>
      <c r="F5953" s="45">
        <v>290.5</v>
      </c>
      <c r="G5953" s="45">
        <v>293.33999999999997</v>
      </c>
    </row>
    <row r="5954" spans="2:7">
      <c r="B5954" s="44">
        <v>97456</v>
      </c>
      <c r="C5954" s="44" t="s">
        <v>9859</v>
      </c>
      <c r="D5954" s="48" t="s">
        <v>6068</v>
      </c>
      <c r="E5954" s="44" t="s">
        <v>112</v>
      </c>
      <c r="F5954" s="45">
        <v>761.93</v>
      </c>
      <c r="G5954" s="45">
        <v>770.38</v>
      </c>
    </row>
    <row r="5955" spans="2:7">
      <c r="B5955" s="44">
        <v>97489</v>
      </c>
      <c r="C5955" s="44" t="s">
        <v>9859</v>
      </c>
      <c r="D5955" s="48" t="s">
        <v>6069</v>
      </c>
      <c r="E5955" s="44" t="s">
        <v>112</v>
      </c>
      <c r="F5955" s="45">
        <v>740.36</v>
      </c>
      <c r="G5955" s="45">
        <v>746.9</v>
      </c>
    </row>
    <row r="5956" spans="2:7">
      <c r="B5956" s="44">
        <v>97527</v>
      </c>
      <c r="C5956" s="44" t="s">
        <v>9859</v>
      </c>
      <c r="D5956" s="48" t="s">
        <v>6070</v>
      </c>
      <c r="E5956" s="44" t="s">
        <v>112</v>
      </c>
      <c r="F5956" s="45">
        <v>703.63</v>
      </c>
      <c r="G5956" s="45">
        <v>706.94</v>
      </c>
    </row>
    <row r="5957" spans="2:7">
      <c r="B5957" s="44">
        <v>97434</v>
      </c>
      <c r="C5957" s="44" t="s">
        <v>9859</v>
      </c>
      <c r="D5957" s="48" t="s">
        <v>6071</v>
      </c>
      <c r="E5957" s="44" t="s">
        <v>112</v>
      </c>
      <c r="F5957" s="45">
        <v>96.68</v>
      </c>
      <c r="G5957" s="45">
        <v>99.87</v>
      </c>
    </row>
    <row r="5958" spans="2:7">
      <c r="B5958" s="44">
        <v>97436</v>
      </c>
      <c r="C5958" s="44" t="s">
        <v>9859</v>
      </c>
      <c r="D5958" s="48" t="s">
        <v>6072</v>
      </c>
      <c r="E5958" s="44" t="s">
        <v>112</v>
      </c>
      <c r="F5958" s="45">
        <v>114.05</v>
      </c>
      <c r="G5958" s="45">
        <v>117.74</v>
      </c>
    </row>
    <row r="5959" spans="2:7">
      <c r="B5959" s="44">
        <v>97438</v>
      </c>
      <c r="C5959" s="44" t="s">
        <v>9859</v>
      </c>
      <c r="D5959" s="48" t="s">
        <v>6073</v>
      </c>
      <c r="E5959" s="44" t="s">
        <v>112</v>
      </c>
      <c r="F5959" s="45">
        <v>130.13999999999999</v>
      </c>
      <c r="G5959" s="45">
        <v>134.31</v>
      </c>
    </row>
    <row r="5960" spans="2:7">
      <c r="B5960" s="44">
        <v>97547</v>
      </c>
      <c r="C5960" s="44" t="s">
        <v>9859</v>
      </c>
      <c r="D5960" s="48" t="s">
        <v>6074</v>
      </c>
      <c r="E5960" s="44" t="s">
        <v>112</v>
      </c>
      <c r="F5960" s="45">
        <v>39.42</v>
      </c>
      <c r="G5960" s="45">
        <v>40.97</v>
      </c>
    </row>
    <row r="5961" spans="2:7">
      <c r="B5961" s="44">
        <v>97549</v>
      </c>
      <c r="C5961" s="44" t="s">
        <v>9859</v>
      </c>
      <c r="D5961" s="48" t="s">
        <v>6075</v>
      </c>
      <c r="E5961" s="44" t="s">
        <v>112</v>
      </c>
      <c r="F5961" s="45">
        <v>59.24</v>
      </c>
      <c r="G5961" s="45">
        <v>61.91</v>
      </c>
    </row>
    <row r="5962" spans="2:7">
      <c r="B5962" s="44">
        <v>97551</v>
      </c>
      <c r="C5962" s="44" t="s">
        <v>9859</v>
      </c>
      <c r="D5962" s="48" t="s">
        <v>6076</v>
      </c>
      <c r="E5962" s="44" t="s">
        <v>112</v>
      </c>
      <c r="F5962" s="45">
        <v>100.1</v>
      </c>
      <c r="G5962" s="45">
        <v>105.29</v>
      </c>
    </row>
    <row r="5963" spans="2:7">
      <c r="B5963" s="44">
        <v>97480</v>
      </c>
      <c r="C5963" s="44" t="s">
        <v>9859</v>
      </c>
      <c r="D5963" s="48" t="s">
        <v>6077</v>
      </c>
      <c r="E5963" s="44" t="s">
        <v>112</v>
      </c>
      <c r="F5963" s="45">
        <v>64.28</v>
      </c>
      <c r="G5963" s="45">
        <v>66.33</v>
      </c>
    </row>
    <row r="5964" spans="2:7">
      <c r="B5964" s="44">
        <v>97518</v>
      </c>
      <c r="C5964" s="44" t="s">
        <v>9859</v>
      </c>
      <c r="D5964" s="48" t="s">
        <v>6078</v>
      </c>
      <c r="E5964" s="44" t="s">
        <v>112</v>
      </c>
      <c r="F5964" s="45">
        <v>59.02</v>
      </c>
      <c r="G5964" s="45">
        <v>60.59</v>
      </c>
    </row>
    <row r="5965" spans="2:7">
      <c r="B5965" s="44">
        <v>97482</v>
      </c>
      <c r="C5965" s="44" t="s">
        <v>9859</v>
      </c>
      <c r="D5965" s="48" t="s">
        <v>6079</v>
      </c>
      <c r="E5965" s="44" t="s">
        <v>112</v>
      </c>
      <c r="F5965" s="45">
        <v>92.33</v>
      </c>
      <c r="G5965" s="45">
        <v>94.94</v>
      </c>
    </row>
    <row r="5966" spans="2:7">
      <c r="B5966" s="44">
        <v>97520</v>
      </c>
      <c r="C5966" s="44" t="s">
        <v>9859</v>
      </c>
      <c r="D5966" s="48" t="s">
        <v>6080</v>
      </c>
      <c r="E5966" s="44" t="s">
        <v>112</v>
      </c>
      <c r="F5966" s="45">
        <v>83.04</v>
      </c>
      <c r="G5966" s="45">
        <v>84.84</v>
      </c>
    </row>
    <row r="5967" spans="2:7">
      <c r="B5967" s="44">
        <v>97484</v>
      </c>
      <c r="C5967" s="44" t="s">
        <v>9859</v>
      </c>
      <c r="D5967" s="48" t="s">
        <v>6081</v>
      </c>
      <c r="E5967" s="44" t="s">
        <v>112</v>
      </c>
      <c r="F5967" s="45">
        <v>128.31</v>
      </c>
      <c r="G5967" s="45">
        <v>131.57</v>
      </c>
    </row>
    <row r="5968" spans="2:7">
      <c r="B5968" s="44">
        <v>97522</v>
      </c>
      <c r="C5968" s="44" t="s">
        <v>9859</v>
      </c>
      <c r="D5968" s="48" t="s">
        <v>6082</v>
      </c>
      <c r="E5968" s="44" t="s">
        <v>112</v>
      </c>
      <c r="F5968" s="45">
        <v>114.48</v>
      </c>
      <c r="G5968" s="45">
        <v>116.54</v>
      </c>
    </row>
    <row r="5969" spans="2:7">
      <c r="B5969" s="44">
        <v>97453</v>
      </c>
      <c r="C5969" s="44" t="s">
        <v>9859</v>
      </c>
      <c r="D5969" s="48" t="s">
        <v>6083</v>
      </c>
      <c r="E5969" s="44" t="s">
        <v>112</v>
      </c>
      <c r="F5969" s="45">
        <v>220.39</v>
      </c>
      <c r="G5969" s="45">
        <v>227.34</v>
      </c>
    </row>
    <row r="5970" spans="2:7">
      <c r="B5970" s="44">
        <v>97486</v>
      </c>
      <c r="C5970" s="44" t="s">
        <v>9859</v>
      </c>
      <c r="D5970" s="48" t="s">
        <v>6084</v>
      </c>
      <c r="E5970" s="44" t="s">
        <v>112</v>
      </c>
      <c r="F5970" s="45">
        <v>187.77</v>
      </c>
      <c r="G5970" s="45">
        <v>191.86</v>
      </c>
    </row>
    <row r="5971" spans="2:7">
      <c r="B5971" s="44">
        <v>97524</v>
      </c>
      <c r="C5971" s="44" t="s">
        <v>9859</v>
      </c>
      <c r="D5971" s="48" t="s">
        <v>6085</v>
      </c>
      <c r="E5971" s="44" t="s">
        <v>112</v>
      </c>
      <c r="F5971" s="45">
        <v>168.27</v>
      </c>
      <c r="G5971" s="45">
        <v>170.64</v>
      </c>
    </row>
    <row r="5972" spans="2:7">
      <c r="B5972" s="44">
        <v>97455</v>
      </c>
      <c r="C5972" s="44" t="s">
        <v>9859</v>
      </c>
      <c r="D5972" s="48" t="s">
        <v>6086</v>
      </c>
      <c r="E5972" s="44" t="s">
        <v>112</v>
      </c>
      <c r="F5972" s="45">
        <v>364.63</v>
      </c>
      <c r="G5972" s="45">
        <v>372.33</v>
      </c>
    </row>
    <row r="5973" spans="2:7">
      <c r="B5973" s="44">
        <v>97488</v>
      </c>
      <c r="C5973" s="44" t="s">
        <v>9859</v>
      </c>
      <c r="D5973" s="48" t="s">
        <v>6087</v>
      </c>
      <c r="E5973" s="44" t="s">
        <v>112</v>
      </c>
      <c r="F5973" s="45">
        <v>337.59</v>
      </c>
      <c r="G5973" s="45">
        <v>342.91</v>
      </c>
    </row>
    <row r="5974" spans="2:7">
      <c r="B5974" s="44">
        <v>97526</v>
      </c>
      <c r="C5974" s="44" t="s">
        <v>9859</v>
      </c>
      <c r="D5974" s="48" t="s">
        <v>6088</v>
      </c>
      <c r="E5974" s="44" t="s">
        <v>112</v>
      </c>
      <c r="F5974" s="45">
        <v>309.42</v>
      </c>
      <c r="G5974" s="45">
        <v>312.26</v>
      </c>
    </row>
    <row r="5975" spans="2:7">
      <c r="B5975" s="44">
        <v>97457</v>
      </c>
      <c r="C5975" s="44" t="s">
        <v>9859</v>
      </c>
      <c r="D5975" s="48" t="s">
        <v>6089</v>
      </c>
      <c r="E5975" s="44" t="s">
        <v>112</v>
      </c>
      <c r="F5975" s="45">
        <v>677.04</v>
      </c>
      <c r="G5975" s="45">
        <v>685.49</v>
      </c>
    </row>
    <row r="5976" spans="2:7">
      <c r="B5976" s="44">
        <v>97490</v>
      </c>
      <c r="C5976" s="44" t="s">
        <v>9859</v>
      </c>
      <c r="D5976" s="48" t="s">
        <v>6090</v>
      </c>
      <c r="E5976" s="44" t="s">
        <v>112</v>
      </c>
      <c r="F5976" s="45">
        <v>655.47</v>
      </c>
      <c r="G5976" s="45">
        <v>662.01</v>
      </c>
    </row>
    <row r="5977" spans="2:7">
      <c r="B5977" s="44">
        <v>97528</v>
      </c>
      <c r="C5977" s="44" t="s">
        <v>9859</v>
      </c>
      <c r="D5977" s="48" t="s">
        <v>6091</v>
      </c>
      <c r="E5977" s="44" t="s">
        <v>112</v>
      </c>
      <c r="F5977" s="45">
        <v>618.74</v>
      </c>
      <c r="G5977" s="45">
        <v>622.04999999999995</v>
      </c>
    </row>
    <row r="5978" spans="2:7">
      <c r="B5978" s="44">
        <v>101906</v>
      </c>
      <c r="C5978" s="44" t="s">
        <v>9859</v>
      </c>
      <c r="D5978" s="48" t="s">
        <v>6092</v>
      </c>
      <c r="E5978" s="44" t="s">
        <v>112</v>
      </c>
      <c r="F5978" s="45">
        <v>668.67</v>
      </c>
      <c r="G5978" s="45">
        <v>671.39</v>
      </c>
    </row>
    <row r="5979" spans="2:7">
      <c r="B5979" s="44">
        <v>101907</v>
      </c>
      <c r="C5979" s="44" t="s">
        <v>9859</v>
      </c>
      <c r="D5979" s="48" t="s">
        <v>6093</v>
      </c>
      <c r="E5979" s="44" t="s">
        <v>112</v>
      </c>
      <c r="F5979" s="45">
        <v>721.75</v>
      </c>
      <c r="G5979" s="45">
        <v>724.47</v>
      </c>
    </row>
    <row r="5980" spans="2:7">
      <c r="B5980" s="44">
        <v>101911</v>
      </c>
      <c r="C5980" s="44" t="s">
        <v>9859</v>
      </c>
      <c r="D5980" s="48" t="s">
        <v>6094</v>
      </c>
      <c r="E5980" s="44" t="s">
        <v>112</v>
      </c>
      <c r="F5980" s="45">
        <v>350.21</v>
      </c>
      <c r="G5980" s="45">
        <v>352.93</v>
      </c>
    </row>
    <row r="5981" spans="2:7">
      <c r="B5981" s="44">
        <v>101908</v>
      </c>
      <c r="C5981" s="44" t="s">
        <v>9859</v>
      </c>
      <c r="D5981" s="48" t="s">
        <v>6095</v>
      </c>
      <c r="E5981" s="44" t="s">
        <v>112</v>
      </c>
      <c r="F5981" s="45">
        <v>226.36</v>
      </c>
      <c r="G5981" s="45">
        <v>229.08</v>
      </c>
    </row>
    <row r="5982" spans="2:7">
      <c r="B5982" s="44">
        <v>101909</v>
      </c>
      <c r="C5982" s="44" t="s">
        <v>9859</v>
      </c>
      <c r="D5982" s="48" t="s">
        <v>6096</v>
      </c>
      <c r="E5982" s="44" t="s">
        <v>112</v>
      </c>
      <c r="F5982" s="45">
        <v>261.75</v>
      </c>
      <c r="G5982" s="45">
        <v>264.47000000000003</v>
      </c>
    </row>
    <row r="5983" spans="2:7">
      <c r="B5983" s="44">
        <v>101910</v>
      </c>
      <c r="C5983" s="44" t="s">
        <v>9859</v>
      </c>
      <c r="D5983" s="48" t="s">
        <v>6097</v>
      </c>
      <c r="E5983" s="44" t="s">
        <v>112</v>
      </c>
      <c r="F5983" s="45">
        <v>305.98</v>
      </c>
      <c r="G5983" s="45">
        <v>308.7</v>
      </c>
    </row>
    <row r="5984" spans="2:7">
      <c r="B5984" s="44">
        <v>101905</v>
      </c>
      <c r="C5984" s="44" t="s">
        <v>9859</v>
      </c>
      <c r="D5984" s="48" t="s">
        <v>6098</v>
      </c>
      <c r="E5984" s="44" t="s">
        <v>112</v>
      </c>
      <c r="F5984" s="45">
        <v>233</v>
      </c>
      <c r="G5984" s="45">
        <v>235.72</v>
      </c>
    </row>
    <row r="5985" spans="2:7">
      <c r="B5985" s="44">
        <v>101916</v>
      </c>
      <c r="C5985" s="44" t="s">
        <v>9859</v>
      </c>
      <c r="D5985" s="48" t="s">
        <v>6099</v>
      </c>
      <c r="E5985" s="44" t="s">
        <v>112</v>
      </c>
      <c r="F5985" s="45">
        <v>3540.09</v>
      </c>
      <c r="G5985" s="45">
        <v>3566.49</v>
      </c>
    </row>
    <row r="5986" spans="2:7">
      <c r="B5986" s="44">
        <v>101936</v>
      </c>
      <c r="C5986" s="44" t="s">
        <v>9859</v>
      </c>
      <c r="D5986" s="48" t="s">
        <v>6100</v>
      </c>
      <c r="E5986" s="44" t="s">
        <v>112</v>
      </c>
      <c r="F5986" s="45">
        <v>8841.83</v>
      </c>
      <c r="G5986" s="45">
        <v>9281.23</v>
      </c>
    </row>
    <row r="5987" spans="2:7">
      <c r="B5987" s="44">
        <v>101937</v>
      </c>
      <c r="C5987" s="44" t="s">
        <v>9859</v>
      </c>
      <c r="D5987" s="48" t="s">
        <v>6101</v>
      </c>
      <c r="E5987" s="44" t="s">
        <v>112</v>
      </c>
      <c r="F5987" s="45">
        <v>16645.38</v>
      </c>
      <c r="G5987" s="45">
        <v>17595.66</v>
      </c>
    </row>
    <row r="5988" spans="2:7">
      <c r="B5988" s="44">
        <v>92698</v>
      </c>
      <c r="C5988" s="44" t="s">
        <v>9859</v>
      </c>
      <c r="D5988" s="48" t="s">
        <v>6102</v>
      </c>
      <c r="E5988" s="44" t="s">
        <v>112</v>
      </c>
      <c r="F5988" s="45">
        <v>26.09</v>
      </c>
      <c r="G5988" s="45">
        <v>27.63</v>
      </c>
    </row>
    <row r="5989" spans="2:7">
      <c r="B5989" s="44">
        <v>92700</v>
      </c>
      <c r="C5989" s="44" t="s">
        <v>9859</v>
      </c>
      <c r="D5989" s="48" t="s">
        <v>6103</v>
      </c>
      <c r="E5989" s="44" t="s">
        <v>112</v>
      </c>
      <c r="F5989" s="45">
        <v>42.88</v>
      </c>
      <c r="G5989" s="45">
        <v>45.53</v>
      </c>
    </row>
    <row r="5990" spans="2:7">
      <c r="B5990" s="44">
        <v>92702</v>
      </c>
      <c r="C5990" s="44" t="s">
        <v>9859</v>
      </c>
      <c r="D5990" s="48" t="s">
        <v>6104</v>
      </c>
      <c r="E5990" s="44" t="s">
        <v>112</v>
      </c>
      <c r="F5990" s="45">
        <v>67.45</v>
      </c>
      <c r="G5990" s="45">
        <v>71.760000000000005</v>
      </c>
    </row>
    <row r="5991" spans="2:7">
      <c r="B5991" s="44">
        <v>92669</v>
      </c>
      <c r="C5991" s="44" t="s">
        <v>9859</v>
      </c>
      <c r="D5991" s="48" t="s">
        <v>6105</v>
      </c>
      <c r="E5991" s="44" t="s">
        <v>112</v>
      </c>
      <c r="F5991" s="45">
        <v>49.2</v>
      </c>
      <c r="G5991" s="45">
        <v>51.88</v>
      </c>
    </row>
    <row r="5992" spans="2:7">
      <c r="B5992" s="44">
        <v>92671</v>
      </c>
      <c r="C5992" s="44" t="s">
        <v>9859</v>
      </c>
      <c r="D5992" s="48" t="s">
        <v>6106</v>
      </c>
      <c r="E5992" s="44" t="s">
        <v>112</v>
      </c>
      <c r="F5992" s="45">
        <v>62.78</v>
      </c>
      <c r="G5992" s="45">
        <v>65.62</v>
      </c>
    </row>
    <row r="5993" spans="2:7">
      <c r="B5993" s="44">
        <v>92673</v>
      </c>
      <c r="C5993" s="44" t="s">
        <v>9859</v>
      </c>
      <c r="D5993" s="48" t="s">
        <v>6107</v>
      </c>
      <c r="E5993" s="44" t="s">
        <v>112</v>
      </c>
      <c r="F5993" s="45">
        <v>71.58</v>
      </c>
      <c r="G5993" s="45">
        <v>74.59</v>
      </c>
    </row>
    <row r="5994" spans="2:7">
      <c r="B5994" s="44">
        <v>92675</v>
      </c>
      <c r="C5994" s="44" t="s">
        <v>9859</v>
      </c>
      <c r="D5994" s="48" t="s">
        <v>6108</v>
      </c>
      <c r="E5994" s="44" t="s">
        <v>112</v>
      </c>
      <c r="F5994" s="45">
        <v>91.21</v>
      </c>
      <c r="G5994" s="45">
        <v>94.44</v>
      </c>
    </row>
    <row r="5995" spans="2:7">
      <c r="B5995" s="44">
        <v>92677</v>
      </c>
      <c r="C5995" s="44" t="s">
        <v>9859</v>
      </c>
      <c r="D5995" s="48" t="s">
        <v>6109</v>
      </c>
      <c r="E5995" s="44" t="s">
        <v>112</v>
      </c>
      <c r="F5995" s="45">
        <v>145.75</v>
      </c>
      <c r="G5995" s="45">
        <v>149.31</v>
      </c>
    </row>
    <row r="5996" spans="2:7">
      <c r="B5996" s="44">
        <v>92635</v>
      </c>
      <c r="C5996" s="44" t="s">
        <v>9859</v>
      </c>
      <c r="D5996" s="48" t="s">
        <v>6110</v>
      </c>
      <c r="E5996" s="44" t="s">
        <v>112</v>
      </c>
      <c r="F5996" s="45">
        <v>237.47</v>
      </c>
      <c r="G5996" s="45">
        <v>244.86</v>
      </c>
    </row>
    <row r="5997" spans="2:7">
      <c r="B5997" s="44">
        <v>92679</v>
      </c>
      <c r="C5997" s="44" t="s">
        <v>9859</v>
      </c>
      <c r="D5997" s="48" t="s">
        <v>6111</v>
      </c>
      <c r="E5997" s="44" t="s">
        <v>112</v>
      </c>
      <c r="F5997" s="45">
        <v>198.09</v>
      </c>
      <c r="G5997" s="45">
        <v>201.98</v>
      </c>
    </row>
    <row r="5998" spans="2:7">
      <c r="B5998" s="44">
        <v>92381</v>
      </c>
      <c r="C5998" s="44" t="s">
        <v>9859</v>
      </c>
      <c r="D5998" s="48" t="s">
        <v>6112</v>
      </c>
      <c r="E5998" s="44" t="s">
        <v>112</v>
      </c>
      <c r="F5998" s="45">
        <v>68.2</v>
      </c>
      <c r="G5998" s="45">
        <v>72.569999999999993</v>
      </c>
    </row>
    <row r="5999" spans="2:7">
      <c r="B5999" s="44">
        <v>92383</v>
      </c>
      <c r="C5999" s="44" t="s">
        <v>9859</v>
      </c>
      <c r="D5999" s="48" t="s">
        <v>6113</v>
      </c>
      <c r="E5999" s="44" t="s">
        <v>112</v>
      </c>
      <c r="F5999" s="45">
        <v>84.31</v>
      </c>
      <c r="G5999" s="45">
        <v>89.06</v>
      </c>
    </row>
    <row r="6000" spans="2:7">
      <c r="B6000" s="44">
        <v>92385</v>
      </c>
      <c r="C6000" s="44" t="s">
        <v>9859</v>
      </c>
      <c r="D6000" s="48" t="s">
        <v>6114</v>
      </c>
      <c r="E6000" s="44" t="s">
        <v>112</v>
      </c>
      <c r="F6000" s="45">
        <v>96.12</v>
      </c>
      <c r="G6000" s="45">
        <v>101.31</v>
      </c>
    </row>
    <row r="6001" spans="2:7">
      <c r="B6001" s="44">
        <v>92350</v>
      </c>
      <c r="C6001" s="44" t="s">
        <v>9859</v>
      </c>
      <c r="D6001" s="48" t="s">
        <v>6115</v>
      </c>
      <c r="E6001" s="44" t="s">
        <v>112</v>
      </c>
      <c r="F6001" s="45">
        <v>119.56</v>
      </c>
      <c r="G6001" s="45">
        <v>125.32</v>
      </c>
    </row>
    <row r="6002" spans="2:7">
      <c r="B6002" s="44">
        <v>92387</v>
      </c>
      <c r="C6002" s="44" t="s">
        <v>9859</v>
      </c>
      <c r="D6002" s="48" t="s">
        <v>6116</v>
      </c>
      <c r="E6002" s="44" t="s">
        <v>112</v>
      </c>
      <c r="F6002" s="45">
        <v>119.43</v>
      </c>
      <c r="G6002" s="45">
        <v>125.17</v>
      </c>
    </row>
    <row r="6003" spans="2:7">
      <c r="B6003" s="44">
        <v>92352</v>
      </c>
      <c r="C6003" s="44" t="s">
        <v>9859</v>
      </c>
      <c r="D6003" s="48" t="s">
        <v>6117</v>
      </c>
      <c r="E6003" s="44" t="s">
        <v>112</v>
      </c>
      <c r="F6003" s="45">
        <v>176.11</v>
      </c>
      <c r="G6003" s="45">
        <v>182.37</v>
      </c>
    </row>
    <row r="6004" spans="2:7">
      <c r="B6004" s="44">
        <v>92389</v>
      </c>
      <c r="C6004" s="44" t="s">
        <v>9859</v>
      </c>
      <c r="D6004" s="48" t="s">
        <v>6118</v>
      </c>
      <c r="E6004" s="44" t="s">
        <v>112</v>
      </c>
      <c r="F6004" s="45">
        <v>179.59</v>
      </c>
      <c r="G6004" s="45">
        <v>186.16</v>
      </c>
    </row>
    <row r="6005" spans="2:7">
      <c r="B6005" s="44">
        <v>92354</v>
      </c>
      <c r="C6005" s="44" t="s">
        <v>9859</v>
      </c>
      <c r="D6005" s="48" t="s">
        <v>6119</v>
      </c>
      <c r="E6005" s="44" t="s">
        <v>112</v>
      </c>
      <c r="F6005" s="45">
        <v>230.45</v>
      </c>
      <c r="G6005" s="45">
        <v>237.21</v>
      </c>
    </row>
    <row r="6006" spans="2:7">
      <c r="B6006" s="44">
        <v>92699</v>
      </c>
      <c r="C6006" s="44" t="s">
        <v>9859</v>
      </c>
      <c r="D6006" s="48" t="s">
        <v>6120</v>
      </c>
      <c r="E6006" s="44" t="s">
        <v>112</v>
      </c>
      <c r="F6006" s="45">
        <v>24.7</v>
      </c>
      <c r="G6006" s="45">
        <v>26.24</v>
      </c>
    </row>
    <row r="6007" spans="2:7">
      <c r="B6007" s="44">
        <v>92701</v>
      </c>
      <c r="C6007" s="44" t="s">
        <v>9859</v>
      </c>
      <c r="D6007" s="48" t="s">
        <v>6121</v>
      </c>
      <c r="E6007" s="44" t="s">
        <v>112</v>
      </c>
      <c r="F6007" s="45">
        <v>40.799999999999997</v>
      </c>
      <c r="G6007" s="45">
        <v>43.45</v>
      </c>
    </row>
    <row r="6008" spans="2:7">
      <c r="B6008" s="44">
        <v>92703</v>
      </c>
      <c r="C6008" s="44" t="s">
        <v>9859</v>
      </c>
      <c r="D6008" s="48" t="s">
        <v>6122</v>
      </c>
      <c r="E6008" s="44" t="s">
        <v>112</v>
      </c>
      <c r="F6008" s="45">
        <v>64.900000000000006</v>
      </c>
      <c r="G6008" s="45">
        <v>69.209999999999994</v>
      </c>
    </row>
    <row r="6009" spans="2:7">
      <c r="B6009" s="44">
        <v>92670</v>
      </c>
      <c r="C6009" s="44" t="s">
        <v>9859</v>
      </c>
      <c r="D6009" s="48" t="s">
        <v>6123</v>
      </c>
      <c r="E6009" s="44" t="s">
        <v>112</v>
      </c>
      <c r="F6009" s="45">
        <v>46.65</v>
      </c>
      <c r="G6009" s="45">
        <v>49.33</v>
      </c>
    </row>
    <row r="6010" spans="2:7">
      <c r="B6010" s="44">
        <v>92672</v>
      </c>
      <c r="C6010" s="44" t="s">
        <v>9859</v>
      </c>
      <c r="D6010" s="48" t="s">
        <v>6124</v>
      </c>
      <c r="E6010" s="44" t="s">
        <v>112</v>
      </c>
      <c r="F6010" s="45">
        <v>57.69</v>
      </c>
      <c r="G6010" s="45">
        <v>60.53</v>
      </c>
    </row>
    <row r="6011" spans="2:7">
      <c r="B6011" s="44">
        <v>92674</v>
      </c>
      <c r="C6011" s="44" t="s">
        <v>9859</v>
      </c>
      <c r="D6011" s="48" t="s">
        <v>6125</v>
      </c>
      <c r="E6011" s="44" t="s">
        <v>112</v>
      </c>
      <c r="F6011" s="45">
        <v>68.08</v>
      </c>
      <c r="G6011" s="45">
        <v>71.09</v>
      </c>
    </row>
    <row r="6012" spans="2:7">
      <c r="B6012" s="44">
        <v>92676</v>
      </c>
      <c r="C6012" s="44" t="s">
        <v>9859</v>
      </c>
      <c r="D6012" s="48" t="s">
        <v>6126</v>
      </c>
      <c r="E6012" s="44" t="s">
        <v>112</v>
      </c>
      <c r="F6012" s="45">
        <v>88.83</v>
      </c>
      <c r="G6012" s="45">
        <v>92.06</v>
      </c>
    </row>
    <row r="6013" spans="2:7">
      <c r="B6013" s="44">
        <v>92678</v>
      </c>
      <c r="C6013" s="44" t="s">
        <v>9859</v>
      </c>
      <c r="D6013" s="48" t="s">
        <v>6127</v>
      </c>
      <c r="E6013" s="44" t="s">
        <v>112</v>
      </c>
      <c r="F6013" s="45">
        <v>135.26</v>
      </c>
      <c r="G6013" s="45">
        <v>138.82</v>
      </c>
    </row>
    <row r="6014" spans="2:7">
      <c r="B6014" s="44">
        <v>92636</v>
      </c>
      <c r="C6014" s="44" t="s">
        <v>9859</v>
      </c>
      <c r="D6014" s="48" t="s">
        <v>6128</v>
      </c>
      <c r="E6014" s="44" t="s">
        <v>112</v>
      </c>
      <c r="F6014" s="45">
        <v>217.27</v>
      </c>
      <c r="G6014" s="45">
        <v>224.66</v>
      </c>
    </row>
    <row r="6015" spans="2:7">
      <c r="B6015" s="44">
        <v>92680</v>
      </c>
      <c r="C6015" s="44" t="s">
        <v>9859</v>
      </c>
      <c r="D6015" s="48" t="s">
        <v>6129</v>
      </c>
      <c r="E6015" s="44" t="s">
        <v>112</v>
      </c>
      <c r="F6015" s="45">
        <v>177.89</v>
      </c>
      <c r="G6015" s="45">
        <v>181.78</v>
      </c>
    </row>
    <row r="6016" spans="2:7">
      <c r="B6016" s="44">
        <v>92382</v>
      </c>
      <c r="C6016" s="44" t="s">
        <v>9859</v>
      </c>
      <c r="D6016" s="48" t="s">
        <v>6130</v>
      </c>
      <c r="E6016" s="44" t="s">
        <v>112</v>
      </c>
      <c r="F6016" s="45">
        <v>65.650000000000006</v>
      </c>
      <c r="G6016" s="45">
        <v>70.02</v>
      </c>
    </row>
    <row r="6017" spans="2:7">
      <c r="B6017" s="44">
        <v>92384</v>
      </c>
      <c r="C6017" s="44" t="s">
        <v>9859</v>
      </c>
      <c r="D6017" s="48" t="s">
        <v>6131</v>
      </c>
      <c r="E6017" s="44" t="s">
        <v>112</v>
      </c>
      <c r="F6017" s="45">
        <v>79.22</v>
      </c>
      <c r="G6017" s="45">
        <v>83.97</v>
      </c>
    </row>
    <row r="6018" spans="2:7">
      <c r="B6018" s="44">
        <v>92386</v>
      </c>
      <c r="C6018" s="44" t="s">
        <v>9859</v>
      </c>
      <c r="D6018" s="48" t="s">
        <v>6132</v>
      </c>
      <c r="E6018" s="44" t="s">
        <v>112</v>
      </c>
      <c r="F6018" s="45">
        <v>92.62</v>
      </c>
      <c r="G6018" s="45">
        <v>97.81</v>
      </c>
    </row>
    <row r="6019" spans="2:7">
      <c r="B6019" s="44">
        <v>92351</v>
      </c>
      <c r="C6019" s="44" t="s">
        <v>9859</v>
      </c>
      <c r="D6019" s="48" t="s">
        <v>6133</v>
      </c>
      <c r="E6019" s="44" t="s">
        <v>112</v>
      </c>
      <c r="F6019" s="45">
        <v>117.18</v>
      </c>
      <c r="G6019" s="45">
        <v>122.94</v>
      </c>
    </row>
    <row r="6020" spans="2:7">
      <c r="B6020" s="44">
        <v>92388</v>
      </c>
      <c r="C6020" s="44" t="s">
        <v>9859</v>
      </c>
      <c r="D6020" s="48" t="s">
        <v>6134</v>
      </c>
      <c r="E6020" s="44" t="s">
        <v>112</v>
      </c>
      <c r="F6020" s="45">
        <v>117.05</v>
      </c>
      <c r="G6020" s="45">
        <v>122.79</v>
      </c>
    </row>
    <row r="6021" spans="2:7">
      <c r="B6021" s="44">
        <v>92353</v>
      </c>
      <c r="C6021" s="44" t="s">
        <v>9859</v>
      </c>
      <c r="D6021" s="48" t="s">
        <v>6135</v>
      </c>
      <c r="E6021" s="44" t="s">
        <v>112</v>
      </c>
      <c r="F6021" s="45">
        <v>165.62</v>
      </c>
      <c r="G6021" s="45">
        <v>171.88</v>
      </c>
    </row>
    <row r="6022" spans="2:7">
      <c r="B6022" s="44">
        <v>92390</v>
      </c>
      <c r="C6022" s="44" t="s">
        <v>9859</v>
      </c>
      <c r="D6022" s="48" t="s">
        <v>6136</v>
      </c>
      <c r="E6022" s="44" t="s">
        <v>112</v>
      </c>
      <c r="F6022" s="45">
        <v>169.1</v>
      </c>
      <c r="G6022" s="45">
        <v>175.67</v>
      </c>
    </row>
    <row r="6023" spans="2:7">
      <c r="B6023" s="44">
        <v>92355</v>
      </c>
      <c r="C6023" s="44" t="s">
        <v>9859</v>
      </c>
      <c r="D6023" s="48" t="s">
        <v>6137</v>
      </c>
      <c r="E6023" s="44" t="s">
        <v>112</v>
      </c>
      <c r="F6023" s="45">
        <v>210.25</v>
      </c>
      <c r="G6023" s="45">
        <v>217.01</v>
      </c>
    </row>
    <row r="6024" spans="2:7">
      <c r="B6024" s="44">
        <v>101925</v>
      </c>
      <c r="C6024" s="44" t="s">
        <v>9859</v>
      </c>
      <c r="D6024" s="48" t="s">
        <v>6138</v>
      </c>
      <c r="E6024" s="44" t="s">
        <v>112</v>
      </c>
      <c r="F6024" s="45">
        <v>338.95</v>
      </c>
      <c r="G6024" s="45">
        <v>346.43</v>
      </c>
    </row>
    <row r="6025" spans="2:7">
      <c r="B6025" s="44">
        <v>101934</v>
      </c>
      <c r="C6025" s="44" t="s">
        <v>9859</v>
      </c>
      <c r="D6025" s="48" t="s">
        <v>6139</v>
      </c>
      <c r="E6025" s="44" t="s">
        <v>112</v>
      </c>
      <c r="F6025" s="45">
        <v>350.57</v>
      </c>
      <c r="G6025" s="45">
        <v>359.08</v>
      </c>
    </row>
    <row r="6026" spans="2:7">
      <c r="B6026" s="44">
        <v>97541</v>
      </c>
      <c r="C6026" s="44" t="s">
        <v>9859</v>
      </c>
      <c r="D6026" s="48" t="s">
        <v>6140</v>
      </c>
      <c r="E6026" s="44" t="s">
        <v>112</v>
      </c>
      <c r="F6026" s="45">
        <v>33.53</v>
      </c>
      <c r="G6026" s="45">
        <v>35.299999999999997</v>
      </c>
    </row>
    <row r="6027" spans="2:7">
      <c r="B6027" s="44">
        <v>97462</v>
      </c>
      <c r="C6027" s="44" t="s">
        <v>9859</v>
      </c>
      <c r="D6027" s="48" t="s">
        <v>6141</v>
      </c>
      <c r="E6027" s="44" t="s">
        <v>112</v>
      </c>
      <c r="F6027" s="45">
        <v>34.119999999999997</v>
      </c>
      <c r="G6027" s="45">
        <v>35.479999999999997</v>
      </c>
    </row>
    <row r="6028" spans="2:7">
      <c r="B6028" s="44">
        <v>97544</v>
      </c>
      <c r="C6028" s="44" t="s">
        <v>9859</v>
      </c>
      <c r="D6028" s="48" t="s">
        <v>6142</v>
      </c>
      <c r="E6028" s="44" t="s">
        <v>112</v>
      </c>
      <c r="F6028" s="45">
        <v>57.96</v>
      </c>
      <c r="G6028" s="45">
        <v>61.41</v>
      </c>
    </row>
    <row r="6029" spans="2:7">
      <c r="B6029" s="44">
        <v>97500</v>
      </c>
      <c r="C6029" s="44" t="s">
        <v>9859</v>
      </c>
      <c r="D6029" s="48" t="s">
        <v>6143</v>
      </c>
      <c r="E6029" s="44" t="s">
        <v>112</v>
      </c>
      <c r="F6029" s="45">
        <v>30.61</v>
      </c>
      <c r="G6029" s="45">
        <v>31.66</v>
      </c>
    </row>
    <row r="6030" spans="2:7">
      <c r="B6030" s="44">
        <v>97465</v>
      </c>
      <c r="C6030" s="44" t="s">
        <v>9859</v>
      </c>
      <c r="D6030" s="48" t="s">
        <v>6144</v>
      </c>
      <c r="E6030" s="44" t="s">
        <v>112</v>
      </c>
      <c r="F6030" s="45">
        <v>67.59</v>
      </c>
      <c r="G6030" s="45">
        <v>69.33</v>
      </c>
    </row>
    <row r="6031" spans="2:7">
      <c r="B6031" s="44">
        <v>97503</v>
      </c>
      <c r="C6031" s="44" t="s">
        <v>9859</v>
      </c>
      <c r="D6031" s="48" t="s">
        <v>6145</v>
      </c>
      <c r="E6031" s="44" t="s">
        <v>112</v>
      </c>
      <c r="F6031" s="45">
        <v>61.4</v>
      </c>
      <c r="G6031" s="45">
        <v>62.6</v>
      </c>
    </row>
    <row r="6032" spans="2:7">
      <c r="B6032" s="44">
        <v>97468</v>
      </c>
      <c r="C6032" s="44" t="s">
        <v>9859</v>
      </c>
      <c r="D6032" s="48" t="s">
        <v>6146</v>
      </c>
      <c r="E6032" s="44" t="s">
        <v>112</v>
      </c>
      <c r="F6032" s="45">
        <v>85.8</v>
      </c>
      <c r="G6032" s="45">
        <v>87.97</v>
      </c>
    </row>
    <row r="6033" spans="2:7">
      <c r="B6033" s="44">
        <v>97506</v>
      </c>
      <c r="C6033" s="44" t="s">
        <v>9859</v>
      </c>
      <c r="D6033" s="48" t="s">
        <v>6147</v>
      </c>
      <c r="E6033" s="44" t="s">
        <v>112</v>
      </c>
      <c r="F6033" s="45">
        <v>76.599999999999994</v>
      </c>
      <c r="G6033" s="45">
        <v>77.97</v>
      </c>
    </row>
    <row r="6034" spans="2:7">
      <c r="B6034" s="44">
        <v>97444</v>
      </c>
      <c r="C6034" s="44" t="s">
        <v>9859</v>
      </c>
      <c r="D6034" s="48" t="s">
        <v>6148</v>
      </c>
      <c r="E6034" s="44" t="s">
        <v>112</v>
      </c>
      <c r="F6034" s="45">
        <v>148.63999999999999</v>
      </c>
      <c r="G6034" s="45">
        <v>153.28</v>
      </c>
    </row>
    <row r="6035" spans="2:7">
      <c r="B6035" s="44">
        <v>97471</v>
      </c>
      <c r="C6035" s="44" t="s">
        <v>9859</v>
      </c>
      <c r="D6035" s="48" t="s">
        <v>6149</v>
      </c>
      <c r="E6035" s="44" t="s">
        <v>112</v>
      </c>
      <c r="F6035" s="45">
        <v>126.88</v>
      </c>
      <c r="G6035" s="45">
        <v>129.61000000000001</v>
      </c>
    </row>
    <row r="6036" spans="2:7">
      <c r="B6036" s="44">
        <v>97509</v>
      </c>
      <c r="C6036" s="44" t="s">
        <v>9859</v>
      </c>
      <c r="D6036" s="48" t="s">
        <v>6150</v>
      </c>
      <c r="E6036" s="44" t="s">
        <v>112</v>
      </c>
      <c r="F6036" s="45">
        <v>113.87</v>
      </c>
      <c r="G6036" s="45">
        <v>115.44</v>
      </c>
    </row>
    <row r="6037" spans="2:7">
      <c r="B6037" s="44">
        <v>97447</v>
      </c>
      <c r="C6037" s="44" t="s">
        <v>9859</v>
      </c>
      <c r="D6037" s="48" t="s">
        <v>6151</v>
      </c>
      <c r="E6037" s="44" t="s">
        <v>112</v>
      </c>
      <c r="F6037" s="45">
        <v>250.73</v>
      </c>
      <c r="G6037" s="45">
        <v>255.86</v>
      </c>
    </row>
    <row r="6038" spans="2:7">
      <c r="B6038" s="44">
        <v>97475</v>
      </c>
      <c r="C6038" s="44" t="s">
        <v>9859</v>
      </c>
      <c r="D6038" s="48" t="s">
        <v>6152</v>
      </c>
      <c r="E6038" s="44" t="s">
        <v>112</v>
      </c>
      <c r="F6038" s="45">
        <v>232.67</v>
      </c>
      <c r="G6038" s="45">
        <v>236.21</v>
      </c>
    </row>
    <row r="6039" spans="2:7">
      <c r="B6039" s="44">
        <v>97512</v>
      </c>
      <c r="C6039" s="44" t="s">
        <v>9859</v>
      </c>
      <c r="D6039" s="48" t="s">
        <v>6153</v>
      </c>
      <c r="E6039" s="44" t="s">
        <v>112</v>
      </c>
      <c r="F6039" s="45">
        <v>213.99</v>
      </c>
      <c r="G6039" s="45">
        <v>215.88</v>
      </c>
    </row>
    <row r="6040" spans="2:7">
      <c r="B6040" s="44">
        <v>97450</v>
      </c>
      <c r="C6040" s="44" t="s">
        <v>9859</v>
      </c>
      <c r="D6040" s="48" t="s">
        <v>6154</v>
      </c>
      <c r="E6040" s="44" t="s">
        <v>112</v>
      </c>
      <c r="F6040" s="45">
        <v>324.12</v>
      </c>
      <c r="G6040" s="45">
        <v>329.75</v>
      </c>
    </row>
    <row r="6041" spans="2:7">
      <c r="B6041" s="44">
        <v>97478</v>
      </c>
      <c r="C6041" s="44" t="s">
        <v>9859</v>
      </c>
      <c r="D6041" s="48" t="s">
        <v>6155</v>
      </c>
      <c r="E6041" s="44" t="s">
        <v>112</v>
      </c>
      <c r="F6041" s="45">
        <v>309.77</v>
      </c>
      <c r="G6041" s="45">
        <v>314.14</v>
      </c>
    </row>
    <row r="6042" spans="2:7">
      <c r="B6042" s="44">
        <v>97515</v>
      </c>
      <c r="C6042" s="44" t="s">
        <v>9859</v>
      </c>
      <c r="D6042" s="48" t="s">
        <v>6156</v>
      </c>
      <c r="E6042" s="44" t="s">
        <v>112</v>
      </c>
      <c r="F6042" s="45">
        <v>285.22000000000003</v>
      </c>
      <c r="G6042" s="45">
        <v>287.42</v>
      </c>
    </row>
    <row r="6043" spans="2:7">
      <c r="B6043" s="44">
        <v>92928</v>
      </c>
      <c r="C6043" s="44" t="s">
        <v>9859</v>
      </c>
      <c r="D6043" s="48" t="s">
        <v>6157</v>
      </c>
      <c r="E6043" s="44" t="s">
        <v>112</v>
      </c>
      <c r="F6043" s="45">
        <v>64.72</v>
      </c>
      <c r="G6043" s="45">
        <v>68.19</v>
      </c>
    </row>
    <row r="6044" spans="2:7">
      <c r="B6044" s="44">
        <v>92943</v>
      </c>
      <c r="C6044" s="44" t="s">
        <v>9859</v>
      </c>
      <c r="D6044" s="48" t="s">
        <v>6158</v>
      </c>
      <c r="E6044" s="44" t="s">
        <v>112</v>
      </c>
      <c r="F6044" s="45">
        <v>48.34</v>
      </c>
      <c r="G6044" s="45">
        <v>50.34</v>
      </c>
    </row>
    <row r="6045" spans="2:7">
      <c r="B6045" s="44">
        <v>92929</v>
      </c>
      <c r="C6045" s="44" t="s">
        <v>9859</v>
      </c>
      <c r="D6045" s="48" t="s">
        <v>6159</v>
      </c>
      <c r="E6045" s="44" t="s">
        <v>112</v>
      </c>
      <c r="F6045" s="45">
        <v>64.72</v>
      </c>
      <c r="G6045" s="45">
        <v>68.19</v>
      </c>
    </row>
    <row r="6046" spans="2:7">
      <c r="B6046" s="44">
        <v>92944</v>
      </c>
      <c r="C6046" s="44" t="s">
        <v>9859</v>
      </c>
      <c r="D6046" s="48" t="s">
        <v>6160</v>
      </c>
      <c r="E6046" s="44" t="s">
        <v>112</v>
      </c>
      <c r="F6046" s="45">
        <v>48.34</v>
      </c>
      <c r="G6046" s="45">
        <v>50.34</v>
      </c>
    </row>
    <row r="6047" spans="2:7">
      <c r="B6047" s="44">
        <v>92930</v>
      </c>
      <c r="C6047" s="44" t="s">
        <v>9859</v>
      </c>
      <c r="D6047" s="48" t="s">
        <v>6161</v>
      </c>
      <c r="E6047" s="44" t="s">
        <v>112</v>
      </c>
      <c r="F6047" s="45">
        <v>64.72</v>
      </c>
      <c r="G6047" s="45">
        <v>68.19</v>
      </c>
    </row>
    <row r="6048" spans="2:7">
      <c r="B6048" s="44">
        <v>92945</v>
      </c>
      <c r="C6048" s="44" t="s">
        <v>9859</v>
      </c>
      <c r="D6048" s="48" t="s">
        <v>6162</v>
      </c>
      <c r="E6048" s="44" t="s">
        <v>112</v>
      </c>
      <c r="F6048" s="45">
        <v>48.34</v>
      </c>
      <c r="G6048" s="45">
        <v>50.34</v>
      </c>
    </row>
    <row r="6049" spans="2:7">
      <c r="B6049" s="44">
        <v>92925</v>
      </c>
      <c r="C6049" s="44" t="s">
        <v>9859</v>
      </c>
      <c r="D6049" s="48" t="s">
        <v>6163</v>
      </c>
      <c r="E6049" s="44" t="s">
        <v>112</v>
      </c>
      <c r="F6049" s="45">
        <v>56.94</v>
      </c>
      <c r="G6049" s="45">
        <v>60.11</v>
      </c>
    </row>
    <row r="6050" spans="2:7">
      <c r="B6050" s="44">
        <v>92940</v>
      </c>
      <c r="C6050" s="44" t="s">
        <v>9859</v>
      </c>
      <c r="D6050" s="48" t="s">
        <v>6164</v>
      </c>
      <c r="E6050" s="44" t="s">
        <v>112</v>
      </c>
      <c r="F6050" s="45">
        <v>42.57</v>
      </c>
      <c r="G6050" s="45">
        <v>44.46</v>
      </c>
    </row>
    <row r="6051" spans="2:7">
      <c r="B6051" s="44">
        <v>92926</v>
      </c>
      <c r="C6051" s="44" t="s">
        <v>9859</v>
      </c>
      <c r="D6051" s="48" t="s">
        <v>6165</v>
      </c>
      <c r="E6051" s="44" t="s">
        <v>112</v>
      </c>
      <c r="F6051" s="45">
        <v>56.93</v>
      </c>
      <c r="G6051" s="45">
        <v>60.1</v>
      </c>
    </row>
    <row r="6052" spans="2:7">
      <c r="B6052" s="44">
        <v>92941</v>
      </c>
      <c r="C6052" s="44" t="s">
        <v>9859</v>
      </c>
      <c r="D6052" s="48" t="s">
        <v>6166</v>
      </c>
      <c r="E6052" s="44" t="s">
        <v>112</v>
      </c>
      <c r="F6052" s="45">
        <v>42.56</v>
      </c>
      <c r="G6052" s="45">
        <v>44.45</v>
      </c>
    </row>
    <row r="6053" spans="2:7">
      <c r="B6053" s="44">
        <v>92927</v>
      </c>
      <c r="C6053" s="44" t="s">
        <v>9859</v>
      </c>
      <c r="D6053" s="48" t="s">
        <v>6167</v>
      </c>
      <c r="E6053" s="44" t="s">
        <v>112</v>
      </c>
      <c r="F6053" s="45">
        <v>56.93</v>
      </c>
      <c r="G6053" s="45">
        <v>60.1</v>
      </c>
    </row>
    <row r="6054" spans="2:7">
      <c r="B6054" s="44">
        <v>92942</v>
      </c>
      <c r="C6054" s="44" t="s">
        <v>9859</v>
      </c>
      <c r="D6054" s="48" t="s">
        <v>6168</v>
      </c>
      <c r="E6054" s="44" t="s">
        <v>112</v>
      </c>
      <c r="F6054" s="45">
        <v>42.56</v>
      </c>
      <c r="G6054" s="45">
        <v>44.45</v>
      </c>
    </row>
    <row r="6055" spans="2:7">
      <c r="B6055" s="44">
        <v>92918</v>
      </c>
      <c r="C6055" s="44" t="s">
        <v>9859</v>
      </c>
      <c r="D6055" s="48" t="s">
        <v>6169</v>
      </c>
      <c r="E6055" s="44" t="s">
        <v>112</v>
      </c>
      <c r="F6055" s="45">
        <v>46.83</v>
      </c>
      <c r="G6055" s="45">
        <v>49.75</v>
      </c>
    </row>
    <row r="6056" spans="2:7">
      <c r="B6056" s="44">
        <v>92938</v>
      </c>
      <c r="C6056" s="44" t="s">
        <v>9859</v>
      </c>
      <c r="D6056" s="48" t="s">
        <v>6170</v>
      </c>
      <c r="E6056" s="44" t="s">
        <v>112</v>
      </c>
      <c r="F6056" s="45">
        <v>34.200000000000003</v>
      </c>
      <c r="G6056" s="45">
        <v>35.99</v>
      </c>
    </row>
    <row r="6057" spans="2:7">
      <c r="B6057" s="44">
        <v>92920</v>
      </c>
      <c r="C6057" s="44" t="s">
        <v>9859</v>
      </c>
      <c r="D6057" s="48" t="s">
        <v>6171</v>
      </c>
      <c r="E6057" s="44" t="s">
        <v>112</v>
      </c>
      <c r="F6057" s="45">
        <v>47.1</v>
      </c>
      <c r="G6057" s="45">
        <v>50.02</v>
      </c>
    </row>
    <row r="6058" spans="2:7">
      <c r="B6058" s="44">
        <v>92939</v>
      </c>
      <c r="C6058" s="44" t="s">
        <v>9859</v>
      </c>
      <c r="D6058" s="48" t="s">
        <v>6172</v>
      </c>
      <c r="E6058" s="44" t="s">
        <v>112</v>
      </c>
      <c r="F6058" s="45">
        <v>34.47</v>
      </c>
      <c r="G6058" s="45">
        <v>36.26</v>
      </c>
    </row>
    <row r="6059" spans="2:7">
      <c r="B6059" s="44">
        <v>92910</v>
      </c>
      <c r="C6059" s="44" t="s">
        <v>9859</v>
      </c>
      <c r="D6059" s="48" t="s">
        <v>6173</v>
      </c>
      <c r="E6059" s="44" t="s">
        <v>112</v>
      </c>
      <c r="F6059" s="45">
        <v>118.88</v>
      </c>
      <c r="G6059" s="45">
        <v>123.06</v>
      </c>
    </row>
    <row r="6060" spans="2:7">
      <c r="B6060" s="44">
        <v>92934</v>
      </c>
      <c r="C6060" s="44" t="s">
        <v>9859</v>
      </c>
      <c r="D6060" s="48" t="s">
        <v>6174</v>
      </c>
      <c r="E6060" s="44" t="s">
        <v>112</v>
      </c>
      <c r="F6060" s="45">
        <v>121.16</v>
      </c>
      <c r="G6060" s="45">
        <v>125.54</v>
      </c>
    </row>
    <row r="6061" spans="2:7">
      <c r="B6061" s="44">
        <v>92949</v>
      </c>
      <c r="C6061" s="44" t="s">
        <v>9859</v>
      </c>
      <c r="D6061" s="48" t="s">
        <v>6175</v>
      </c>
      <c r="E6061" s="44" t="s">
        <v>112</v>
      </c>
      <c r="F6061" s="45">
        <v>98.56</v>
      </c>
      <c r="G6061" s="45">
        <v>100.93</v>
      </c>
    </row>
    <row r="6062" spans="2:7">
      <c r="B6062" s="44">
        <v>92911</v>
      </c>
      <c r="C6062" s="44" t="s">
        <v>9859</v>
      </c>
      <c r="D6062" s="48" t="s">
        <v>6176</v>
      </c>
      <c r="E6062" s="44" t="s">
        <v>112</v>
      </c>
      <c r="F6062" s="45">
        <v>118.88</v>
      </c>
      <c r="G6062" s="45">
        <v>123.06</v>
      </c>
    </row>
    <row r="6063" spans="2:7">
      <c r="B6063" s="44">
        <v>92935</v>
      </c>
      <c r="C6063" s="44" t="s">
        <v>9859</v>
      </c>
      <c r="D6063" s="48" t="s">
        <v>6177</v>
      </c>
      <c r="E6063" s="44" t="s">
        <v>112</v>
      </c>
      <c r="F6063" s="45">
        <v>121.16</v>
      </c>
      <c r="G6063" s="45">
        <v>125.54</v>
      </c>
    </row>
    <row r="6064" spans="2:7">
      <c r="B6064" s="44">
        <v>92950</v>
      </c>
      <c r="C6064" s="44" t="s">
        <v>9859</v>
      </c>
      <c r="D6064" s="48" t="s">
        <v>6178</v>
      </c>
      <c r="E6064" s="44" t="s">
        <v>112</v>
      </c>
      <c r="F6064" s="45">
        <v>98.56</v>
      </c>
      <c r="G6064" s="45">
        <v>100.93</v>
      </c>
    </row>
    <row r="6065" spans="2:7">
      <c r="B6065" s="44">
        <v>92907</v>
      </c>
      <c r="C6065" s="44" t="s">
        <v>9859</v>
      </c>
      <c r="D6065" s="48" t="s">
        <v>6179</v>
      </c>
      <c r="E6065" s="44" t="s">
        <v>112</v>
      </c>
      <c r="F6065" s="45">
        <v>84.31</v>
      </c>
      <c r="G6065" s="45">
        <v>88.15</v>
      </c>
    </row>
    <row r="6066" spans="2:7">
      <c r="B6066" s="44">
        <v>92931</v>
      </c>
      <c r="C6066" s="44" t="s">
        <v>9859</v>
      </c>
      <c r="D6066" s="48" t="s">
        <v>6180</v>
      </c>
      <c r="E6066" s="44" t="s">
        <v>112</v>
      </c>
      <c r="F6066" s="45">
        <v>84.24</v>
      </c>
      <c r="G6066" s="45">
        <v>88.07</v>
      </c>
    </row>
    <row r="6067" spans="2:7">
      <c r="B6067" s="44">
        <v>92946</v>
      </c>
      <c r="C6067" s="44" t="s">
        <v>9859</v>
      </c>
      <c r="D6067" s="48" t="s">
        <v>6181</v>
      </c>
      <c r="E6067" s="44" t="s">
        <v>112</v>
      </c>
      <c r="F6067" s="45">
        <v>65.38</v>
      </c>
      <c r="G6067" s="45">
        <v>67.53</v>
      </c>
    </row>
    <row r="6068" spans="2:7">
      <c r="B6068" s="44">
        <v>92908</v>
      </c>
      <c r="C6068" s="44" t="s">
        <v>9859</v>
      </c>
      <c r="D6068" s="48" t="s">
        <v>6182</v>
      </c>
      <c r="E6068" s="44" t="s">
        <v>112</v>
      </c>
      <c r="F6068" s="45">
        <v>84.31</v>
      </c>
      <c r="G6068" s="45">
        <v>88.15</v>
      </c>
    </row>
    <row r="6069" spans="2:7">
      <c r="B6069" s="44">
        <v>92932</v>
      </c>
      <c r="C6069" s="44" t="s">
        <v>9859</v>
      </c>
      <c r="D6069" s="48" t="s">
        <v>6183</v>
      </c>
      <c r="E6069" s="44" t="s">
        <v>112</v>
      </c>
      <c r="F6069" s="45">
        <v>84.24</v>
      </c>
      <c r="G6069" s="45">
        <v>88.07</v>
      </c>
    </row>
    <row r="6070" spans="2:7">
      <c r="B6070" s="44">
        <v>92947</v>
      </c>
      <c r="C6070" s="44" t="s">
        <v>9859</v>
      </c>
      <c r="D6070" s="48" t="s">
        <v>6184</v>
      </c>
      <c r="E6070" s="44" t="s">
        <v>112</v>
      </c>
      <c r="F6070" s="45">
        <v>65.38</v>
      </c>
      <c r="G6070" s="45">
        <v>67.53</v>
      </c>
    </row>
    <row r="6071" spans="2:7">
      <c r="B6071" s="44">
        <v>92909</v>
      </c>
      <c r="C6071" s="44" t="s">
        <v>9859</v>
      </c>
      <c r="D6071" s="48" t="s">
        <v>6185</v>
      </c>
      <c r="E6071" s="44" t="s">
        <v>112</v>
      </c>
      <c r="F6071" s="45">
        <v>84.31</v>
      </c>
      <c r="G6071" s="45">
        <v>88.15</v>
      </c>
    </row>
    <row r="6072" spans="2:7">
      <c r="B6072" s="44">
        <v>92933</v>
      </c>
      <c r="C6072" s="44" t="s">
        <v>9859</v>
      </c>
      <c r="D6072" s="48" t="s">
        <v>6186</v>
      </c>
      <c r="E6072" s="44" t="s">
        <v>112</v>
      </c>
      <c r="F6072" s="45">
        <v>84.24</v>
      </c>
      <c r="G6072" s="45">
        <v>88.07</v>
      </c>
    </row>
    <row r="6073" spans="2:7">
      <c r="B6073" s="44">
        <v>92948</v>
      </c>
      <c r="C6073" s="44" t="s">
        <v>9859</v>
      </c>
      <c r="D6073" s="48" t="s">
        <v>6187</v>
      </c>
      <c r="E6073" s="44" t="s">
        <v>112</v>
      </c>
      <c r="F6073" s="45">
        <v>65.38</v>
      </c>
      <c r="G6073" s="45">
        <v>67.53</v>
      </c>
    </row>
    <row r="6074" spans="2:7">
      <c r="B6074" s="44">
        <v>92912</v>
      </c>
      <c r="C6074" s="44" t="s">
        <v>9859</v>
      </c>
      <c r="D6074" s="48" t="s">
        <v>6188</v>
      </c>
      <c r="E6074" s="44" t="s">
        <v>112</v>
      </c>
      <c r="F6074" s="45">
        <v>156.22</v>
      </c>
      <c r="G6074" s="45">
        <v>160.4</v>
      </c>
    </row>
    <row r="6075" spans="2:7">
      <c r="B6075" s="44">
        <v>92913</v>
      </c>
      <c r="C6075" s="44" t="s">
        <v>9859</v>
      </c>
      <c r="D6075" s="48" t="s">
        <v>6189</v>
      </c>
      <c r="E6075" s="44" t="s">
        <v>112</v>
      </c>
      <c r="F6075" s="45">
        <v>160.06</v>
      </c>
      <c r="G6075" s="45">
        <v>164.57</v>
      </c>
    </row>
    <row r="6076" spans="2:7">
      <c r="B6076" s="44">
        <v>92936</v>
      </c>
      <c r="C6076" s="44" t="s">
        <v>9859</v>
      </c>
      <c r="D6076" s="48" t="s">
        <v>6190</v>
      </c>
      <c r="E6076" s="44" t="s">
        <v>112</v>
      </c>
      <c r="F6076" s="45">
        <v>164.74</v>
      </c>
      <c r="G6076" s="45">
        <v>169.67</v>
      </c>
    </row>
    <row r="6077" spans="2:7">
      <c r="B6077" s="44">
        <v>92951</v>
      </c>
      <c r="C6077" s="44" t="s">
        <v>9859</v>
      </c>
      <c r="D6077" s="48" t="s">
        <v>6191</v>
      </c>
      <c r="E6077" s="44" t="s">
        <v>112</v>
      </c>
      <c r="F6077" s="45">
        <v>138.46</v>
      </c>
      <c r="G6077" s="45">
        <v>141.05000000000001</v>
      </c>
    </row>
    <row r="6078" spans="2:7">
      <c r="B6078" s="44">
        <v>92914</v>
      </c>
      <c r="C6078" s="44" t="s">
        <v>9859</v>
      </c>
      <c r="D6078" s="48" t="s">
        <v>6192</v>
      </c>
      <c r="E6078" s="44" t="s">
        <v>112</v>
      </c>
      <c r="F6078" s="45">
        <v>160.06</v>
      </c>
      <c r="G6078" s="45">
        <v>164.57</v>
      </c>
    </row>
    <row r="6079" spans="2:7">
      <c r="B6079" s="44">
        <v>92937</v>
      </c>
      <c r="C6079" s="44" t="s">
        <v>9859</v>
      </c>
      <c r="D6079" s="48" t="s">
        <v>6193</v>
      </c>
      <c r="E6079" s="44" t="s">
        <v>112</v>
      </c>
      <c r="F6079" s="45">
        <v>164.74</v>
      </c>
      <c r="G6079" s="45">
        <v>169.67</v>
      </c>
    </row>
    <row r="6080" spans="2:7">
      <c r="B6080" s="44">
        <v>92952</v>
      </c>
      <c r="C6080" s="44" t="s">
        <v>9859</v>
      </c>
      <c r="D6080" s="48" t="s">
        <v>6194</v>
      </c>
      <c r="E6080" s="44" t="s">
        <v>112</v>
      </c>
      <c r="F6080" s="45">
        <v>138.46</v>
      </c>
      <c r="G6080" s="45">
        <v>141.05000000000001</v>
      </c>
    </row>
    <row r="6081" spans="2:7">
      <c r="B6081" s="44">
        <v>92953</v>
      </c>
      <c r="C6081" s="44" t="s">
        <v>9859</v>
      </c>
      <c r="D6081" s="48" t="s">
        <v>6195</v>
      </c>
      <c r="E6081" s="44" t="s">
        <v>112</v>
      </c>
      <c r="F6081" s="45">
        <v>30.08</v>
      </c>
      <c r="G6081" s="45">
        <v>31.85</v>
      </c>
    </row>
    <row r="6082" spans="2:7">
      <c r="B6082" s="44">
        <v>101921</v>
      </c>
      <c r="C6082" s="44" t="s">
        <v>9859</v>
      </c>
      <c r="D6082" s="48" t="s">
        <v>6196</v>
      </c>
      <c r="E6082" s="44" t="s">
        <v>112</v>
      </c>
      <c r="F6082" s="45">
        <v>244.65</v>
      </c>
      <c r="G6082" s="45">
        <v>249.64</v>
      </c>
    </row>
    <row r="6083" spans="2:7">
      <c r="B6083" s="44">
        <v>101930</v>
      </c>
      <c r="C6083" s="44" t="s">
        <v>9859</v>
      </c>
      <c r="D6083" s="48" t="s">
        <v>6197</v>
      </c>
      <c r="E6083" s="44" t="s">
        <v>112</v>
      </c>
      <c r="F6083" s="45">
        <v>252.38</v>
      </c>
      <c r="G6083" s="45">
        <v>258.07</v>
      </c>
    </row>
    <row r="6084" spans="2:7">
      <c r="B6084" s="44">
        <v>101922</v>
      </c>
      <c r="C6084" s="44" t="s">
        <v>9859</v>
      </c>
      <c r="D6084" s="48" t="s">
        <v>6198</v>
      </c>
      <c r="E6084" s="44" t="s">
        <v>112</v>
      </c>
      <c r="F6084" s="45">
        <v>244.65</v>
      </c>
      <c r="G6084" s="45">
        <v>249.64</v>
      </c>
    </row>
    <row r="6085" spans="2:7">
      <c r="B6085" s="44">
        <v>101931</v>
      </c>
      <c r="C6085" s="44" t="s">
        <v>9859</v>
      </c>
      <c r="D6085" s="48" t="s">
        <v>6199</v>
      </c>
      <c r="E6085" s="44" t="s">
        <v>112</v>
      </c>
      <c r="F6085" s="45">
        <v>252.38</v>
      </c>
      <c r="G6085" s="45">
        <v>258.07</v>
      </c>
    </row>
    <row r="6086" spans="2:7">
      <c r="B6086" s="44">
        <v>101923</v>
      </c>
      <c r="C6086" s="44" t="s">
        <v>9859</v>
      </c>
      <c r="D6086" s="48" t="s">
        <v>6200</v>
      </c>
      <c r="E6086" s="44" t="s">
        <v>112</v>
      </c>
      <c r="F6086" s="45">
        <v>244.65</v>
      </c>
      <c r="G6086" s="45">
        <v>249.64</v>
      </c>
    </row>
    <row r="6087" spans="2:7">
      <c r="B6087" s="44">
        <v>101932</v>
      </c>
      <c r="C6087" s="44" t="s">
        <v>9859</v>
      </c>
      <c r="D6087" s="48" t="s">
        <v>6201</v>
      </c>
      <c r="E6087" s="44" t="s">
        <v>112</v>
      </c>
      <c r="F6087" s="45">
        <v>252.38</v>
      </c>
      <c r="G6087" s="45">
        <v>258.07</v>
      </c>
    </row>
    <row r="6088" spans="2:7">
      <c r="B6088" s="44">
        <v>97537</v>
      </c>
      <c r="C6088" s="44" t="s">
        <v>9859</v>
      </c>
      <c r="D6088" s="48" t="s">
        <v>6202</v>
      </c>
      <c r="E6088" s="44" t="s">
        <v>112</v>
      </c>
      <c r="F6088" s="45">
        <v>28.02</v>
      </c>
      <c r="G6088" s="45">
        <v>29.05</v>
      </c>
    </row>
    <row r="6089" spans="2:7">
      <c r="B6089" s="44">
        <v>97540</v>
      </c>
      <c r="C6089" s="44" t="s">
        <v>9859</v>
      </c>
      <c r="D6089" s="48" t="s">
        <v>6203</v>
      </c>
      <c r="E6089" s="44" t="s">
        <v>112</v>
      </c>
      <c r="F6089" s="45">
        <v>38.57</v>
      </c>
      <c r="G6089" s="45">
        <v>40.340000000000003</v>
      </c>
    </row>
    <row r="6090" spans="2:7">
      <c r="B6090" s="44">
        <v>97543</v>
      </c>
      <c r="C6090" s="44" t="s">
        <v>9859</v>
      </c>
      <c r="D6090" s="48" t="s">
        <v>6204</v>
      </c>
      <c r="E6090" s="44" t="s">
        <v>112</v>
      </c>
      <c r="F6090" s="45">
        <v>64.040000000000006</v>
      </c>
      <c r="G6090" s="45">
        <v>67.489999999999995</v>
      </c>
    </row>
    <row r="6091" spans="2:7">
      <c r="B6091" s="44">
        <v>97461</v>
      </c>
      <c r="C6091" s="44" t="s">
        <v>9859</v>
      </c>
      <c r="D6091" s="48" t="s">
        <v>6205</v>
      </c>
      <c r="E6091" s="44" t="s">
        <v>112</v>
      </c>
      <c r="F6091" s="45">
        <v>40.200000000000003</v>
      </c>
      <c r="G6091" s="45">
        <v>41.56</v>
      </c>
    </row>
    <row r="6092" spans="2:7">
      <c r="B6092" s="44">
        <v>97499</v>
      </c>
      <c r="C6092" s="44" t="s">
        <v>9859</v>
      </c>
      <c r="D6092" s="48" t="s">
        <v>6206</v>
      </c>
      <c r="E6092" s="44" t="s">
        <v>112</v>
      </c>
      <c r="F6092" s="45">
        <v>36.69</v>
      </c>
      <c r="G6092" s="45">
        <v>37.74</v>
      </c>
    </row>
    <row r="6093" spans="2:7">
      <c r="B6093" s="44">
        <v>97464</v>
      </c>
      <c r="C6093" s="44" t="s">
        <v>9859</v>
      </c>
      <c r="D6093" s="48" t="s">
        <v>6207</v>
      </c>
      <c r="E6093" s="44" t="s">
        <v>112</v>
      </c>
      <c r="F6093" s="45">
        <v>57.35</v>
      </c>
      <c r="G6093" s="45">
        <v>59.09</v>
      </c>
    </row>
    <row r="6094" spans="2:7">
      <c r="B6094" s="44">
        <v>97502</v>
      </c>
      <c r="C6094" s="44" t="s">
        <v>9859</v>
      </c>
      <c r="D6094" s="48" t="s">
        <v>6208</v>
      </c>
      <c r="E6094" s="44" t="s">
        <v>112</v>
      </c>
      <c r="F6094" s="45">
        <v>50.83</v>
      </c>
      <c r="G6094" s="45">
        <v>52</v>
      </c>
    </row>
    <row r="6095" spans="2:7">
      <c r="B6095" s="44">
        <v>97467</v>
      </c>
      <c r="C6095" s="44" t="s">
        <v>9859</v>
      </c>
      <c r="D6095" s="48" t="s">
        <v>6209</v>
      </c>
      <c r="E6095" s="44" t="s">
        <v>112</v>
      </c>
      <c r="F6095" s="45">
        <v>72.69</v>
      </c>
      <c r="G6095" s="45">
        <v>74.86</v>
      </c>
    </row>
    <row r="6096" spans="2:7">
      <c r="B6096" s="44">
        <v>97505</v>
      </c>
      <c r="C6096" s="44" t="s">
        <v>9859</v>
      </c>
      <c r="D6096" s="48" t="s">
        <v>6210</v>
      </c>
      <c r="E6096" s="44" t="s">
        <v>112</v>
      </c>
      <c r="F6096" s="45">
        <v>63.49</v>
      </c>
      <c r="G6096" s="45">
        <v>64.86</v>
      </c>
    </row>
    <row r="6097" spans="2:7">
      <c r="B6097" s="44">
        <v>97443</v>
      </c>
      <c r="C6097" s="44" t="s">
        <v>9859</v>
      </c>
      <c r="D6097" s="48" t="s">
        <v>6211</v>
      </c>
      <c r="E6097" s="44" t="s">
        <v>112</v>
      </c>
      <c r="F6097" s="45">
        <v>127.91</v>
      </c>
      <c r="G6097" s="45">
        <v>132.55000000000001</v>
      </c>
    </row>
    <row r="6098" spans="2:7">
      <c r="B6098" s="44">
        <v>97470</v>
      </c>
      <c r="C6098" s="44" t="s">
        <v>9859</v>
      </c>
      <c r="D6098" s="48" t="s">
        <v>6212</v>
      </c>
      <c r="E6098" s="44" t="s">
        <v>112</v>
      </c>
      <c r="F6098" s="45">
        <v>106.15</v>
      </c>
      <c r="G6098" s="45">
        <v>108.88</v>
      </c>
    </row>
    <row r="6099" spans="2:7">
      <c r="B6099" s="44">
        <v>97508</v>
      </c>
      <c r="C6099" s="44" t="s">
        <v>9859</v>
      </c>
      <c r="D6099" s="48" t="s">
        <v>6213</v>
      </c>
      <c r="E6099" s="44" t="s">
        <v>112</v>
      </c>
      <c r="F6099" s="45">
        <v>93.14</v>
      </c>
      <c r="G6099" s="45">
        <v>94.71</v>
      </c>
    </row>
    <row r="6100" spans="2:7">
      <c r="B6100" s="44">
        <v>97446</v>
      </c>
      <c r="C6100" s="44" t="s">
        <v>9859</v>
      </c>
      <c r="D6100" s="48" t="s">
        <v>6214</v>
      </c>
      <c r="E6100" s="44" t="s">
        <v>112</v>
      </c>
      <c r="F6100" s="45">
        <v>250.73</v>
      </c>
      <c r="G6100" s="45">
        <v>255.86</v>
      </c>
    </row>
    <row r="6101" spans="2:7">
      <c r="B6101" s="44">
        <v>97474</v>
      </c>
      <c r="C6101" s="44" t="s">
        <v>9859</v>
      </c>
      <c r="D6101" s="48" t="s">
        <v>6215</v>
      </c>
      <c r="E6101" s="44" t="s">
        <v>112</v>
      </c>
      <c r="F6101" s="45">
        <v>190.77</v>
      </c>
      <c r="G6101" s="45">
        <v>194.31</v>
      </c>
    </row>
    <row r="6102" spans="2:7">
      <c r="B6102" s="44">
        <v>97511</v>
      </c>
      <c r="C6102" s="44" t="s">
        <v>9859</v>
      </c>
      <c r="D6102" s="48" t="s">
        <v>6216</v>
      </c>
      <c r="E6102" s="44" t="s">
        <v>112</v>
      </c>
      <c r="F6102" s="45">
        <v>172.09</v>
      </c>
      <c r="G6102" s="45">
        <v>173.98</v>
      </c>
    </row>
    <row r="6103" spans="2:7">
      <c r="B6103" s="44">
        <v>97449</v>
      </c>
      <c r="C6103" s="44" t="s">
        <v>9859</v>
      </c>
      <c r="D6103" s="48" t="s">
        <v>6217</v>
      </c>
      <c r="E6103" s="44" t="s">
        <v>112</v>
      </c>
      <c r="F6103" s="45">
        <v>267.68</v>
      </c>
      <c r="G6103" s="45">
        <v>273.31</v>
      </c>
    </row>
    <row r="6104" spans="2:7">
      <c r="B6104" s="44">
        <v>97477</v>
      </c>
      <c r="C6104" s="44" t="s">
        <v>9859</v>
      </c>
      <c r="D6104" s="48" t="s">
        <v>6218</v>
      </c>
      <c r="E6104" s="44" t="s">
        <v>112</v>
      </c>
      <c r="F6104" s="45">
        <v>253.33</v>
      </c>
      <c r="G6104" s="45">
        <v>257.7</v>
      </c>
    </row>
    <row r="6105" spans="2:7">
      <c r="B6105" s="44">
        <v>97514</v>
      </c>
      <c r="C6105" s="44" t="s">
        <v>9859</v>
      </c>
      <c r="D6105" s="48" t="s">
        <v>6219</v>
      </c>
      <c r="E6105" s="44" t="s">
        <v>112</v>
      </c>
      <c r="F6105" s="45">
        <v>228.78</v>
      </c>
      <c r="G6105" s="45">
        <v>230.98</v>
      </c>
    </row>
    <row r="6106" spans="2:7">
      <c r="B6106" s="44">
        <v>101920</v>
      </c>
      <c r="C6106" s="44" t="s">
        <v>9859</v>
      </c>
      <c r="D6106" s="48" t="s">
        <v>6220</v>
      </c>
      <c r="E6106" s="44" t="s">
        <v>112</v>
      </c>
      <c r="F6106" s="45">
        <v>215.92</v>
      </c>
      <c r="G6106" s="45">
        <v>220.91</v>
      </c>
    </row>
    <row r="6107" spans="2:7">
      <c r="B6107" s="44">
        <v>101929</v>
      </c>
      <c r="C6107" s="44" t="s">
        <v>9859</v>
      </c>
      <c r="D6107" s="48" t="s">
        <v>6221</v>
      </c>
      <c r="E6107" s="44" t="s">
        <v>112</v>
      </c>
      <c r="F6107" s="45">
        <v>223.65</v>
      </c>
      <c r="G6107" s="45">
        <v>229.34</v>
      </c>
    </row>
    <row r="6108" spans="2:7">
      <c r="B6108" s="44">
        <v>92693</v>
      </c>
      <c r="C6108" s="44" t="s">
        <v>9859</v>
      </c>
      <c r="D6108" s="48" t="s">
        <v>6222</v>
      </c>
      <c r="E6108" s="44" t="s">
        <v>112</v>
      </c>
      <c r="F6108" s="45">
        <v>18.03</v>
      </c>
      <c r="G6108" s="45">
        <v>19.059999999999999</v>
      </c>
    </row>
    <row r="6109" spans="2:7">
      <c r="B6109" s="44">
        <v>92695</v>
      </c>
      <c r="C6109" s="44" t="s">
        <v>9859</v>
      </c>
      <c r="D6109" s="48" t="s">
        <v>6223</v>
      </c>
      <c r="E6109" s="44" t="s">
        <v>112</v>
      </c>
      <c r="F6109" s="45">
        <v>28.69</v>
      </c>
      <c r="G6109" s="45">
        <v>30.46</v>
      </c>
    </row>
    <row r="6110" spans="2:7">
      <c r="B6110" s="44">
        <v>92697</v>
      </c>
      <c r="C6110" s="44" t="s">
        <v>9859</v>
      </c>
      <c r="D6110" s="48" t="s">
        <v>6224</v>
      </c>
      <c r="E6110" s="44" t="s">
        <v>112</v>
      </c>
      <c r="F6110" s="45">
        <v>46.46</v>
      </c>
      <c r="G6110" s="45">
        <v>49.33</v>
      </c>
    </row>
    <row r="6111" spans="2:7">
      <c r="B6111" s="44">
        <v>92658</v>
      </c>
      <c r="C6111" s="44" t="s">
        <v>9859</v>
      </c>
      <c r="D6111" s="48" t="s">
        <v>6225</v>
      </c>
      <c r="E6111" s="44" t="s">
        <v>112</v>
      </c>
      <c r="F6111" s="45">
        <v>34.36</v>
      </c>
      <c r="G6111" s="45">
        <v>36.15</v>
      </c>
    </row>
    <row r="6112" spans="2:7">
      <c r="B6112" s="44">
        <v>92660</v>
      </c>
      <c r="C6112" s="44" t="s">
        <v>9859</v>
      </c>
      <c r="D6112" s="48" t="s">
        <v>6226</v>
      </c>
      <c r="E6112" s="44" t="s">
        <v>112</v>
      </c>
      <c r="F6112" s="45">
        <v>41.14</v>
      </c>
      <c r="G6112" s="45">
        <v>43.03</v>
      </c>
    </row>
    <row r="6113" spans="2:7">
      <c r="B6113" s="44">
        <v>92662</v>
      </c>
      <c r="C6113" s="44" t="s">
        <v>9859</v>
      </c>
      <c r="D6113" s="48" t="s">
        <v>6227</v>
      </c>
      <c r="E6113" s="44" t="s">
        <v>112</v>
      </c>
      <c r="F6113" s="45">
        <v>46.86</v>
      </c>
      <c r="G6113" s="45">
        <v>48.86</v>
      </c>
    </row>
    <row r="6114" spans="2:7">
      <c r="B6114" s="44">
        <v>92664</v>
      </c>
      <c r="C6114" s="44" t="s">
        <v>9859</v>
      </c>
      <c r="D6114" s="48" t="s">
        <v>6228</v>
      </c>
      <c r="E6114" s="44" t="s">
        <v>112</v>
      </c>
      <c r="F6114" s="45">
        <v>61.33</v>
      </c>
      <c r="G6114" s="45">
        <v>63.48</v>
      </c>
    </row>
    <row r="6115" spans="2:7">
      <c r="B6115" s="44">
        <v>92666</v>
      </c>
      <c r="C6115" s="44" t="s">
        <v>9859</v>
      </c>
      <c r="D6115" s="48" t="s">
        <v>6229</v>
      </c>
      <c r="E6115" s="44" t="s">
        <v>112</v>
      </c>
      <c r="F6115" s="45">
        <v>94.03</v>
      </c>
      <c r="G6115" s="45">
        <v>96.4</v>
      </c>
    </row>
    <row r="6116" spans="2:7">
      <c r="B6116" s="44">
        <v>92668</v>
      </c>
      <c r="C6116" s="44" t="s">
        <v>9859</v>
      </c>
      <c r="D6116" s="48" t="s">
        <v>6230</v>
      </c>
      <c r="E6116" s="44" t="s">
        <v>112</v>
      </c>
      <c r="F6116" s="45">
        <v>130.56</v>
      </c>
      <c r="G6116" s="45">
        <v>133.15</v>
      </c>
    </row>
    <row r="6117" spans="2:7">
      <c r="B6117" s="44">
        <v>92370</v>
      </c>
      <c r="C6117" s="44" t="s">
        <v>9859</v>
      </c>
      <c r="D6117" s="48" t="s">
        <v>6231</v>
      </c>
      <c r="E6117" s="44" t="s">
        <v>112</v>
      </c>
      <c r="F6117" s="45">
        <v>46.99</v>
      </c>
      <c r="G6117" s="45">
        <v>49.91</v>
      </c>
    </row>
    <row r="6118" spans="2:7">
      <c r="B6118" s="44">
        <v>92372</v>
      </c>
      <c r="C6118" s="44" t="s">
        <v>9859</v>
      </c>
      <c r="D6118" s="48" t="s">
        <v>6232</v>
      </c>
      <c r="E6118" s="44" t="s">
        <v>112</v>
      </c>
      <c r="F6118" s="45">
        <v>55.51</v>
      </c>
      <c r="G6118" s="45">
        <v>58.68</v>
      </c>
    </row>
    <row r="6119" spans="2:7">
      <c r="B6119" s="44">
        <v>92374</v>
      </c>
      <c r="C6119" s="44" t="s">
        <v>9859</v>
      </c>
      <c r="D6119" s="48" t="s">
        <v>6233</v>
      </c>
      <c r="E6119" s="44" t="s">
        <v>112</v>
      </c>
      <c r="F6119" s="45">
        <v>63.24</v>
      </c>
      <c r="G6119" s="45">
        <v>66.709999999999994</v>
      </c>
    </row>
    <row r="6120" spans="2:7">
      <c r="B6120" s="44">
        <v>92345</v>
      </c>
      <c r="C6120" s="44" t="s">
        <v>9859</v>
      </c>
      <c r="D6120" s="48" t="s">
        <v>6234</v>
      </c>
      <c r="E6120" s="44" t="s">
        <v>112</v>
      </c>
      <c r="F6120" s="45">
        <v>80.260000000000005</v>
      </c>
      <c r="G6120" s="45">
        <v>84.1</v>
      </c>
    </row>
    <row r="6121" spans="2:7">
      <c r="B6121" s="44">
        <v>92376</v>
      </c>
      <c r="C6121" s="44" t="s">
        <v>9859</v>
      </c>
      <c r="D6121" s="48" t="s">
        <v>6235</v>
      </c>
      <c r="E6121" s="44" t="s">
        <v>112</v>
      </c>
      <c r="F6121" s="45">
        <v>80.19</v>
      </c>
      <c r="G6121" s="45">
        <v>84.02</v>
      </c>
    </row>
    <row r="6122" spans="2:7">
      <c r="B6122" s="44">
        <v>92347</v>
      </c>
      <c r="C6122" s="44" t="s">
        <v>9859</v>
      </c>
      <c r="D6122" s="48" t="s">
        <v>6236</v>
      </c>
      <c r="E6122" s="44" t="s">
        <v>112</v>
      </c>
      <c r="F6122" s="45">
        <v>114.35</v>
      </c>
      <c r="G6122" s="45">
        <v>118.53</v>
      </c>
    </row>
    <row r="6123" spans="2:7">
      <c r="B6123" s="44">
        <v>92378</v>
      </c>
      <c r="C6123" s="44" t="s">
        <v>9859</v>
      </c>
      <c r="D6123" s="48" t="s">
        <v>6237</v>
      </c>
      <c r="E6123" s="44" t="s">
        <v>112</v>
      </c>
      <c r="F6123" s="45">
        <v>116.63</v>
      </c>
      <c r="G6123" s="45">
        <v>121.01</v>
      </c>
    </row>
    <row r="6124" spans="2:7">
      <c r="B6124" s="44">
        <v>92349</v>
      </c>
      <c r="C6124" s="44" t="s">
        <v>9859</v>
      </c>
      <c r="D6124" s="48" t="s">
        <v>6238</v>
      </c>
      <c r="E6124" s="44" t="s">
        <v>112</v>
      </c>
      <c r="F6124" s="45">
        <v>152.16</v>
      </c>
      <c r="G6124" s="45">
        <v>156.66999999999999</v>
      </c>
    </row>
    <row r="6125" spans="2:7">
      <c r="B6125" s="44">
        <v>92380</v>
      </c>
      <c r="C6125" s="44" t="s">
        <v>9859</v>
      </c>
      <c r="D6125" s="48" t="s">
        <v>6239</v>
      </c>
      <c r="E6125" s="44" t="s">
        <v>112</v>
      </c>
      <c r="F6125" s="45">
        <v>156.84</v>
      </c>
      <c r="G6125" s="45">
        <v>161.77000000000001</v>
      </c>
    </row>
    <row r="6126" spans="2:7">
      <c r="B6126" s="44">
        <v>101917</v>
      </c>
      <c r="C6126" s="44" t="s">
        <v>9859</v>
      </c>
      <c r="D6126" s="48" t="s">
        <v>6240</v>
      </c>
      <c r="E6126" s="44" t="s">
        <v>112</v>
      </c>
      <c r="F6126" s="45">
        <v>203.36</v>
      </c>
      <c r="G6126" s="45">
        <v>208.37</v>
      </c>
    </row>
    <row r="6127" spans="2:7">
      <c r="B6127" s="44">
        <v>101924</v>
      </c>
      <c r="C6127" s="44" t="s">
        <v>9859</v>
      </c>
      <c r="D6127" s="48" t="s">
        <v>6241</v>
      </c>
      <c r="E6127" s="44" t="s">
        <v>112</v>
      </c>
      <c r="F6127" s="45">
        <v>203.89</v>
      </c>
      <c r="G6127" s="45">
        <v>208.88</v>
      </c>
    </row>
    <row r="6128" spans="2:7">
      <c r="B6128" s="44">
        <v>101933</v>
      </c>
      <c r="C6128" s="44" t="s">
        <v>9859</v>
      </c>
      <c r="D6128" s="48" t="s">
        <v>6242</v>
      </c>
      <c r="E6128" s="44" t="s">
        <v>112</v>
      </c>
      <c r="F6128" s="45">
        <v>211.62</v>
      </c>
      <c r="G6128" s="45">
        <v>217.31</v>
      </c>
    </row>
    <row r="6129" spans="2:7">
      <c r="B6129" s="44">
        <v>92692</v>
      </c>
      <c r="C6129" s="44" t="s">
        <v>9859</v>
      </c>
      <c r="D6129" s="48" t="s">
        <v>6243</v>
      </c>
      <c r="E6129" s="44" t="s">
        <v>112</v>
      </c>
      <c r="F6129" s="45">
        <v>17.61</v>
      </c>
      <c r="G6129" s="45">
        <v>18.64</v>
      </c>
    </row>
    <row r="6130" spans="2:7">
      <c r="B6130" s="44">
        <v>92694</v>
      </c>
      <c r="C6130" s="44" t="s">
        <v>9859</v>
      </c>
      <c r="D6130" s="48" t="s">
        <v>6244</v>
      </c>
      <c r="E6130" s="44" t="s">
        <v>112</v>
      </c>
      <c r="F6130" s="45">
        <v>28.26</v>
      </c>
      <c r="G6130" s="45">
        <v>30.03</v>
      </c>
    </row>
    <row r="6131" spans="2:7">
      <c r="B6131" s="44">
        <v>92696</v>
      </c>
      <c r="C6131" s="44" t="s">
        <v>9859</v>
      </c>
      <c r="D6131" s="48" t="s">
        <v>6245</v>
      </c>
      <c r="E6131" s="44" t="s">
        <v>112</v>
      </c>
      <c r="F6131" s="45">
        <v>44.54</v>
      </c>
      <c r="G6131" s="45">
        <v>47.41</v>
      </c>
    </row>
    <row r="6132" spans="2:7">
      <c r="B6132" s="44">
        <v>92657</v>
      </c>
      <c r="C6132" s="44" t="s">
        <v>9859</v>
      </c>
      <c r="D6132" s="48" t="s">
        <v>6246</v>
      </c>
      <c r="E6132" s="44" t="s">
        <v>112</v>
      </c>
      <c r="F6132" s="45">
        <v>32.44</v>
      </c>
      <c r="G6132" s="45">
        <v>34.229999999999997</v>
      </c>
    </row>
    <row r="6133" spans="2:7">
      <c r="B6133" s="44">
        <v>92659</v>
      </c>
      <c r="C6133" s="44" t="s">
        <v>9859</v>
      </c>
      <c r="D6133" s="48" t="s">
        <v>6247</v>
      </c>
      <c r="E6133" s="44" t="s">
        <v>112</v>
      </c>
      <c r="F6133" s="45">
        <v>39.35</v>
      </c>
      <c r="G6133" s="45">
        <v>41.24</v>
      </c>
    </row>
    <row r="6134" spans="2:7">
      <c r="B6134" s="44">
        <v>92661</v>
      </c>
      <c r="C6134" s="44" t="s">
        <v>9859</v>
      </c>
      <c r="D6134" s="48" t="s">
        <v>6248</v>
      </c>
      <c r="E6134" s="44" t="s">
        <v>112</v>
      </c>
      <c r="F6134" s="45">
        <v>46.51</v>
      </c>
      <c r="G6134" s="45">
        <v>48.51</v>
      </c>
    </row>
    <row r="6135" spans="2:7">
      <c r="B6135" s="44">
        <v>92663</v>
      </c>
      <c r="C6135" s="44" t="s">
        <v>9859</v>
      </c>
      <c r="D6135" s="48" t="s">
        <v>6249</v>
      </c>
      <c r="E6135" s="44" t="s">
        <v>112</v>
      </c>
      <c r="F6135" s="45">
        <v>61.36</v>
      </c>
      <c r="G6135" s="45">
        <v>63.51</v>
      </c>
    </row>
    <row r="6136" spans="2:7">
      <c r="B6136" s="44">
        <v>92665</v>
      </c>
      <c r="C6136" s="44" t="s">
        <v>9859</v>
      </c>
      <c r="D6136" s="48" t="s">
        <v>6250</v>
      </c>
      <c r="E6136" s="44" t="s">
        <v>112</v>
      </c>
      <c r="F6136" s="45">
        <v>83.32</v>
      </c>
      <c r="G6136" s="45">
        <v>85.69</v>
      </c>
    </row>
    <row r="6137" spans="2:7">
      <c r="B6137" s="44">
        <v>92667</v>
      </c>
      <c r="C6137" s="44" t="s">
        <v>9859</v>
      </c>
      <c r="D6137" s="48" t="s">
        <v>6251</v>
      </c>
      <c r="E6137" s="44" t="s">
        <v>112</v>
      </c>
      <c r="F6137" s="45">
        <v>121.03</v>
      </c>
      <c r="G6137" s="45">
        <v>123.62</v>
      </c>
    </row>
    <row r="6138" spans="2:7">
      <c r="B6138" s="44">
        <v>92369</v>
      </c>
      <c r="C6138" s="44" t="s">
        <v>9859</v>
      </c>
      <c r="D6138" s="48" t="s">
        <v>6252</v>
      </c>
      <c r="E6138" s="44" t="s">
        <v>112</v>
      </c>
      <c r="F6138" s="45">
        <v>45.07</v>
      </c>
      <c r="G6138" s="45">
        <v>47.99</v>
      </c>
    </row>
    <row r="6139" spans="2:7">
      <c r="B6139" s="44">
        <v>92371</v>
      </c>
      <c r="C6139" s="44" t="s">
        <v>9859</v>
      </c>
      <c r="D6139" s="48" t="s">
        <v>6253</v>
      </c>
      <c r="E6139" s="44" t="s">
        <v>112</v>
      </c>
      <c r="F6139" s="45">
        <v>53.72</v>
      </c>
      <c r="G6139" s="45">
        <v>56.89</v>
      </c>
    </row>
    <row r="6140" spans="2:7">
      <c r="B6140" s="44">
        <v>92373</v>
      </c>
      <c r="C6140" s="44" t="s">
        <v>9859</v>
      </c>
      <c r="D6140" s="48" t="s">
        <v>6254</v>
      </c>
      <c r="E6140" s="44" t="s">
        <v>112</v>
      </c>
      <c r="F6140" s="45">
        <v>62.89</v>
      </c>
      <c r="G6140" s="45">
        <v>66.36</v>
      </c>
    </row>
    <row r="6141" spans="2:7">
      <c r="B6141" s="44">
        <v>92344</v>
      </c>
      <c r="C6141" s="44" t="s">
        <v>9859</v>
      </c>
      <c r="D6141" s="48" t="s">
        <v>6255</v>
      </c>
      <c r="E6141" s="44" t="s">
        <v>112</v>
      </c>
      <c r="F6141" s="45">
        <v>80.290000000000006</v>
      </c>
      <c r="G6141" s="45">
        <v>84.13</v>
      </c>
    </row>
    <row r="6142" spans="2:7">
      <c r="B6142" s="44">
        <v>92375</v>
      </c>
      <c r="C6142" s="44" t="s">
        <v>9859</v>
      </c>
      <c r="D6142" s="48" t="s">
        <v>6256</v>
      </c>
      <c r="E6142" s="44" t="s">
        <v>112</v>
      </c>
      <c r="F6142" s="45">
        <v>80.22</v>
      </c>
      <c r="G6142" s="45">
        <v>84.05</v>
      </c>
    </row>
    <row r="6143" spans="2:7">
      <c r="B6143" s="44">
        <v>92346</v>
      </c>
      <c r="C6143" s="44" t="s">
        <v>9859</v>
      </c>
      <c r="D6143" s="48" t="s">
        <v>6257</v>
      </c>
      <c r="E6143" s="44" t="s">
        <v>112</v>
      </c>
      <c r="F6143" s="45">
        <v>103.64</v>
      </c>
      <c r="G6143" s="45">
        <v>107.82</v>
      </c>
    </row>
    <row r="6144" spans="2:7">
      <c r="B6144" s="44">
        <v>92377</v>
      </c>
      <c r="C6144" s="44" t="s">
        <v>9859</v>
      </c>
      <c r="D6144" s="48" t="s">
        <v>6258</v>
      </c>
      <c r="E6144" s="44" t="s">
        <v>112</v>
      </c>
      <c r="F6144" s="45">
        <v>105.92</v>
      </c>
      <c r="G6144" s="45">
        <v>110.3</v>
      </c>
    </row>
    <row r="6145" spans="2:7">
      <c r="B6145" s="44">
        <v>92348</v>
      </c>
      <c r="C6145" s="44" t="s">
        <v>9859</v>
      </c>
      <c r="D6145" s="48" t="s">
        <v>6259</v>
      </c>
      <c r="E6145" s="44" t="s">
        <v>112</v>
      </c>
      <c r="F6145" s="45">
        <v>142.63</v>
      </c>
      <c r="G6145" s="45">
        <v>147.13999999999999</v>
      </c>
    </row>
    <row r="6146" spans="2:7">
      <c r="B6146" s="44">
        <v>92379</v>
      </c>
      <c r="C6146" s="44" t="s">
        <v>9859</v>
      </c>
      <c r="D6146" s="48" t="s">
        <v>6260</v>
      </c>
      <c r="E6146" s="44" t="s">
        <v>112</v>
      </c>
      <c r="F6146" s="45">
        <v>147.31</v>
      </c>
      <c r="G6146" s="45">
        <v>152.24</v>
      </c>
    </row>
    <row r="6147" spans="2:7">
      <c r="B6147" s="44">
        <v>95696</v>
      </c>
      <c r="C6147" s="44" t="s">
        <v>9859</v>
      </c>
      <c r="D6147" s="48" t="s">
        <v>6261</v>
      </c>
      <c r="E6147" s="44" t="s">
        <v>112</v>
      </c>
      <c r="F6147" s="45">
        <v>47.39</v>
      </c>
      <c r="G6147" s="45">
        <v>47.8</v>
      </c>
    </row>
    <row r="6148" spans="2:7">
      <c r="B6148" s="44">
        <v>92335</v>
      </c>
      <c r="C6148" s="44" t="s">
        <v>9859</v>
      </c>
      <c r="D6148" s="48" t="s">
        <v>6262</v>
      </c>
      <c r="E6148" s="44" t="s">
        <v>119</v>
      </c>
      <c r="F6148" s="45">
        <v>94.95</v>
      </c>
      <c r="G6148" s="45">
        <v>96.54</v>
      </c>
    </row>
    <row r="6149" spans="2:7">
      <c r="B6149" s="44">
        <v>92336</v>
      </c>
      <c r="C6149" s="44" t="s">
        <v>9859</v>
      </c>
      <c r="D6149" s="48" t="s">
        <v>6263</v>
      </c>
      <c r="E6149" s="44" t="s">
        <v>119</v>
      </c>
      <c r="F6149" s="45">
        <v>116.28</v>
      </c>
      <c r="G6149" s="45">
        <v>118.1</v>
      </c>
    </row>
    <row r="6150" spans="2:7">
      <c r="B6150" s="44">
        <v>92337</v>
      </c>
      <c r="C6150" s="44" t="s">
        <v>9859</v>
      </c>
      <c r="D6150" s="48" t="s">
        <v>6264</v>
      </c>
      <c r="E6150" s="44" t="s">
        <v>119</v>
      </c>
      <c r="F6150" s="45">
        <v>152.08000000000001</v>
      </c>
      <c r="G6150" s="45">
        <v>154.13999999999999</v>
      </c>
    </row>
    <row r="6151" spans="2:7">
      <c r="B6151" s="44">
        <v>92687</v>
      </c>
      <c r="C6151" s="44" t="s">
        <v>9859</v>
      </c>
      <c r="D6151" s="48" t="s">
        <v>6265</v>
      </c>
      <c r="E6151" s="44" t="s">
        <v>119</v>
      </c>
      <c r="F6151" s="45">
        <v>31.03</v>
      </c>
      <c r="G6151" s="45">
        <v>32.06</v>
      </c>
    </row>
    <row r="6152" spans="2:7">
      <c r="B6152" s="44">
        <v>92688</v>
      </c>
      <c r="C6152" s="44" t="s">
        <v>9859</v>
      </c>
      <c r="D6152" s="48" t="s">
        <v>6266</v>
      </c>
      <c r="E6152" s="44" t="s">
        <v>119</v>
      </c>
      <c r="F6152" s="45">
        <v>44.48</v>
      </c>
      <c r="G6152" s="45">
        <v>46.25</v>
      </c>
    </row>
    <row r="6153" spans="2:7">
      <c r="B6153" s="44">
        <v>97536</v>
      </c>
      <c r="C6153" s="44" t="s">
        <v>9859</v>
      </c>
      <c r="D6153" s="48" t="s">
        <v>6267</v>
      </c>
      <c r="E6153" s="44" t="s">
        <v>119</v>
      </c>
      <c r="F6153" s="45">
        <v>68.84</v>
      </c>
      <c r="G6153" s="45">
        <v>71.709999999999994</v>
      </c>
    </row>
    <row r="6154" spans="2:7">
      <c r="B6154" s="44">
        <v>97535</v>
      </c>
      <c r="C6154" s="44" t="s">
        <v>9859</v>
      </c>
      <c r="D6154" s="48" t="s">
        <v>6268</v>
      </c>
      <c r="E6154" s="44" t="s">
        <v>119</v>
      </c>
      <c r="F6154" s="45">
        <v>53.92</v>
      </c>
      <c r="G6154" s="45">
        <v>55.47</v>
      </c>
    </row>
    <row r="6155" spans="2:7">
      <c r="B6155" s="44">
        <v>92652</v>
      </c>
      <c r="C6155" s="44" t="s">
        <v>9859</v>
      </c>
      <c r="D6155" s="48" t="s">
        <v>6269</v>
      </c>
      <c r="E6155" s="44" t="s">
        <v>119</v>
      </c>
      <c r="F6155" s="45">
        <v>64.48</v>
      </c>
      <c r="G6155" s="45">
        <v>66.12</v>
      </c>
    </row>
    <row r="6156" spans="2:7">
      <c r="B6156" s="44">
        <v>92653</v>
      </c>
      <c r="C6156" s="44" t="s">
        <v>9859</v>
      </c>
      <c r="D6156" s="48" t="s">
        <v>6270</v>
      </c>
      <c r="E6156" s="44" t="s">
        <v>119</v>
      </c>
      <c r="F6156" s="45">
        <v>73.069999999999993</v>
      </c>
      <c r="G6156" s="45">
        <v>74.8</v>
      </c>
    </row>
    <row r="6157" spans="2:7">
      <c r="B6157" s="44">
        <v>92654</v>
      </c>
      <c r="C6157" s="44" t="s">
        <v>9859</v>
      </c>
      <c r="D6157" s="48" t="s">
        <v>6271</v>
      </c>
      <c r="E6157" s="44" t="s">
        <v>119</v>
      </c>
      <c r="F6157" s="45">
        <v>98.14</v>
      </c>
      <c r="G6157" s="45">
        <v>100</v>
      </c>
    </row>
    <row r="6158" spans="2:7">
      <c r="B6158" s="44">
        <v>92655</v>
      </c>
      <c r="C6158" s="44" t="s">
        <v>9859</v>
      </c>
      <c r="D6158" s="48" t="s">
        <v>6272</v>
      </c>
      <c r="E6158" s="44" t="s">
        <v>119</v>
      </c>
      <c r="F6158" s="45">
        <v>118.88</v>
      </c>
      <c r="G6158" s="45">
        <v>120.94</v>
      </c>
    </row>
    <row r="6159" spans="2:7">
      <c r="B6159" s="44">
        <v>92656</v>
      </c>
      <c r="C6159" s="44" t="s">
        <v>9859</v>
      </c>
      <c r="D6159" s="48" t="s">
        <v>6273</v>
      </c>
      <c r="E6159" s="44" t="s">
        <v>119</v>
      </c>
      <c r="F6159" s="45">
        <v>154.09</v>
      </c>
      <c r="G6159" s="45">
        <v>156.33000000000001</v>
      </c>
    </row>
    <row r="6160" spans="2:7">
      <c r="B6160" s="44">
        <v>101918</v>
      </c>
      <c r="C6160" s="44" t="s">
        <v>9859</v>
      </c>
      <c r="D6160" s="48" t="s">
        <v>6274</v>
      </c>
      <c r="E6160" s="44" t="s">
        <v>119</v>
      </c>
      <c r="F6160" s="45">
        <v>219.15</v>
      </c>
      <c r="G6160" s="45">
        <v>222.85</v>
      </c>
    </row>
    <row r="6161" spans="2:7">
      <c r="B6161" s="44">
        <v>101927</v>
      </c>
      <c r="C6161" s="44" t="s">
        <v>9859</v>
      </c>
      <c r="D6161" s="48" t="s">
        <v>6275</v>
      </c>
      <c r="E6161" s="44" t="s">
        <v>119</v>
      </c>
      <c r="F6161" s="45">
        <v>198.92</v>
      </c>
      <c r="G6161" s="45">
        <v>200.82</v>
      </c>
    </row>
    <row r="6162" spans="2:7">
      <c r="B6162" s="44">
        <v>97498</v>
      </c>
      <c r="C6162" s="44" t="s">
        <v>9859</v>
      </c>
      <c r="D6162" s="48" t="s">
        <v>6276</v>
      </c>
      <c r="E6162" s="44" t="s">
        <v>119</v>
      </c>
      <c r="F6162" s="45">
        <v>47.44</v>
      </c>
      <c r="G6162" s="45">
        <v>48.41</v>
      </c>
    </row>
    <row r="6163" spans="2:7">
      <c r="B6163" s="44">
        <v>92364</v>
      </c>
      <c r="C6163" s="44" t="s">
        <v>9859</v>
      </c>
      <c r="D6163" s="48" t="s">
        <v>6277</v>
      </c>
      <c r="E6163" s="44" t="s">
        <v>119</v>
      </c>
      <c r="F6163" s="45">
        <v>57.99</v>
      </c>
      <c r="G6163" s="45">
        <v>59.05</v>
      </c>
    </row>
    <row r="6164" spans="2:7">
      <c r="B6164" s="44">
        <v>92365</v>
      </c>
      <c r="C6164" s="44" t="s">
        <v>9859</v>
      </c>
      <c r="D6164" s="48" t="s">
        <v>6278</v>
      </c>
      <c r="E6164" s="44" t="s">
        <v>119</v>
      </c>
      <c r="F6164" s="45">
        <v>66.510000000000005</v>
      </c>
      <c r="G6164" s="45">
        <v>67.67</v>
      </c>
    </row>
    <row r="6165" spans="2:7">
      <c r="B6165" s="44">
        <v>92341</v>
      </c>
      <c r="C6165" s="44" t="s">
        <v>9859</v>
      </c>
      <c r="D6165" s="48" t="s">
        <v>6279</v>
      </c>
      <c r="E6165" s="44" t="s">
        <v>119</v>
      </c>
      <c r="F6165" s="45">
        <v>109.17</v>
      </c>
      <c r="G6165" s="45">
        <v>112.02</v>
      </c>
    </row>
    <row r="6166" spans="2:7">
      <c r="B6166" s="44">
        <v>92366</v>
      </c>
      <c r="C6166" s="44" t="s">
        <v>9859</v>
      </c>
      <c r="D6166" s="48" t="s">
        <v>6280</v>
      </c>
      <c r="E6166" s="44" t="s">
        <v>119</v>
      </c>
      <c r="F6166" s="45">
        <v>91.59</v>
      </c>
      <c r="G6166" s="45">
        <v>92.87</v>
      </c>
    </row>
    <row r="6167" spans="2:7">
      <c r="B6167" s="44">
        <v>92342</v>
      </c>
      <c r="C6167" s="44" t="s">
        <v>9859</v>
      </c>
      <c r="D6167" s="48" t="s">
        <v>6281</v>
      </c>
      <c r="E6167" s="44" t="s">
        <v>119</v>
      </c>
      <c r="F6167" s="45">
        <v>130.59</v>
      </c>
      <c r="G6167" s="45">
        <v>133.68</v>
      </c>
    </row>
    <row r="6168" spans="2:7">
      <c r="B6168" s="44">
        <v>92367</v>
      </c>
      <c r="C6168" s="44" t="s">
        <v>9859</v>
      </c>
      <c r="D6168" s="48" t="s">
        <v>6282</v>
      </c>
      <c r="E6168" s="44" t="s">
        <v>119</v>
      </c>
      <c r="F6168" s="45">
        <v>112.2</v>
      </c>
      <c r="G6168" s="45">
        <v>113.66</v>
      </c>
    </row>
    <row r="6169" spans="2:7">
      <c r="B6169" s="44">
        <v>92343</v>
      </c>
      <c r="C6169" s="44" t="s">
        <v>9859</v>
      </c>
      <c r="D6169" s="48" t="s">
        <v>6283</v>
      </c>
      <c r="E6169" s="44" t="s">
        <v>119</v>
      </c>
      <c r="F6169" s="45">
        <v>166.53</v>
      </c>
      <c r="G6169" s="45">
        <v>169.87</v>
      </c>
    </row>
    <row r="6170" spans="2:7">
      <c r="B6170" s="44">
        <v>92368</v>
      </c>
      <c r="C6170" s="44" t="s">
        <v>9859</v>
      </c>
      <c r="D6170" s="48" t="s">
        <v>6284</v>
      </c>
      <c r="E6170" s="44" t="s">
        <v>119</v>
      </c>
      <c r="F6170" s="45">
        <v>147.41</v>
      </c>
      <c r="G6170" s="45">
        <v>149.05000000000001</v>
      </c>
    </row>
    <row r="6171" spans="2:7">
      <c r="B6171" s="44">
        <v>92689</v>
      </c>
      <c r="C6171" s="44" t="s">
        <v>9859</v>
      </c>
      <c r="D6171" s="48" t="s">
        <v>6285</v>
      </c>
      <c r="E6171" s="44" t="s">
        <v>119</v>
      </c>
      <c r="F6171" s="45">
        <v>55.03</v>
      </c>
      <c r="G6171" s="45">
        <v>56.06</v>
      </c>
    </row>
    <row r="6172" spans="2:7">
      <c r="B6172" s="44">
        <v>92690</v>
      </c>
      <c r="C6172" s="44" t="s">
        <v>9859</v>
      </c>
      <c r="D6172" s="48" t="s">
        <v>6286</v>
      </c>
      <c r="E6172" s="44" t="s">
        <v>119</v>
      </c>
      <c r="F6172" s="45">
        <v>79.27</v>
      </c>
      <c r="G6172" s="45">
        <v>81.040000000000006</v>
      </c>
    </row>
    <row r="6173" spans="2:7">
      <c r="B6173" s="44">
        <v>92691</v>
      </c>
      <c r="C6173" s="44" t="s">
        <v>9859</v>
      </c>
      <c r="D6173" s="48" t="s">
        <v>6287</v>
      </c>
      <c r="E6173" s="44" t="s">
        <v>119</v>
      </c>
      <c r="F6173" s="45">
        <v>105.87</v>
      </c>
      <c r="G6173" s="45">
        <v>109.34</v>
      </c>
    </row>
    <row r="6174" spans="2:7">
      <c r="B6174" s="44">
        <v>92359</v>
      </c>
      <c r="C6174" s="44" t="s">
        <v>9859</v>
      </c>
      <c r="D6174" s="48" t="s">
        <v>6288</v>
      </c>
      <c r="E6174" s="44" t="s">
        <v>119</v>
      </c>
      <c r="F6174" s="45">
        <v>71.599999999999994</v>
      </c>
      <c r="G6174" s="45">
        <v>72.06</v>
      </c>
    </row>
    <row r="6175" spans="2:7">
      <c r="B6175" s="44">
        <v>92645</v>
      </c>
      <c r="C6175" s="44" t="s">
        <v>9859</v>
      </c>
      <c r="D6175" s="48" t="s">
        <v>6289</v>
      </c>
      <c r="E6175" s="44" t="s">
        <v>119</v>
      </c>
      <c r="F6175" s="45">
        <v>76.77</v>
      </c>
      <c r="G6175" s="45">
        <v>77.680000000000007</v>
      </c>
    </row>
    <row r="6176" spans="2:7">
      <c r="B6176" s="44">
        <v>92360</v>
      </c>
      <c r="C6176" s="44" t="s">
        <v>9859</v>
      </c>
      <c r="D6176" s="48" t="s">
        <v>6290</v>
      </c>
      <c r="E6176" s="44" t="s">
        <v>119</v>
      </c>
      <c r="F6176" s="45">
        <v>95.65</v>
      </c>
      <c r="G6176" s="45">
        <v>96.23</v>
      </c>
    </row>
    <row r="6177" spans="2:7">
      <c r="B6177" s="44">
        <v>92646</v>
      </c>
      <c r="C6177" s="44" t="s">
        <v>9859</v>
      </c>
      <c r="D6177" s="48" t="s">
        <v>6291</v>
      </c>
      <c r="E6177" s="44" t="s">
        <v>119</v>
      </c>
      <c r="F6177" s="45">
        <v>100.81</v>
      </c>
      <c r="G6177" s="45">
        <v>101.84</v>
      </c>
    </row>
    <row r="6178" spans="2:7">
      <c r="B6178" s="44">
        <v>95697</v>
      </c>
      <c r="C6178" s="44" t="s">
        <v>9859</v>
      </c>
      <c r="D6178" s="48" t="s">
        <v>6292</v>
      </c>
      <c r="E6178" s="44" t="s">
        <v>119</v>
      </c>
      <c r="F6178" s="45">
        <v>105.29</v>
      </c>
      <c r="G6178" s="45">
        <v>106.01</v>
      </c>
    </row>
    <row r="6179" spans="2:7">
      <c r="B6179" s="44">
        <v>92648</v>
      </c>
      <c r="C6179" s="44" t="s">
        <v>9859</v>
      </c>
      <c r="D6179" s="48" t="s">
        <v>6293</v>
      </c>
      <c r="E6179" s="44" t="s">
        <v>119</v>
      </c>
      <c r="F6179" s="45">
        <v>110.45</v>
      </c>
      <c r="G6179" s="45">
        <v>111.64</v>
      </c>
    </row>
    <row r="6180" spans="2:7">
      <c r="B6180" s="44">
        <v>92338</v>
      </c>
      <c r="C6180" s="44" t="s">
        <v>9859</v>
      </c>
      <c r="D6180" s="48" t="s">
        <v>6294</v>
      </c>
      <c r="E6180" s="44" t="s">
        <v>119</v>
      </c>
      <c r="F6180" s="45">
        <v>158.1</v>
      </c>
      <c r="G6180" s="45">
        <v>161.53</v>
      </c>
    </row>
    <row r="6181" spans="2:7">
      <c r="B6181" s="44">
        <v>92361</v>
      </c>
      <c r="C6181" s="44" t="s">
        <v>9859</v>
      </c>
      <c r="D6181" s="48" t="s">
        <v>6295</v>
      </c>
      <c r="E6181" s="44" t="s">
        <v>119</v>
      </c>
      <c r="F6181" s="45">
        <v>129.41</v>
      </c>
      <c r="G6181" s="45">
        <v>130.32</v>
      </c>
    </row>
    <row r="6182" spans="2:7">
      <c r="B6182" s="44">
        <v>92649</v>
      </c>
      <c r="C6182" s="44" t="s">
        <v>9859</v>
      </c>
      <c r="D6182" s="48" t="s">
        <v>6296</v>
      </c>
      <c r="E6182" s="44" t="s">
        <v>119</v>
      </c>
      <c r="F6182" s="45">
        <v>134.57</v>
      </c>
      <c r="G6182" s="45">
        <v>135.93</v>
      </c>
    </row>
    <row r="6183" spans="2:7">
      <c r="B6183" s="44">
        <v>92339</v>
      </c>
      <c r="C6183" s="44" t="s">
        <v>9859</v>
      </c>
      <c r="D6183" s="48" t="s">
        <v>6297</v>
      </c>
      <c r="E6183" s="44" t="s">
        <v>119</v>
      </c>
      <c r="F6183" s="45">
        <v>236.18</v>
      </c>
      <c r="G6183" s="45">
        <v>239.99</v>
      </c>
    </row>
    <row r="6184" spans="2:7">
      <c r="B6184" s="44">
        <v>92362</v>
      </c>
      <c r="C6184" s="44" t="s">
        <v>9859</v>
      </c>
      <c r="D6184" s="48" t="s">
        <v>6298</v>
      </c>
      <c r="E6184" s="44" t="s">
        <v>119</v>
      </c>
      <c r="F6184" s="45">
        <v>206.36</v>
      </c>
      <c r="G6184" s="45">
        <v>207.55</v>
      </c>
    </row>
    <row r="6185" spans="2:7">
      <c r="B6185" s="44">
        <v>92650</v>
      </c>
      <c r="C6185" s="44" t="s">
        <v>9859</v>
      </c>
      <c r="D6185" s="48" t="s">
        <v>6299</v>
      </c>
      <c r="E6185" s="44" t="s">
        <v>119</v>
      </c>
      <c r="F6185" s="45">
        <v>211.52</v>
      </c>
      <c r="G6185" s="45">
        <v>213.15</v>
      </c>
    </row>
    <row r="6186" spans="2:7">
      <c r="B6186" s="44">
        <v>97439</v>
      </c>
      <c r="C6186" s="44" t="s">
        <v>9859</v>
      </c>
      <c r="D6186" s="48" t="s">
        <v>6300</v>
      </c>
      <c r="E6186" s="44" t="s">
        <v>112</v>
      </c>
      <c r="F6186" s="45">
        <v>141.69999999999999</v>
      </c>
      <c r="G6186" s="45">
        <v>145.96</v>
      </c>
    </row>
    <row r="6187" spans="2:7">
      <c r="B6187" s="44">
        <v>97440</v>
      </c>
      <c r="C6187" s="44" t="s">
        <v>9859</v>
      </c>
      <c r="D6187" s="48" t="s">
        <v>6301</v>
      </c>
      <c r="E6187" s="44" t="s">
        <v>112</v>
      </c>
      <c r="F6187" s="45">
        <v>169.07</v>
      </c>
      <c r="G6187" s="45">
        <v>173.98</v>
      </c>
    </row>
    <row r="6188" spans="2:7">
      <c r="B6188" s="44">
        <v>97442</v>
      </c>
      <c r="C6188" s="44" t="s">
        <v>9859</v>
      </c>
      <c r="D6188" s="48" t="s">
        <v>6302</v>
      </c>
      <c r="E6188" s="44" t="s">
        <v>112</v>
      </c>
      <c r="F6188" s="45">
        <v>187.28</v>
      </c>
      <c r="G6188" s="45">
        <v>192.84</v>
      </c>
    </row>
    <row r="6189" spans="2:7">
      <c r="B6189" s="44">
        <v>97552</v>
      </c>
      <c r="C6189" s="44" t="s">
        <v>9859</v>
      </c>
      <c r="D6189" s="48" t="s">
        <v>6303</v>
      </c>
      <c r="E6189" s="44" t="s">
        <v>112</v>
      </c>
      <c r="F6189" s="45">
        <v>56.97</v>
      </c>
      <c r="G6189" s="45">
        <v>59.04</v>
      </c>
    </row>
    <row r="6190" spans="2:7">
      <c r="B6190" s="44">
        <v>97553</v>
      </c>
      <c r="C6190" s="44" t="s">
        <v>9859</v>
      </c>
      <c r="D6190" s="48" t="s">
        <v>6304</v>
      </c>
      <c r="E6190" s="44" t="s">
        <v>112</v>
      </c>
      <c r="F6190" s="45">
        <v>83.4</v>
      </c>
      <c r="G6190" s="45">
        <v>86.96</v>
      </c>
    </row>
    <row r="6191" spans="2:7">
      <c r="B6191" s="44">
        <v>97554</v>
      </c>
      <c r="C6191" s="44" t="s">
        <v>9859</v>
      </c>
      <c r="D6191" s="48" t="s">
        <v>6305</v>
      </c>
      <c r="E6191" s="44" t="s">
        <v>112</v>
      </c>
      <c r="F6191" s="45">
        <v>146.16</v>
      </c>
      <c r="G6191" s="45">
        <v>153.09</v>
      </c>
    </row>
    <row r="6192" spans="2:7">
      <c r="B6192" s="44">
        <v>97491</v>
      </c>
      <c r="C6192" s="44" t="s">
        <v>9859</v>
      </c>
      <c r="D6192" s="48" t="s">
        <v>6306</v>
      </c>
      <c r="E6192" s="44" t="s">
        <v>112</v>
      </c>
      <c r="F6192" s="45">
        <v>98.27</v>
      </c>
      <c r="G6192" s="45">
        <v>100.99</v>
      </c>
    </row>
    <row r="6193" spans="2:7">
      <c r="B6193" s="44">
        <v>97529</v>
      </c>
      <c r="C6193" s="44" t="s">
        <v>9859</v>
      </c>
      <c r="D6193" s="48" t="s">
        <v>6307</v>
      </c>
      <c r="E6193" s="44" t="s">
        <v>112</v>
      </c>
      <c r="F6193" s="45">
        <v>91.36</v>
      </c>
      <c r="G6193" s="45">
        <v>93.46</v>
      </c>
    </row>
    <row r="6194" spans="2:7">
      <c r="B6194" s="44">
        <v>97492</v>
      </c>
      <c r="C6194" s="44" t="s">
        <v>9859</v>
      </c>
      <c r="D6194" s="48" t="s">
        <v>6308</v>
      </c>
      <c r="E6194" s="44" t="s">
        <v>112</v>
      </c>
      <c r="F6194" s="45">
        <v>142.97999999999999</v>
      </c>
      <c r="G6194" s="45">
        <v>146.46</v>
      </c>
    </row>
    <row r="6195" spans="2:7">
      <c r="B6195" s="44">
        <v>97530</v>
      </c>
      <c r="C6195" s="44" t="s">
        <v>9859</v>
      </c>
      <c r="D6195" s="48" t="s">
        <v>6309</v>
      </c>
      <c r="E6195" s="44" t="s">
        <v>112</v>
      </c>
      <c r="F6195" s="45">
        <v>130.59</v>
      </c>
      <c r="G6195" s="45">
        <v>132.99</v>
      </c>
    </row>
    <row r="6196" spans="2:7">
      <c r="B6196" s="44">
        <v>97493</v>
      </c>
      <c r="C6196" s="44" t="s">
        <v>9859</v>
      </c>
      <c r="D6196" s="48" t="s">
        <v>6310</v>
      </c>
      <c r="E6196" s="44" t="s">
        <v>112</v>
      </c>
      <c r="F6196" s="45">
        <v>184</v>
      </c>
      <c r="G6196" s="45">
        <v>188.35</v>
      </c>
    </row>
    <row r="6197" spans="2:7">
      <c r="B6197" s="44">
        <v>97531</v>
      </c>
      <c r="C6197" s="44" t="s">
        <v>9859</v>
      </c>
      <c r="D6197" s="48" t="s">
        <v>6311</v>
      </c>
      <c r="E6197" s="44" t="s">
        <v>112</v>
      </c>
      <c r="F6197" s="45">
        <v>165.52</v>
      </c>
      <c r="G6197" s="45">
        <v>168.26</v>
      </c>
    </row>
    <row r="6198" spans="2:7">
      <c r="B6198" s="44">
        <v>97458</v>
      </c>
      <c r="C6198" s="44" t="s">
        <v>9859</v>
      </c>
      <c r="D6198" s="48" t="s">
        <v>6312</v>
      </c>
      <c r="E6198" s="44" t="s">
        <v>112</v>
      </c>
      <c r="F6198" s="45">
        <v>325.72000000000003</v>
      </c>
      <c r="G6198" s="45">
        <v>335</v>
      </c>
    </row>
    <row r="6199" spans="2:7">
      <c r="B6199" s="44">
        <v>97494</v>
      </c>
      <c r="C6199" s="44" t="s">
        <v>9859</v>
      </c>
      <c r="D6199" s="48" t="s">
        <v>6313</v>
      </c>
      <c r="E6199" s="44" t="s">
        <v>112</v>
      </c>
      <c r="F6199" s="45">
        <v>282.18</v>
      </c>
      <c r="G6199" s="45">
        <v>287.63</v>
      </c>
    </row>
    <row r="6200" spans="2:7">
      <c r="B6200" s="44">
        <v>97532</v>
      </c>
      <c r="C6200" s="44" t="s">
        <v>9859</v>
      </c>
      <c r="D6200" s="48" t="s">
        <v>6314</v>
      </c>
      <c r="E6200" s="44" t="s">
        <v>112</v>
      </c>
      <c r="F6200" s="45">
        <v>256.16000000000003</v>
      </c>
      <c r="G6200" s="45">
        <v>259.32</v>
      </c>
    </row>
    <row r="6201" spans="2:7">
      <c r="B6201" s="44">
        <v>97459</v>
      </c>
      <c r="C6201" s="44" t="s">
        <v>9859</v>
      </c>
      <c r="D6201" s="48" t="s">
        <v>6315</v>
      </c>
      <c r="E6201" s="44" t="s">
        <v>112</v>
      </c>
      <c r="F6201" s="45">
        <v>546.12</v>
      </c>
      <c r="G6201" s="45">
        <v>556.39</v>
      </c>
    </row>
    <row r="6202" spans="2:7">
      <c r="B6202" s="44">
        <v>97495</v>
      </c>
      <c r="C6202" s="44" t="s">
        <v>9859</v>
      </c>
      <c r="D6202" s="48" t="s">
        <v>6316</v>
      </c>
      <c r="E6202" s="44" t="s">
        <v>112</v>
      </c>
      <c r="F6202" s="45">
        <v>510</v>
      </c>
      <c r="G6202" s="45">
        <v>517.08000000000004</v>
      </c>
    </row>
    <row r="6203" spans="2:7">
      <c r="B6203" s="44">
        <v>97533</v>
      </c>
      <c r="C6203" s="44" t="s">
        <v>9859</v>
      </c>
      <c r="D6203" s="48" t="s">
        <v>6317</v>
      </c>
      <c r="E6203" s="44" t="s">
        <v>112</v>
      </c>
      <c r="F6203" s="45">
        <v>478</v>
      </c>
      <c r="G6203" s="45">
        <v>482.29</v>
      </c>
    </row>
    <row r="6204" spans="2:7">
      <c r="B6204" s="44">
        <v>97460</v>
      </c>
      <c r="C6204" s="44" t="s">
        <v>9859</v>
      </c>
      <c r="D6204" s="48" t="s">
        <v>6318</v>
      </c>
      <c r="E6204" s="44" t="s">
        <v>112</v>
      </c>
      <c r="F6204" s="45">
        <v>828.88</v>
      </c>
      <c r="G6204" s="45">
        <v>840.13</v>
      </c>
    </row>
    <row r="6205" spans="2:7">
      <c r="B6205" s="44">
        <v>97496</v>
      </c>
      <c r="C6205" s="44" t="s">
        <v>9859</v>
      </c>
      <c r="D6205" s="48" t="s">
        <v>6319</v>
      </c>
      <c r="E6205" s="44" t="s">
        <v>112</v>
      </c>
      <c r="F6205" s="45">
        <v>800.18</v>
      </c>
      <c r="G6205" s="45">
        <v>808.92</v>
      </c>
    </row>
    <row r="6206" spans="2:7">
      <c r="B6206" s="44">
        <v>97534</v>
      </c>
      <c r="C6206" s="44" t="s">
        <v>9859</v>
      </c>
      <c r="D6206" s="48" t="s">
        <v>6320</v>
      </c>
      <c r="E6206" s="44" t="s">
        <v>112</v>
      </c>
      <c r="F6206" s="45">
        <v>751.16</v>
      </c>
      <c r="G6206" s="45">
        <v>755.59</v>
      </c>
    </row>
    <row r="6207" spans="2:7">
      <c r="B6207" s="44">
        <v>101926</v>
      </c>
      <c r="C6207" s="44" t="s">
        <v>9859</v>
      </c>
      <c r="D6207" s="48" t="s">
        <v>6321</v>
      </c>
      <c r="E6207" s="44" t="s">
        <v>112</v>
      </c>
      <c r="F6207" s="45">
        <v>437.8</v>
      </c>
      <c r="G6207" s="45">
        <v>447.77</v>
      </c>
    </row>
    <row r="6208" spans="2:7">
      <c r="B6208" s="44">
        <v>101935</v>
      </c>
      <c r="C6208" s="44" t="s">
        <v>9859</v>
      </c>
      <c r="D6208" s="48" t="s">
        <v>6322</v>
      </c>
      <c r="E6208" s="44" t="s">
        <v>112</v>
      </c>
      <c r="F6208" s="45">
        <v>453.28</v>
      </c>
      <c r="G6208" s="45">
        <v>464.64</v>
      </c>
    </row>
    <row r="6209" spans="2:7">
      <c r="B6209" s="44">
        <v>92704</v>
      </c>
      <c r="C6209" s="44" t="s">
        <v>9859</v>
      </c>
      <c r="D6209" s="48" t="s">
        <v>6323</v>
      </c>
      <c r="E6209" s="44" t="s">
        <v>112</v>
      </c>
      <c r="F6209" s="45">
        <v>33.21</v>
      </c>
      <c r="G6209" s="45">
        <v>35.270000000000003</v>
      </c>
    </row>
    <row r="6210" spans="2:7">
      <c r="B6210" s="44">
        <v>92705</v>
      </c>
      <c r="C6210" s="44" t="s">
        <v>9859</v>
      </c>
      <c r="D6210" s="48" t="s">
        <v>6324</v>
      </c>
      <c r="E6210" s="44" t="s">
        <v>112</v>
      </c>
      <c r="F6210" s="45">
        <v>53.98</v>
      </c>
      <c r="G6210" s="45">
        <v>57.51</v>
      </c>
    </row>
    <row r="6211" spans="2:7">
      <c r="B6211" s="44">
        <v>92706</v>
      </c>
      <c r="C6211" s="44" t="s">
        <v>9859</v>
      </c>
      <c r="D6211" s="48" t="s">
        <v>6325</v>
      </c>
      <c r="E6211" s="44" t="s">
        <v>112</v>
      </c>
      <c r="F6211" s="45">
        <v>87.47</v>
      </c>
      <c r="G6211" s="45">
        <v>93.21</v>
      </c>
    </row>
    <row r="6212" spans="2:7">
      <c r="B6212" s="44">
        <v>92637</v>
      </c>
      <c r="C6212" s="44" t="s">
        <v>9859</v>
      </c>
      <c r="D6212" s="48" t="s">
        <v>6326</v>
      </c>
      <c r="E6212" s="44" t="s">
        <v>112</v>
      </c>
      <c r="F6212" s="45">
        <v>88.47</v>
      </c>
      <c r="G6212" s="45">
        <v>94.3</v>
      </c>
    </row>
    <row r="6213" spans="2:7">
      <c r="B6213" s="44">
        <v>92681</v>
      </c>
      <c r="C6213" s="44" t="s">
        <v>9859</v>
      </c>
      <c r="D6213" s="48" t="s">
        <v>6327</v>
      </c>
      <c r="E6213" s="44" t="s">
        <v>112</v>
      </c>
      <c r="F6213" s="45">
        <v>63.13</v>
      </c>
      <c r="G6213" s="45">
        <v>66.709999999999994</v>
      </c>
    </row>
    <row r="6214" spans="2:7">
      <c r="B6214" s="44">
        <v>92638</v>
      </c>
      <c r="C6214" s="44" t="s">
        <v>9859</v>
      </c>
      <c r="D6214" s="48" t="s">
        <v>6328</v>
      </c>
      <c r="E6214" s="44" t="s">
        <v>112</v>
      </c>
      <c r="F6214" s="45">
        <v>106.26</v>
      </c>
      <c r="G6214" s="45">
        <v>112.6</v>
      </c>
    </row>
    <row r="6215" spans="2:7">
      <c r="B6215" s="44">
        <v>92682</v>
      </c>
      <c r="C6215" s="44" t="s">
        <v>9859</v>
      </c>
      <c r="D6215" s="48" t="s">
        <v>6329</v>
      </c>
      <c r="E6215" s="44" t="s">
        <v>112</v>
      </c>
      <c r="F6215" s="45">
        <v>77.44</v>
      </c>
      <c r="G6215" s="45">
        <v>81.22</v>
      </c>
    </row>
    <row r="6216" spans="2:7">
      <c r="B6216" s="44">
        <v>92639</v>
      </c>
      <c r="C6216" s="44" t="s">
        <v>9859</v>
      </c>
      <c r="D6216" s="48" t="s">
        <v>6330</v>
      </c>
      <c r="E6216" s="44" t="s">
        <v>112</v>
      </c>
      <c r="F6216" s="45">
        <v>122.1</v>
      </c>
      <c r="G6216" s="45">
        <v>129.03</v>
      </c>
    </row>
    <row r="6217" spans="2:7">
      <c r="B6217" s="44">
        <v>92683</v>
      </c>
      <c r="C6217" s="44" t="s">
        <v>9859</v>
      </c>
      <c r="D6217" s="48" t="s">
        <v>6331</v>
      </c>
      <c r="E6217" s="44" t="s">
        <v>112</v>
      </c>
      <c r="F6217" s="45">
        <v>89.41</v>
      </c>
      <c r="G6217" s="45">
        <v>93.43</v>
      </c>
    </row>
    <row r="6218" spans="2:7">
      <c r="B6218" s="44">
        <v>92640</v>
      </c>
      <c r="C6218" s="44" t="s">
        <v>9859</v>
      </c>
      <c r="D6218" s="48" t="s">
        <v>6332</v>
      </c>
      <c r="E6218" s="44" t="s">
        <v>112</v>
      </c>
      <c r="F6218" s="45">
        <v>155.97999999999999</v>
      </c>
      <c r="G6218" s="45">
        <v>163.63999999999999</v>
      </c>
    </row>
    <row r="6219" spans="2:7">
      <c r="B6219" s="44">
        <v>92684</v>
      </c>
      <c r="C6219" s="44" t="s">
        <v>9859</v>
      </c>
      <c r="D6219" s="48" t="s">
        <v>6333</v>
      </c>
      <c r="E6219" s="44" t="s">
        <v>112</v>
      </c>
      <c r="F6219" s="45">
        <v>118.33</v>
      </c>
      <c r="G6219" s="45">
        <v>122.64</v>
      </c>
    </row>
    <row r="6220" spans="2:7">
      <c r="B6220" s="44">
        <v>92642</v>
      </c>
      <c r="C6220" s="44" t="s">
        <v>9859</v>
      </c>
      <c r="D6220" s="48" t="s">
        <v>6334</v>
      </c>
      <c r="E6220" s="44" t="s">
        <v>112</v>
      </c>
      <c r="F6220" s="45">
        <v>230.62</v>
      </c>
      <c r="G6220" s="45">
        <v>239.38</v>
      </c>
    </row>
    <row r="6221" spans="2:7">
      <c r="B6221" s="44">
        <v>92685</v>
      </c>
      <c r="C6221" s="44" t="s">
        <v>9859</v>
      </c>
      <c r="D6221" s="48" t="s">
        <v>6335</v>
      </c>
      <c r="E6221" s="44" t="s">
        <v>112</v>
      </c>
      <c r="F6221" s="45">
        <v>185.55</v>
      </c>
      <c r="G6221" s="45">
        <v>190.3</v>
      </c>
    </row>
    <row r="6222" spans="2:7">
      <c r="B6222" s="44">
        <v>92644</v>
      </c>
      <c r="C6222" s="44" t="s">
        <v>9859</v>
      </c>
      <c r="D6222" s="48" t="s">
        <v>6336</v>
      </c>
      <c r="E6222" s="44" t="s">
        <v>112</v>
      </c>
      <c r="F6222" s="45">
        <v>287.73</v>
      </c>
      <c r="G6222" s="45">
        <v>297.58999999999997</v>
      </c>
    </row>
    <row r="6223" spans="2:7">
      <c r="B6223" s="44">
        <v>92686</v>
      </c>
      <c r="C6223" s="44" t="s">
        <v>9859</v>
      </c>
      <c r="D6223" s="48" t="s">
        <v>6337</v>
      </c>
      <c r="E6223" s="44" t="s">
        <v>112</v>
      </c>
      <c r="F6223" s="45">
        <v>235.18</v>
      </c>
      <c r="G6223" s="45">
        <v>240.35</v>
      </c>
    </row>
    <row r="6224" spans="2:7">
      <c r="B6224" s="44">
        <v>92356</v>
      </c>
      <c r="C6224" s="44" t="s">
        <v>9859</v>
      </c>
      <c r="D6224" s="48" t="s">
        <v>6338</v>
      </c>
      <c r="E6224" s="44" t="s">
        <v>112</v>
      </c>
      <c r="F6224" s="45">
        <v>156.18</v>
      </c>
      <c r="G6224" s="45">
        <v>163.86</v>
      </c>
    </row>
    <row r="6225" spans="2:7">
      <c r="B6225" s="44">
        <v>92357</v>
      </c>
      <c r="C6225" s="44" t="s">
        <v>9859</v>
      </c>
      <c r="D6225" s="48" t="s">
        <v>6339</v>
      </c>
      <c r="E6225" s="44" t="s">
        <v>112</v>
      </c>
      <c r="F6225" s="45">
        <v>226.08</v>
      </c>
      <c r="G6225" s="45">
        <v>234.42</v>
      </c>
    </row>
    <row r="6226" spans="2:7">
      <c r="B6226" s="44">
        <v>92358</v>
      </c>
      <c r="C6226" s="44" t="s">
        <v>9859</v>
      </c>
      <c r="D6226" s="48" t="s">
        <v>6340</v>
      </c>
      <c r="E6226" s="44" t="s">
        <v>112</v>
      </c>
      <c r="F6226" s="45">
        <v>278.37</v>
      </c>
      <c r="G6226" s="45">
        <v>287.39</v>
      </c>
    </row>
    <row r="6227" spans="2:7">
      <c r="B6227" s="44">
        <v>101919</v>
      </c>
      <c r="C6227" s="44" t="s">
        <v>9859</v>
      </c>
      <c r="D6227" s="48" t="s">
        <v>6341</v>
      </c>
      <c r="E6227" s="44" t="s">
        <v>112</v>
      </c>
      <c r="F6227" s="45">
        <v>439.06</v>
      </c>
      <c r="G6227" s="45">
        <v>444.05</v>
      </c>
    </row>
    <row r="6228" spans="2:7">
      <c r="B6228" s="44">
        <v>101928</v>
      </c>
      <c r="C6228" s="44" t="s">
        <v>9859</v>
      </c>
      <c r="D6228" s="48" t="s">
        <v>6342</v>
      </c>
      <c r="E6228" s="44" t="s">
        <v>112</v>
      </c>
      <c r="F6228" s="45">
        <v>446.79</v>
      </c>
      <c r="G6228" s="45">
        <v>452.48</v>
      </c>
    </row>
    <row r="6229" spans="2:7">
      <c r="B6229" s="44">
        <v>92904</v>
      </c>
      <c r="C6229" s="44" t="s">
        <v>9859</v>
      </c>
      <c r="D6229" s="48" t="s">
        <v>6343</v>
      </c>
      <c r="E6229" s="44" t="s">
        <v>112</v>
      </c>
      <c r="F6229" s="45">
        <v>37.03</v>
      </c>
      <c r="G6229" s="45">
        <v>38.06</v>
      </c>
    </row>
    <row r="6230" spans="2:7">
      <c r="B6230" s="44">
        <v>92905</v>
      </c>
      <c r="C6230" s="44" t="s">
        <v>9859</v>
      </c>
      <c r="D6230" s="48" t="s">
        <v>6344</v>
      </c>
      <c r="E6230" s="44" t="s">
        <v>112</v>
      </c>
      <c r="F6230" s="45">
        <v>53.62</v>
      </c>
      <c r="G6230" s="45">
        <v>55.39</v>
      </c>
    </row>
    <row r="6231" spans="2:7">
      <c r="B6231" s="44">
        <v>92906</v>
      </c>
      <c r="C6231" s="44" t="s">
        <v>9859</v>
      </c>
      <c r="D6231" s="48" t="s">
        <v>6345</v>
      </c>
      <c r="E6231" s="44" t="s">
        <v>112</v>
      </c>
      <c r="F6231" s="45">
        <v>67.16</v>
      </c>
      <c r="G6231" s="45">
        <v>70.03</v>
      </c>
    </row>
    <row r="6232" spans="2:7">
      <c r="B6232" s="44">
        <v>92898</v>
      </c>
      <c r="C6232" s="44" t="s">
        <v>9859</v>
      </c>
      <c r="D6232" s="48" t="s">
        <v>6346</v>
      </c>
      <c r="E6232" s="44" t="s">
        <v>112</v>
      </c>
      <c r="F6232" s="45">
        <v>55.06</v>
      </c>
      <c r="G6232" s="45">
        <v>56.85</v>
      </c>
    </row>
    <row r="6233" spans="2:7">
      <c r="B6233" s="44">
        <v>92899</v>
      </c>
      <c r="C6233" s="44" t="s">
        <v>9859</v>
      </c>
      <c r="D6233" s="48" t="s">
        <v>6347</v>
      </c>
      <c r="E6233" s="44" t="s">
        <v>112</v>
      </c>
      <c r="F6233" s="45">
        <v>79.62</v>
      </c>
      <c r="G6233" s="45">
        <v>81.510000000000005</v>
      </c>
    </row>
    <row r="6234" spans="2:7">
      <c r="B6234" s="44">
        <v>92900</v>
      </c>
      <c r="C6234" s="44" t="s">
        <v>9859</v>
      </c>
      <c r="D6234" s="48" t="s">
        <v>6348</v>
      </c>
      <c r="E6234" s="44" t="s">
        <v>112</v>
      </c>
      <c r="F6234" s="45">
        <v>95.15</v>
      </c>
      <c r="G6234" s="45">
        <v>97.15</v>
      </c>
    </row>
    <row r="6235" spans="2:7">
      <c r="B6235" s="44">
        <v>92901</v>
      </c>
      <c r="C6235" s="44" t="s">
        <v>9859</v>
      </c>
      <c r="D6235" s="48" t="s">
        <v>6349</v>
      </c>
      <c r="E6235" s="44" t="s">
        <v>112</v>
      </c>
      <c r="F6235" s="45">
        <v>130.88999999999999</v>
      </c>
      <c r="G6235" s="45">
        <v>133.04</v>
      </c>
    </row>
    <row r="6236" spans="2:7">
      <c r="B6236" s="44">
        <v>92902</v>
      </c>
      <c r="C6236" s="44" t="s">
        <v>9859</v>
      </c>
      <c r="D6236" s="48" t="s">
        <v>6350</v>
      </c>
      <c r="E6236" s="44" t="s">
        <v>112</v>
      </c>
      <c r="F6236" s="45">
        <v>202.9</v>
      </c>
      <c r="G6236" s="45">
        <v>205.27</v>
      </c>
    </row>
    <row r="6237" spans="2:7">
      <c r="B6237" s="44">
        <v>92903</v>
      </c>
      <c r="C6237" s="44" t="s">
        <v>9859</v>
      </c>
      <c r="D6237" s="48" t="s">
        <v>6351</v>
      </c>
      <c r="E6237" s="44" t="s">
        <v>112</v>
      </c>
      <c r="F6237" s="45">
        <v>301.94</v>
      </c>
      <c r="G6237" s="45">
        <v>304.52999999999997</v>
      </c>
    </row>
    <row r="6238" spans="2:7">
      <c r="B6238" s="44">
        <v>92892</v>
      </c>
      <c r="C6238" s="44" t="s">
        <v>9859</v>
      </c>
      <c r="D6238" s="48" t="s">
        <v>6352</v>
      </c>
      <c r="E6238" s="44" t="s">
        <v>112</v>
      </c>
      <c r="F6238" s="45">
        <v>67.69</v>
      </c>
      <c r="G6238" s="45">
        <v>70.61</v>
      </c>
    </row>
    <row r="6239" spans="2:7">
      <c r="B6239" s="44">
        <v>92893</v>
      </c>
      <c r="C6239" s="44" t="s">
        <v>9859</v>
      </c>
      <c r="D6239" s="48" t="s">
        <v>6353</v>
      </c>
      <c r="E6239" s="44" t="s">
        <v>112</v>
      </c>
      <c r="F6239" s="45">
        <v>93.99</v>
      </c>
      <c r="G6239" s="45">
        <v>97.16</v>
      </c>
    </row>
    <row r="6240" spans="2:7">
      <c r="B6240" s="44">
        <v>92894</v>
      </c>
      <c r="C6240" s="44" t="s">
        <v>9859</v>
      </c>
      <c r="D6240" s="48" t="s">
        <v>6354</v>
      </c>
      <c r="E6240" s="44" t="s">
        <v>112</v>
      </c>
      <c r="F6240" s="45">
        <v>111.53</v>
      </c>
      <c r="G6240" s="45">
        <v>115</v>
      </c>
    </row>
    <row r="6241" spans="2:7">
      <c r="B6241" s="44">
        <v>92889</v>
      </c>
      <c r="C6241" s="44" t="s">
        <v>9859</v>
      </c>
      <c r="D6241" s="48" t="s">
        <v>6355</v>
      </c>
      <c r="E6241" s="44" t="s">
        <v>112</v>
      </c>
      <c r="F6241" s="45">
        <v>149.82</v>
      </c>
      <c r="G6241" s="45">
        <v>153.66</v>
      </c>
    </row>
    <row r="6242" spans="2:7">
      <c r="B6242" s="44">
        <v>92895</v>
      </c>
      <c r="C6242" s="44" t="s">
        <v>9859</v>
      </c>
      <c r="D6242" s="48" t="s">
        <v>6356</v>
      </c>
      <c r="E6242" s="44" t="s">
        <v>112</v>
      </c>
      <c r="F6242" s="45">
        <v>149.75</v>
      </c>
      <c r="G6242" s="45">
        <v>153.58000000000001</v>
      </c>
    </row>
    <row r="6243" spans="2:7">
      <c r="B6243" s="44">
        <v>92890</v>
      </c>
      <c r="C6243" s="44" t="s">
        <v>9859</v>
      </c>
      <c r="D6243" s="48" t="s">
        <v>6357</v>
      </c>
      <c r="E6243" s="44" t="s">
        <v>112</v>
      </c>
      <c r="F6243" s="45">
        <v>223.22</v>
      </c>
      <c r="G6243" s="45">
        <v>227.4</v>
      </c>
    </row>
    <row r="6244" spans="2:7">
      <c r="B6244" s="44">
        <v>92896</v>
      </c>
      <c r="C6244" s="44" t="s">
        <v>9859</v>
      </c>
      <c r="D6244" s="48" t="s">
        <v>6358</v>
      </c>
      <c r="E6244" s="44" t="s">
        <v>112</v>
      </c>
      <c r="F6244" s="45">
        <v>225.5</v>
      </c>
      <c r="G6244" s="45">
        <v>229.88</v>
      </c>
    </row>
    <row r="6245" spans="2:7">
      <c r="B6245" s="44">
        <v>92891</v>
      </c>
      <c r="C6245" s="44" t="s">
        <v>9859</v>
      </c>
      <c r="D6245" s="48" t="s">
        <v>6359</v>
      </c>
      <c r="E6245" s="44" t="s">
        <v>112</v>
      </c>
      <c r="F6245" s="45">
        <v>323.54000000000002</v>
      </c>
      <c r="G6245" s="45">
        <v>328.05</v>
      </c>
    </row>
    <row r="6246" spans="2:7">
      <c r="B6246" s="44">
        <v>92897</v>
      </c>
      <c r="C6246" s="44" t="s">
        <v>9859</v>
      </c>
      <c r="D6246" s="48" t="s">
        <v>6360</v>
      </c>
      <c r="E6246" s="44" t="s">
        <v>112</v>
      </c>
      <c r="F6246" s="45">
        <v>328.22</v>
      </c>
      <c r="G6246" s="45">
        <v>333.15</v>
      </c>
    </row>
    <row r="6247" spans="2:7">
      <c r="B6247" s="44">
        <v>100822</v>
      </c>
      <c r="C6247" s="44" t="s">
        <v>9859</v>
      </c>
      <c r="D6247" s="48" t="s">
        <v>6361</v>
      </c>
      <c r="E6247" s="44" t="s">
        <v>112</v>
      </c>
      <c r="F6247" s="45">
        <v>0</v>
      </c>
      <c r="G6247" s="45">
        <v>0</v>
      </c>
    </row>
    <row r="6248" spans="2:7">
      <c r="B6248" s="44">
        <v>100823</v>
      </c>
      <c r="C6248" s="44" t="s">
        <v>9859</v>
      </c>
      <c r="D6248" s="48" t="s">
        <v>6362</v>
      </c>
      <c r="E6248" s="44" t="s">
        <v>112</v>
      </c>
      <c r="F6248" s="45">
        <v>0</v>
      </c>
      <c r="G6248" s="45">
        <v>0</v>
      </c>
    </row>
    <row r="6249" spans="2:7">
      <c r="B6249" s="44">
        <v>100824</v>
      </c>
      <c r="C6249" s="44" t="s">
        <v>9859</v>
      </c>
      <c r="D6249" s="48" t="s">
        <v>6363</v>
      </c>
      <c r="E6249" s="44" t="s">
        <v>112</v>
      </c>
      <c r="F6249" s="45">
        <v>0</v>
      </c>
      <c r="G6249" s="45">
        <v>0</v>
      </c>
    </row>
    <row r="6250" spans="2:7">
      <c r="B6250" s="44">
        <v>100825</v>
      </c>
      <c r="C6250" s="44" t="s">
        <v>9859</v>
      </c>
      <c r="D6250" s="48" t="s">
        <v>6364</v>
      </c>
      <c r="E6250" s="44" t="s">
        <v>112</v>
      </c>
      <c r="F6250" s="45">
        <v>0</v>
      </c>
      <c r="G6250" s="45">
        <v>0</v>
      </c>
    </row>
    <row r="6251" spans="2:7">
      <c r="B6251" s="44">
        <v>100818</v>
      </c>
      <c r="C6251" s="44" t="s">
        <v>9859</v>
      </c>
      <c r="D6251" s="48" t="s">
        <v>6365</v>
      </c>
      <c r="E6251" s="44" t="s">
        <v>112</v>
      </c>
      <c r="F6251" s="45">
        <v>0</v>
      </c>
      <c r="G6251" s="45">
        <v>0</v>
      </c>
    </row>
    <row r="6252" spans="2:7">
      <c r="B6252" s="44">
        <v>100819</v>
      </c>
      <c r="C6252" s="44" t="s">
        <v>9859</v>
      </c>
      <c r="D6252" s="48" t="s">
        <v>6366</v>
      </c>
      <c r="E6252" s="44" t="s">
        <v>112</v>
      </c>
      <c r="F6252" s="45">
        <v>0</v>
      </c>
      <c r="G6252" s="45">
        <v>0</v>
      </c>
    </row>
    <row r="6253" spans="2:7">
      <c r="B6253" s="44">
        <v>100820</v>
      </c>
      <c r="C6253" s="44" t="s">
        <v>9859</v>
      </c>
      <c r="D6253" s="48" t="s">
        <v>6367</v>
      </c>
      <c r="E6253" s="44" t="s">
        <v>112</v>
      </c>
      <c r="F6253" s="45">
        <v>0</v>
      </c>
      <c r="G6253" s="45">
        <v>0</v>
      </c>
    </row>
    <row r="6254" spans="2:7">
      <c r="B6254" s="44">
        <v>100821</v>
      </c>
      <c r="C6254" s="44" t="s">
        <v>9859</v>
      </c>
      <c r="D6254" s="48" t="s">
        <v>6368</v>
      </c>
      <c r="E6254" s="44" t="s">
        <v>112</v>
      </c>
      <c r="F6254" s="45">
        <v>0</v>
      </c>
      <c r="G6254" s="45">
        <v>0</v>
      </c>
    </row>
    <row r="6255" spans="2:7">
      <c r="B6255" s="44">
        <v>100846</v>
      </c>
      <c r="C6255" s="44" t="s">
        <v>9859</v>
      </c>
      <c r="D6255" s="48" t="s">
        <v>6369</v>
      </c>
      <c r="E6255" s="44" t="s">
        <v>112</v>
      </c>
      <c r="F6255" s="45">
        <v>0</v>
      </c>
      <c r="G6255" s="45">
        <v>0</v>
      </c>
    </row>
    <row r="6256" spans="2:7">
      <c r="B6256" s="44">
        <v>100834</v>
      </c>
      <c r="C6256" s="44" t="s">
        <v>9859</v>
      </c>
      <c r="D6256" s="48" t="s">
        <v>6370</v>
      </c>
      <c r="E6256" s="44" t="s">
        <v>112</v>
      </c>
      <c r="F6256" s="45">
        <v>0</v>
      </c>
      <c r="G6256" s="45">
        <v>0</v>
      </c>
    </row>
    <row r="6257" spans="2:7">
      <c r="B6257" s="44">
        <v>100835</v>
      </c>
      <c r="C6257" s="44" t="s">
        <v>9859</v>
      </c>
      <c r="D6257" s="48" t="s">
        <v>6371</v>
      </c>
      <c r="E6257" s="44" t="s">
        <v>112</v>
      </c>
      <c r="F6257" s="45">
        <v>0</v>
      </c>
      <c r="G6257" s="45">
        <v>0</v>
      </c>
    </row>
    <row r="6258" spans="2:7">
      <c r="B6258" s="44">
        <v>100836</v>
      </c>
      <c r="C6258" s="44" t="s">
        <v>9859</v>
      </c>
      <c r="D6258" s="48" t="s">
        <v>6372</v>
      </c>
      <c r="E6258" s="44" t="s">
        <v>112</v>
      </c>
      <c r="F6258" s="45">
        <v>0</v>
      </c>
      <c r="G6258" s="45">
        <v>0</v>
      </c>
    </row>
    <row r="6259" spans="2:7">
      <c r="B6259" s="44">
        <v>100837</v>
      </c>
      <c r="C6259" s="44" t="s">
        <v>9859</v>
      </c>
      <c r="D6259" s="48" t="s">
        <v>6373</v>
      </c>
      <c r="E6259" s="44" t="s">
        <v>112</v>
      </c>
      <c r="F6259" s="45">
        <v>0</v>
      </c>
      <c r="G6259" s="45">
        <v>0</v>
      </c>
    </row>
    <row r="6260" spans="2:7">
      <c r="B6260" s="44">
        <v>100826</v>
      </c>
      <c r="C6260" s="44" t="s">
        <v>9859</v>
      </c>
      <c r="D6260" s="48" t="s">
        <v>6374</v>
      </c>
      <c r="E6260" s="44" t="s">
        <v>112</v>
      </c>
      <c r="F6260" s="45">
        <v>0</v>
      </c>
      <c r="G6260" s="45">
        <v>0</v>
      </c>
    </row>
    <row r="6261" spans="2:7">
      <c r="B6261" s="44">
        <v>100827</v>
      </c>
      <c r="C6261" s="44" t="s">
        <v>9859</v>
      </c>
      <c r="D6261" s="48" t="s">
        <v>6375</v>
      </c>
      <c r="E6261" s="44" t="s">
        <v>112</v>
      </c>
      <c r="F6261" s="45">
        <v>0</v>
      </c>
      <c r="G6261" s="45">
        <v>0</v>
      </c>
    </row>
    <row r="6262" spans="2:7">
      <c r="B6262" s="44">
        <v>100828</v>
      </c>
      <c r="C6262" s="44" t="s">
        <v>9859</v>
      </c>
      <c r="D6262" s="48" t="s">
        <v>6376</v>
      </c>
      <c r="E6262" s="44" t="s">
        <v>112</v>
      </c>
      <c r="F6262" s="45">
        <v>0</v>
      </c>
      <c r="G6262" s="45">
        <v>0</v>
      </c>
    </row>
    <row r="6263" spans="2:7">
      <c r="B6263" s="44">
        <v>100829</v>
      </c>
      <c r="C6263" s="44" t="s">
        <v>9859</v>
      </c>
      <c r="D6263" s="48" t="s">
        <v>6377</v>
      </c>
      <c r="E6263" s="44" t="s">
        <v>112</v>
      </c>
      <c r="F6263" s="45">
        <v>0</v>
      </c>
      <c r="G6263" s="45">
        <v>0</v>
      </c>
    </row>
    <row r="6264" spans="2:7">
      <c r="B6264" s="44">
        <v>100830</v>
      </c>
      <c r="C6264" s="44" t="s">
        <v>9859</v>
      </c>
      <c r="D6264" s="48" t="s">
        <v>6378</v>
      </c>
      <c r="E6264" s="44" t="s">
        <v>112</v>
      </c>
      <c r="F6264" s="45">
        <v>0</v>
      </c>
      <c r="G6264" s="45">
        <v>0</v>
      </c>
    </row>
    <row r="6265" spans="2:7">
      <c r="B6265" s="44">
        <v>100831</v>
      </c>
      <c r="C6265" s="44" t="s">
        <v>9859</v>
      </c>
      <c r="D6265" s="48" t="s">
        <v>6379</v>
      </c>
      <c r="E6265" s="44" t="s">
        <v>112</v>
      </c>
      <c r="F6265" s="45">
        <v>0</v>
      </c>
      <c r="G6265" s="45">
        <v>0</v>
      </c>
    </row>
    <row r="6266" spans="2:7">
      <c r="B6266" s="44">
        <v>100832</v>
      </c>
      <c r="C6266" s="44" t="s">
        <v>9859</v>
      </c>
      <c r="D6266" s="48" t="s">
        <v>6380</v>
      </c>
      <c r="E6266" s="44" t="s">
        <v>112</v>
      </c>
      <c r="F6266" s="45">
        <v>0</v>
      </c>
      <c r="G6266" s="45">
        <v>0</v>
      </c>
    </row>
    <row r="6267" spans="2:7">
      <c r="B6267" s="44">
        <v>100833</v>
      </c>
      <c r="C6267" s="44" t="s">
        <v>9859</v>
      </c>
      <c r="D6267" s="48" t="s">
        <v>6381</v>
      </c>
      <c r="E6267" s="44" t="s">
        <v>112</v>
      </c>
      <c r="F6267" s="45">
        <v>0</v>
      </c>
      <c r="G6267" s="45">
        <v>0</v>
      </c>
    </row>
    <row r="6268" spans="2:7">
      <c r="B6268" s="44">
        <v>100790</v>
      </c>
      <c r="C6268" s="44" t="s">
        <v>9859</v>
      </c>
      <c r="D6268" s="48" t="s">
        <v>6382</v>
      </c>
      <c r="E6268" s="44" t="s">
        <v>112</v>
      </c>
      <c r="F6268" s="45">
        <v>0</v>
      </c>
      <c r="G6268" s="45">
        <v>0</v>
      </c>
    </row>
    <row r="6269" spans="2:7">
      <c r="B6269" s="44">
        <v>100789</v>
      </c>
      <c r="C6269" s="44" t="s">
        <v>9859</v>
      </c>
      <c r="D6269" s="48" t="s">
        <v>6383</v>
      </c>
      <c r="E6269" s="44" t="s">
        <v>112</v>
      </c>
      <c r="F6269" s="45">
        <v>0</v>
      </c>
      <c r="G6269" s="45">
        <v>0</v>
      </c>
    </row>
    <row r="6270" spans="2:7">
      <c r="B6270" s="44">
        <v>100788</v>
      </c>
      <c r="C6270" s="44" t="s">
        <v>9859</v>
      </c>
      <c r="D6270" s="48" t="s">
        <v>6384</v>
      </c>
      <c r="E6270" s="44" t="s">
        <v>112</v>
      </c>
      <c r="F6270" s="45">
        <v>687.98</v>
      </c>
      <c r="G6270" s="45">
        <v>710.5</v>
      </c>
    </row>
    <row r="6271" spans="2:7">
      <c r="B6271" s="44">
        <v>100811</v>
      </c>
      <c r="C6271" s="44" t="s">
        <v>9859</v>
      </c>
      <c r="D6271" s="48" t="s">
        <v>6385</v>
      </c>
      <c r="E6271" s="44" t="s">
        <v>112</v>
      </c>
      <c r="F6271" s="45">
        <v>0</v>
      </c>
      <c r="G6271" s="45">
        <v>0</v>
      </c>
    </row>
    <row r="6272" spans="2:7">
      <c r="B6272" s="44">
        <v>100812</v>
      </c>
      <c r="C6272" s="44" t="s">
        <v>9859</v>
      </c>
      <c r="D6272" s="48" t="s">
        <v>6386</v>
      </c>
      <c r="E6272" s="44" t="s">
        <v>112</v>
      </c>
      <c r="F6272" s="45">
        <v>0</v>
      </c>
      <c r="G6272" s="45">
        <v>0</v>
      </c>
    </row>
    <row r="6273" spans="2:7">
      <c r="B6273" s="44">
        <v>100813</v>
      </c>
      <c r="C6273" s="44" t="s">
        <v>9859</v>
      </c>
      <c r="D6273" s="48" t="s">
        <v>6387</v>
      </c>
      <c r="E6273" s="44" t="s">
        <v>112</v>
      </c>
      <c r="F6273" s="45">
        <v>0</v>
      </c>
      <c r="G6273" s="45">
        <v>0</v>
      </c>
    </row>
    <row r="6274" spans="2:7">
      <c r="B6274" s="44">
        <v>100814</v>
      </c>
      <c r="C6274" s="44" t="s">
        <v>9859</v>
      </c>
      <c r="D6274" s="48" t="s">
        <v>6388</v>
      </c>
      <c r="E6274" s="44" t="s">
        <v>112</v>
      </c>
      <c r="F6274" s="45">
        <v>0</v>
      </c>
      <c r="G6274" s="45">
        <v>0</v>
      </c>
    </row>
    <row r="6275" spans="2:7">
      <c r="B6275" s="44">
        <v>100815</v>
      </c>
      <c r="C6275" s="44" t="s">
        <v>9859</v>
      </c>
      <c r="D6275" s="48" t="s">
        <v>6389</v>
      </c>
      <c r="E6275" s="44" t="s">
        <v>112</v>
      </c>
      <c r="F6275" s="45">
        <v>0</v>
      </c>
      <c r="G6275" s="45">
        <v>0</v>
      </c>
    </row>
    <row r="6276" spans="2:7">
      <c r="B6276" s="44">
        <v>100816</v>
      </c>
      <c r="C6276" s="44" t="s">
        <v>9859</v>
      </c>
      <c r="D6276" s="48" t="s">
        <v>6390</v>
      </c>
      <c r="E6276" s="44" t="s">
        <v>112</v>
      </c>
      <c r="F6276" s="45">
        <v>0</v>
      </c>
      <c r="G6276" s="45">
        <v>0</v>
      </c>
    </row>
    <row r="6277" spans="2:7">
      <c r="B6277" s="44">
        <v>100817</v>
      </c>
      <c r="C6277" s="44" t="s">
        <v>9859</v>
      </c>
      <c r="D6277" s="48" t="s">
        <v>6391</v>
      </c>
      <c r="E6277" s="44" t="s">
        <v>112</v>
      </c>
      <c r="F6277" s="45">
        <v>0</v>
      </c>
      <c r="G6277" s="45">
        <v>0</v>
      </c>
    </row>
    <row r="6278" spans="2:7">
      <c r="B6278" s="44">
        <v>100795</v>
      </c>
      <c r="C6278" s="44" t="s">
        <v>9859</v>
      </c>
      <c r="D6278" s="48" t="s">
        <v>6392</v>
      </c>
      <c r="E6278" s="44" t="s">
        <v>119</v>
      </c>
      <c r="F6278" s="45">
        <v>0</v>
      </c>
      <c r="G6278" s="45">
        <v>0</v>
      </c>
    </row>
    <row r="6279" spans="2:7">
      <c r="B6279" s="44">
        <v>100842</v>
      </c>
      <c r="C6279" s="44" t="s">
        <v>9859</v>
      </c>
      <c r="D6279" s="48" t="s">
        <v>6393</v>
      </c>
      <c r="E6279" s="44" t="s">
        <v>119</v>
      </c>
      <c r="F6279" s="45">
        <v>0</v>
      </c>
      <c r="G6279" s="45">
        <v>0</v>
      </c>
    </row>
    <row r="6280" spans="2:7">
      <c r="B6280" s="44">
        <v>100796</v>
      </c>
      <c r="C6280" s="44" t="s">
        <v>9859</v>
      </c>
      <c r="D6280" s="48" t="s">
        <v>6394</v>
      </c>
      <c r="E6280" s="44" t="s">
        <v>119</v>
      </c>
      <c r="F6280" s="45">
        <v>0</v>
      </c>
      <c r="G6280" s="45">
        <v>0</v>
      </c>
    </row>
    <row r="6281" spans="2:7">
      <c r="B6281" s="44">
        <v>100843</v>
      </c>
      <c r="C6281" s="44" t="s">
        <v>9859</v>
      </c>
      <c r="D6281" s="48" t="s">
        <v>6395</v>
      </c>
      <c r="E6281" s="44" t="s">
        <v>119</v>
      </c>
      <c r="F6281" s="45">
        <v>0</v>
      </c>
      <c r="G6281" s="45">
        <v>0</v>
      </c>
    </row>
    <row r="6282" spans="2:7">
      <c r="B6282" s="44">
        <v>100844</v>
      </c>
      <c r="C6282" s="44" t="s">
        <v>9859</v>
      </c>
      <c r="D6282" s="48" t="s">
        <v>6396</v>
      </c>
      <c r="E6282" s="44" t="s">
        <v>119</v>
      </c>
      <c r="F6282" s="45">
        <v>0</v>
      </c>
      <c r="G6282" s="45">
        <v>0</v>
      </c>
    </row>
    <row r="6283" spans="2:7">
      <c r="B6283" s="44">
        <v>100797</v>
      </c>
      <c r="C6283" s="44" t="s">
        <v>9859</v>
      </c>
      <c r="D6283" s="48" t="s">
        <v>6397</v>
      </c>
      <c r="E6283" s="44" t="s">
        <v>119</v>
      </c>
      <c r="F6283" s="45">
        <v>0</v>
      </c>
      <c r="G6283" s="45">
        <v>0</v>
      </c>
    </row>
    <row r="6284" spans="2:7">
      <c r="B6284" s="44">
        <v>100798</v>
      </c>
      <c r="C6284" s="44" t="s">
        <v>9859</v>
      </c>
      <c r="D6284" s="48" t="s">
        <v>6398</v>
      </c>
      <c r="E6284" s="44" t="s">
        <v>119</v>
      </c>
      <c r="F6284" s="45">
        <v>0</v>
      </c>
      <c r="G6284" s="45">
        <v>0</v>
      </c>
    </row>
    <row r="6285" spans="2:7">
      <c r="B6285" s="44">
        <v>100845</v>
      </c>
      <c r="C6285" s="44" t="s">
        <v>9859</v>
      </c>
      <c r="D6285" s="48" t="s">
        <v>6399</v>
      </c>
      <c r="E6285" s="44" t="s">
        <v>119</v>
      </c>
      <c r="F6285" s="45">
        <v>0</v>
      </c>
      <c r="G6285" s="45">
        <v>0</v>
      </c>
    </row>
    <row r="6286" spans="2:7">
      <c r="B6286" s="44">
        <v>100799</v>
      </c>
      <c r="C6286" s="44" t="s">
        <v>9859</v>
      </c>
      <c r="D6286" s="48" t="s">
        <v>6400</v>
      </c>
      <c r="E6286" s="44" t="s">
        <v>119</v>
      </c>
      <c r="F6286" s="45">
        <v>20.97</v>
      </c>
      <c r="G6286" s="45">
        <v>21.97</v>
      </c>
    </row>
    <row r="6287" spans="2:7">
      <c r="B6287" s="44">
        <v>100807</v>
      </c>
      <c r="C6287" s="44" t="s">
        <v>9859</v>
      </c>
      <c r="D6287" s="48" t="s">
        <v>6401</v>
      </c>
      <c r="E6287" s="44" t="s">
        <v>119</v>
      </c>
      <c r="F6287" s="45">
        <v>28.69</v>
      </c>
      <c r="G6287" s="45">
        <v>30.39</v>
      </c>
    </row>
    <row r="6288" spans="2:7">
      <c r="B6288" s="44">
        <v>100800</v>
      </c>
      <c r="C6288" s="44" t="s">
        <v>9859</v>
      </c>
      <c r="D6288" s="48" t="s">
        <v>6402</v>
      </c>
      <c r="E6288" s="44" t="s">
        <v>119</v>
      </c>
      <c r="F6288" s="45">
        <v>29.21</v>
      </c>
      <c r="G6288" s="45">
        <v>30.38</v>
      </c>
    </row>
    <row r="6289" spans="2:7">
      <c r="B6289" s="44">
        <v>100808</v>
      </c>
      <c r="C6289" s="44" t="s">
        <v>9859</v>
      </c>
      <c r="D6289" s="48" t="s">
        <v>6403</v>
      </c>
      <c r="E6289" s="44" t="s">
        <v>119</v>
      </c>
      <c r="F6289" s="45">
        <v>38.380000000000003</v>
      </c>
      <c r="G6289" s="45">
        <v>40.39</v>
      </c>
    </row>
    <row r="6290" spans="2:7">
      <c r="B6290" s="44">
        <v>100801</v>
      </c>
      <c r="C6290" s="44" t="s">
        <v>9859</v>
      </c>
      <c r="D6290" s="48" t="s">
        <v>6404</v>
      </c>
      <c r="E6290" s="44" t="s">
        <v>119</v>
      </c>
      <c r="F6290" s="45">
        <v>37.869999999999997</v>
      </c>
      <c r="G6290" s="45">
        <v>39.270000000000003</v>
      </c>
    </row>
    <row r="6291" spans="2:7">
      <c r="B6291" s="44">
        <v>100809</v>
      </c>
      <c r="C6291" s="44" t="s">
        <v>9859</v>
      </c>
      <c r="D6291" s="48" t="s">
        <v>6405</v>
      </c>
      <c r="E6291" s="44" t="s">
        <v>119</v>
      </c>
      <c r="F6291" s="45">
        <v>48.84</v>
      </c>
      <c r="G6291" s="45">
        <v>51.22</v>
      </c>
    </row>
    <row r="6292" spans="2:7">
      <c r="B6292" s="44">
        <v>100802</v>
      </c>
      <c r="C6292" s="44" t="s">
        <v>9859</v>
      </c>
      <c r="D6292" s="48" t="s">
        <v>6406</v>
      </c>
      <c r="E6292" s="44" t="s">
        <v>119</v>
      </c>
      <c r="F6292" s="45">
        <v>50.11</v>
      </c>
      <c r="G6292" s="45">
        <v>51.81</v>
      </c>
    </row>
    <row r="6293" spans="2:7">
      <c r="B6293" s="44">
        <v>100810</v>
      </c>
      <c r="C6293" s="44" t="s">
        <v>9859</v>
      </c>
      <c r="D6293" s="48" t="s">
        <v>6407</v>
      </c>
      <c r="E6293" s="44" t="s">
        <v>119</v>
      </c>
      <c r="F6293" s="45">
        <v>63.59</v>
      </c>
      <c r="G6293" s="45">
        <v>66.52</v>
      </c>
    </row>
    <row r="6294" spans="2:7">
      <c r="B6294" s="44">
        <v>100791</v>
      </c>
      <c r="C6294" s="44" t="s">
        <v>9859</v>
      </c>
      <c r="D6294" s="48" t="s">
        <v>6408</v>
      </c>
      <c r="E6294" s="44" t="s">
        <v>119</v>
      </c>
      <c r="F6294" s="45">
        <v>20.3</v>
      </c>
      <c r="G6294" s="45">
        <v>21.24</v>
      </c>
    </row>
    <row r="6295" spans="2:7">
      <c r="B6295" s="44">
        <v>100803</v>
      </c>
      <c r="C6295" s="44" t="s">
        <v>9859</v>
      </c>
      <c r="D6295" s="48" t="s">
        <v>6409</v>
      </c>
      <c r="E6295" s="44" t="s">
        <v>119</v>
      </c>
      <c r="F6295" s="45">
        <v>18.940000000000001</v>
      </c>
      <c r="G6295" s="45">
        <v>19.77</v>
      </c>
    </row>
    <row r="6296" spans="2:7">
      <c r="B6296" s="44">
        <v>100792</v>
      </c>
      <c r="C6296" s="44" t="s">
        <v>9859</v>
      </c>
      <c r="D6296" s="48" t="s">
        <v>6410</v>
      </c>
      <c r="E6296" s="44" t="s">
        <v>119</v>
      </c>
      <c r="F6296" s="45">
        <v>28.55</v>
      </c>
      <c r="G6296" s="45">
        <v>29.66</v>
      </c>
    </row>
    <row r="6297" spans="2:7">
      <c r="B6297" s="44">
        <v>100804</v>
      </c>
      <c r="C6297" s="44" t="s">
        <v>9859</v>
      </c>
      <c r="D6297" s="48" t="s">
        <v>6411</v>
      </c>
      <c r="E6297" s="44" t="s">
        <v>119</v>
      </c>
      <c r="F6297" s="45">
        <v>26.94</v>
      </c>
      <c r="G6297" s="45">
        <v>27.91</v>
      </c>
    </row>
    <row r="6298" spans="2:7">
      <c r="B6298" s="44">
        <v>100793</v>
      </c>
      <c r="C6298" s="44" t="s">
        <v>9859</v>
      </c>
      <c r="D6298" s="48" t="s">
        <v>6412</v>
      </c>
      <c r="E6298" s="44" t="s">
        <v>119</v>
      </c>
      <c r="F6298" s="45">
        <v>37.21</v>
      </c>
      <c r="G6298" s="45">
        <v>38.549999999999997</v>
      </c>
    </row>
    <row r="6299" spans="2:7">
      <c r="B6299" s="44">
        <v>100805</v>
      </c>
      <c r="C6299" s="44" t="s">
        <v>9859</v>
      </c>
      <c r="D6299" s="48" t="s">
        <v>6413</v>
      </c>
      <c r="E6299" s="44" t="s">
        <v>119</v>
      </c>
      <c r="F6299" s="45">
        <v>35.28</v>
      </c>
      <c r="G6299" s="45">
        <v>36.450000000000003</v>
      </c>
    </row>
    <row r="6300" spans="2:7">
      <c r="B6300" s="44">
        <v>100794</v>
      </c>
      <c r="C6300" s="44" t="s">
        <v>9859</v>
      </c>
      <c r="D6300" s="48" t="s">
        <v>6414</v>
      </c>
      <c r="E6300" s="44" t="s">
        <v>119</v>
      </c>
      <c r="F6300" s="45">
        <v>49.45</v>
      </c>
      <c r="G6300" s="45">
        <v>51.09</v>
      </c>
    </row>
    <row r="6301" spans="2:7">
      <c r="B6301" s="44">
        <v>100806</v>
      </c>
      <c r="C6301" s="44" t="s">
        <v>9859</v>
      </c>
      <c r="D6301" s="48" t="s">
        <v>6415</v>
      </c>
      <c r="E6301" s="44" t="s">
        <v>119</v>
      </c>
      <c r="F6301" s="45">
        <v>47.08</v>
      </c>
      <c r="G6301" s="45">
        <v>48.51</v>
      </c>
    </row>
    <row r="6302" spans="2:7">
      <c r="B6302" s="44">
        <v>100838</v>
      </c>
      <c r="C6302" s="44" t="s">
        <v>9859</v>
      </c>
      <c r="D6302" s="48" t="s">
        <v>6416</v>
      </c>
      <c r="E6302" s="44" t="s">
        <v>112</v>
      </c>
      <c r="F6302" s="45">
        <v>0</v>
      </c>
      <c r="G6302" s="45">
        <v>0</v>
      </c>
    </row>
    <row r="6303" spans="2:7">
      <c r="B6303" s="44">
        <v>100839</v>
      </c>
      <c r="C6303" s="44" t="s">
        <v>9859</v>
      </c>
      <c r="D6303" s="48" t="s">
        <v>6417</v>
      </c>
      <c r="E6303" s="44" t="s">
        <v>112</v>
      </c>
      <c r="F6303" s="45">
        <v>0</v>
      </c>
      <c r="G6303" s="45">
        <v>0</v>
      </c>
    </row>
    <row r="6304" spans="2:7">
      <c r="B6304" s="44">
        <v>100840</v>
      </c>
      <c r="C6304" s="44" t="s">
        <v>9859</v>
      </c>
      <c r="D6304" s="48" t="s">
        <v>6418</v>
      </c>
      <c r="E6304" s="44" t="s">
        <v>112</v>
      </c>
      <c r="F6304" s="45">
        <v>0</v>
      </c>
      <c r="G6304" s="45">
        <v>0</v>
      </c>
    </row>
    <row r="6305" spans="2:7">
      <c r="B6305" s="44">
        <v>100841</v>
      </c>
      <c r="C6305" s="44" t="s">
        <v>9859</v>
      </c>
      <c r="D6305" s="48" t="s">
        <v>6419</v>
      </c>
      <c r="E6305" s="44" t="s">
        <v>112</v>
      </c>
      <c r="F6305" s="45">
        <v>0</v>
      </c>
      <c r="G6305" s="45">
        <v>0</v>
      </c>
    </row>
    <row r="6306" spans="2:7">
      <c r="B6306" s="44">
        <v>103283</v>
      </c>
      <c r="C6306" s="44" t="s">
        <v>9859</v>
      </c>
      <c r="D6306" s="48" t="s">
        <v>6420</v>
      </c>
      <c r="E6306" s="44" t="s">
        <v>112</v>
      </c>
      <c r="F6306" s="45">
        <v>0</v>
      </c>
      <c r="G6306" s="45">
        <v>0</v>
      </c>
    </row>
    <row r="6307" spans="2:7">
      <c r="B6307" s="44">
        <v>103284</v>
      </c>
      <c r="C6307" s="44" t="s">
        <v>9859</v>
      </c>
      <c r="D6307" s="48" t="s">
        <v>6421</v>
      </c>
      <c r="E6307" s="44" t="s">
        <v>112</v>
      </c>
      <c r="F6307" s="45">
        <v>0</v>
      </c>
      <c r="G6307" s="45">
        <v>0</v>
      </c>
    </row>
    <row r="6308" spans="2:7">
      <c r="B6308" s="44">
        <v>103282</v>
      </c>
      <c r="C6308" s="44" t="s">
        <v>9859</v>
      </c>
      <c r="D6308" s="48" t="s">
        <v>6422</v>
      </c>
      <c r="E6308" s="44" t="s">
        <v>112</v>
      </c>
      <c r="F6308" s="45">
        <v>0</v>
      </c>
      <c r="G6308" s="45">
        <v>0</v>
      </c>
    </row>
    <row r="6309" spans="2:7">
      <c r="B6309" s="44">
        <v>103279</v>
      </c>
      <c r="C6309" s="44" t="s">
        <v>9859</v>
      </c>
      <c r="D6309" s="48" t="s">
        <v>6423</v>
      </c>
      <c r="E6309" s="44" t="s">
        <v>112</v>
      </c>
      <c r="F6309" s="45">
        <v>0</v>
      </c>
      <c r="G6309" s="45">
        <v>0</v>
      </c>
    </row>
    <row r="6310" spans="2:7">
      <c r="B6310" s="44">
        <v>103280</v>
      </c>
      <c r="C6310" s="44" t="s">
        <v>9859</v>
      </c>
      <c r="D6310" s="48" t="s">
        <v>6424</v>
      </c>
      <c r="E6310" s="44" t="s">
        <v>112</v>
      </c>
      <c r="F6310" s="45">
        <v>0</v>
      </c>
      <c r="G6310" s="45">
        <v>0</v>
      </c>
    </row>
    <row r="6311" spans="2:7">
      <c r="B6311" s="44">
        <v>103281</v>
      </c>
      <c r="C6311" s="44" t="s">
        <v>9859</v>
      </c>
      <c r="D6311" s="48" t="s">
        <v>6425</v>
      </c>
      <c r="E6311" s="44" t="s">
        <v>112</v>
      </c>
      <c r="F6311" s="45">
        <v>0</v>
      </c>
      <c r="G6311" s="45">
        <v>0</v>
      </c>
    </row>
    <row r="6312" spans="2:7">
      <c r="B6312" s="44">
        <v>103247</v>
      </c>
      <c r="C6312" s="44" t="s">
        <v>9859</v>
      </c>
      <c r="D6312" s="48" t="s">
        <v>6426</v>
      </c>
      <c r="E6312" s="44" t="s">
        <v>112</v>
      </c>
      <c r="F6312" s="45">
        <v>2589.67</v>
      </c>
      <c r="G6312" s="45">
        <v>2604.17</v>
      </c>
    </row>
    <row r="6313" spans="2:7">
      <c r="B6313" s="44">
        <v>103250</v>
      </c>
      <c r="C6313" s="44" t="s">
        <v>9859</v>
      </c>
      <c r="D6313" s="48" t="s">
        <v>6427</v>
      </c>
      <c r="E6313" s="44" t="s">
        <v>112</v>
      </c>
      <c r="F6313" s="45">
        <v>3748.29</v>
      </c>
      <c r="G6313" s="45">
        <v>3763.96</v>
      </c>
    </row>
    <row r="6314" spans="2:7">
      <c r="B6314" s="44">
        <v>103253</v>
      </c>
      <c r="C6314" s="44" t="s">
        <v>9859</v>
      </c>
      <c r="D6314" s="48" t="s">
        <v>6428</v>
      </c>
      <c r="E6314" s="44" t="s">
        <v>112</v>
      </c>
      <c r="F6314" s="45">
        <v>5096.83</v>
      </c>
      <c r="G6314" s="45">
        <v>5113.1899999999996</v>
      </c>
    </row>
    <row r="6315" spans="2:7">
      <c r="B6315" s="44">
        <v>103244</v>
      </c>
      <c r="C6315" s="44" t="s">
        <v>9859</v>
      </c>
      <c r="D6315" s="48" t="s">
        <v>6429</v>
      </c>
      <c r="E6315" s="44" t="s">
        <v>112</v>
      </c>
      <c r="F6315" s="45">
        <v>2336.96</v>
      </c>
      <c r="G6315" s="45">
        <v>2351.46</v>
      </c>
    </row>
    <row r="6316" spans="2:7">
      <c r="B6316" s="44">
        <v>103256</v>
      </c>
      <c r="C6316" s="44" t="s">
        <v>9859</v>
      </c>
      <c r="D6316" s="48" t="s">
        <v>6430</v>
      </c>
      <c r="E6316" s="44" t="s">
        <v>112</v>
      </c>
      <c r="F6316" s="45">
        <v>9452.34</v>
      </c>
      <c r="G6316" s="45">
        <v>9476.36</v>
      </c>
    </row>
    <row r="6317" spans="2:7">
      <c r="B6317" s="44">
        <v>103258</v>
      </c>
      <c r="C6317" s="44" t="s">
        <v>9859</v>
      </c>
      <c r="D6317" s="48" t="s">
        <v>6431</v>
      </c>
      <c r="E6317" s="44" t="s">
        <v>112</v>
      </c>
      <c r="F6317" s="45">
        <v>10561.43</v>
      </c>
      <c r="G6317" s="45">
        <v>10586.1</v>
      </c>
    </row>
    <row r="6318" spans="2:7">
      <c r="B6318" s="44">
        <v>103260</v>
      </c>
      <c r="C6318" s="44" t="s">
        <v>9859</v>
      </c>
      <c r="D6318" s="48" t="s">
        <v>6432</v>
      </c>
      <c r="E6318" s="44" t="s">
        <v>112</v>
      </c>
      <c r="F6318" s="45">
        <v>5877.2</v>
      </c>
      <c r="G6318" s="45">
        <v>5901.87</v>
      </c>
    </row>
    <row r="6319" spans="2:7">
      <c r="B6319" s="44">
        <v>103261</v>
      </c>
      <c r="C6319" s="44" t="s">
        <v>9859</v>
      </c>
      <c r="D6319" s="48" t="s">
        <v>6433</v>
      </c>
      <c r="E6319" s="44" t="s">
        <v>112</v>
      </c>
      <c r="F6319" s="45">
        <v>11912.88</v>
      </c>
      <c r="G6319" s="45">
        <v>11939.96</v>
      </c>
    </row>
    <row r="6320" spans="2:7">
      <c r="B6320" s="44">
        <v>103263</v>
      </c>
      <c r="C6320" s="44" t="s">
        <v>9859</v>
      </c>
      <c r="D6320" s="48" t="s">
        <v>6434</v>
      </c>
      <c r="E6320" s="44" t="s">
        <v>112</v>
      </c>
      <c r="F6320" s="45">
        <v>16542.900000000001</v>
      </c>
      <c r="G6320" s="45">
        <v>16576.39</v>
      </c>
    </row>
    <row r="6321" spans="2:7">
      <c r="B6321" s="44">
        <v>103265</v>
      </c>
      <c r="C6321" s="44" t="s">
        <v>9859</v>
      </c>
      <c r="D6321" s="48" t="s">
        <v>6435</v>
      </c>
      <c r="E6321" s="44" t="s">
        <v>112</v>
      </c>
      <c r="F6321" s="45">
        <v>19921.310000000001</v>
      </c>
      <c r="G6321" s="45">
        <v>19954.8</v>
      </c>
    </row>
    <row r="6322" spans="2:7">
      <c r="B6322" s="44">
        <v>103268</v>
      </c>
      <c r="C6322" s="44" t="s">
        <v>9859</v>
      </c>
      <c r="D6322" s="48" t="s">
        <v>6436</v>
      </c>
      <c r="E6322" s="44" t="s">
        <v>112</v>
      </c>
      <c r="F6322" s="45">
        <v>7030.76</v>
      </c>
      <c r="G6322" s="45">
        <v>7055.42</v>
      </c>
    </row>
    <row r="6323" spans="2:7">
      <c r="B6323" s="44">
        <v>103270</v>
      </c>
      <c r="C6323" s="44" t="s">
        <v>9859</v>
      </c>
      <c r="D6323" s="48" t="s">
        <v>6437</v>
      </c>
      <c r="E6323" s="44" t="s">
        <v>112</v>
      </c>
      <c r="F6323" s="45">
        <v>7554.32</v>
      </c>
      <c r="G6323" s="45">
        <v>7579.96</v>
      </c>
    </row>
    <row r="6324" spans="2:7">
      <c r="B6324" s="44">
        <v>103272</v>
      </c>
      <c r="C6324" s="44" t="s">
        <v>9859</v>
      </c>
      <c r="D6324" s="48" t="s">
        <v>6438</v>
      </c>
      <c r="E6324" s="44" t="s">
        <v>112</v>
      </c>
      <c r="F6324" s="45">
        <v>11032.32</v>
      </c>
      <c r="G6324" s="45">
        <v>11061.84</v>
      </c>
    </row>
    <row r="6325" spans="2:7">
      <c r="B6325" s="44">
        <v>103274</v>
      </c>
      <c r="C6325" s="44" t="s">
        <v>9859</v>
      </c>
      <c r="D6325" s="48" t="s">
        <v>6439</v>
      </c>
      <c r="E6325" s="44" t="s">
        <v>112</v>
      </c>
      <c r="F6325" s="45">
        <v>13016.2</v>
      </c>
      <c r="G6325" s="45">
        <v>13052.39</v>
      </c>
    </row>
    <row r="6326" spans="2:7">
      <c r="B6326" s="44">
        <v>103276</v>
      </c>
      <c r="C6326" s="44" t="s">
        <v>9859</v>
      </c>
      <c r="D6326" s="48" t="s">
        <v>6440</v>
      </c>
      <c r="E6326" s="44" t="s">
        <v>112</v>
      </c>
      <c r="F6326" s="45">
        <v>13583.02</v>
      </c>
      <c r="G6326" s="45">
        <v>13619.21</v>
      </c>
    </row>
    <row r="6327" spans="2:7">
      <c r="B6327" s="44">
        <v>103267</v>
      </c>
      <c r="C6327" s="44" t="s">
        <v>9859</v>
      </c>
      <c r="D6327" s="48" t="s">
        <v>6441</v>
      </c>
      <c r="E6327" s="44" t="s">
        <v>112</v>
      </c>
      <c r="F6327" s="45">
        <v>5934.13</v>
      </c>
      <c r="G6327" s="45">
        <v>5958.79</v>
      </c>
    </row>
    <row r="6328" spans="2:7">
      <c r="B6328" s="44">
        <v>103269</v>
      </c>
      <c r="C6328" s="44" t="s">
        <v>9859</v>
      </c>
      <c r="D6328" s="48" t="s">
        <v>6442</v>
      </c>
      <c r="E6328" s="44" t="s">
        <v>112</v>
      </c>
      <c r="F6328" s="45">
        <v>7280.36</v>
      </c>
      <c r="G6328" s="45">
        <v>7306</v>
      </c>
    </row>
    <row r="6329" spans="2:7">
      <c r="B6329" s="44">
        <v>103271</v>
      </c>
      <c r="C6329" s="44" t="s">
        <v>9859</v>
      </c>
      <c r="D6329" s="48" t="s">
        <v>6443</v>
      </c>
      <c r="E6329" s="44" t="s">
        <v>112</v>
      </c>
      <c r="F6329" s="45">
        <v>10683.94</v>
      </c>
      <c r="G6329" s="45">
        <v>10713.46</v>
      </c>
    </row>
    <row r="6330" spans="2:7">
      <c r="B6330" s="44">
        <v>103273</v>
      </c>
      <c r="C6330" s="44" t="s">
        <v>9859</v>
      </c>
      <c r="D6330" s="48" t="s">
        <v>6444</v>
      </c>
      <c r="E6330" s="44" t="s">
        <v>112</v>
      </c>
      <c r="F6330" s="45">
        <v>11377.73</v>
      </c>
      <c r="G6330" s="45">
        <v>11413.92</v>
      </c>
    </row>
    <row r="6331" spans="2:7">
      <c r="B6331" s="44">
        <v>103275</v>
      </c>
      <c r="C6331" s="44" t="s">
        <v>9859</v>
      </c>
      <c r="D6331" s="48" t="s">
        <v>6445</v>
      </c>
      <c r="E6331" s="44" t="s">
        <v>112</v>
      </c>
      <c r="F6331" s="45">
        <v>12949.31</v>
      </c>
      <c r="G6331" s="45">
        <v>12985.5</v>
      </c>
    </row>
    <row r="6332" spans="2:7">
      <c r="B6332" s="44">
        <v>103248</v>
      </c>
      <c r="C6332" s="44" t="s">
        <v>9859</v>
      </c>
      <c r="D6332" s="48" t="s">
        <v>6446</v>
      </c>
      <c r="E6332" s="44" t="s">
        <v>112</v>
      </c>
      <c r="F6332" s="45">
        <v>2123</v>
      </c>
      <c r="G6332" s="45">
        <v>2137.5</v>
      </c>
    </row>
    <row r="6333" spans="2:7">
      <c r="B6333" s="44">
        <v>103249</v>
      </c>
      <c r="C6333" s="44" t="s">
        <v>9859</v>
      </c>
      <c r="D6333" s="48" t="s">
        <v>6447</v>
      </c>
      <c r="E6333" s="44" t="s">
        <v>112</v>
      </c>
      <c r="F6333" s="45">
        <v>2278.0700000000002</v>
      </c>
      <c r="G6333" s="45">
        <v>2292.5700000000002</v>
      </c>
    </row>
    <row r="6334" spans="2:7">
      <c r="B6334" s="44">
        <v>103251</v>
      </c>
      <c r="C6334" s="44" t="s">
        <v>9859</v>
      </c>
      <c r="D6334" s="48" t="s">
        <v>6448</v>
      </c>
      <c r="E6334" s="44" t="s">
        <v>112</v>
      </c>
      <c r="F6334" s="45">
        <v>2968.86</v>
      </c>
      <c r="G6334" s="45">
        <v>2984.53</v>
      </c>
    </row>
    <row r="6335" spans="2:7">
      <c r="B6335" s="44">
        <v>103252</v>
      </c>
      <c r="C6335" s="44" t="s">
        <v>9859</v>
      </c>
      <c r="D6335" s="48" t="s">
        <v>6449</v>
      </c>
      <c r="E6335" s="44" t="s">
        <v>112</v>
      </c>
      <c r="F6335" s="45">
        <v>3283.18</v>
      </c>
      <c r="G6335" s="45">
        <v>3298.85</v>
      </c>
    </row>
    <row r="6336" spans="2:7">
      <c r="B6336" s="44">
        <v>103254</v>
      </c>
      <c r="C6336" s="44" t="s">
        <v>9859</v>
      </c>
      <c r="D6336" s="48" t="s">
        <v>6450</v>
      </c>
      <c r="E6336" s="44" t="s">
        <v>112</v>
      </c>
      <c r="F6336" s="45">
        <v>3822.55</v>
      </c>
      <c r="G6336" s="45">
        <v>3838.91</v>
      </c>
    </row>
    <row r="6337" spans="2:7">
      <c r="B6337" s="44">
        <v>103255</v>
      </c>
      <c r="C6337" s="44" t="s">
        <v>9859</v>
      </c>
      <c r="D6337" s="48" t="s">
        <v>6451</v>
      </c>
      <c r="E6337" s="44" t="s">
        <v>112</v>
      </c>
      <c r="F6337" s="45">
        <v>4272.1499999999996</v>
      </c>
      <c r="G6337" s="45">
        <v>4288.51</v>
      </c>
    </row>
    <row r="6338" spans="2:7">
      <c r="B6338" s="44">
        <v>103245</v>
      </c>
      <c r="C6338" s="44" t="s">
        <v>9859</v>
      </c>
      <c r="D6338" s="48" t="s">
        <v>6452</v>
      </c>
      <c r="E6338" s="44" t="s">
        <v>112</v>
      </c>
      <c r="F6338" s="45">
        <v>1851.1</v>
      </c>
      <c r="G6338" s="45">
        <v>1865.6</v>
      </c>
    </row>
    <row r="6339" spans="2:7">
      <c r="B6339" s="44">
        <v>103246</v>
      </c>
      <c r="C6339" s="44" t="s">
        <v>9859</v>
      </c>
      <c r="D6339" s="48" t="s">
        <v>6453</v>
      </c>
      <c r="E6339" s="44" t="s">
        <v>112</v>
      </c>
      <c r="F6339" s="45">
        <v>2015.41</v>
      </c>
      <c r="G6339" s="45">
        <v>2029.91</v>
      </c>
    </row>
    <row r="6340" spans="2:7">
      <c r="B6340" s="44">
        <v>103257</v>
      </c>
      <c r="C6340" s="44" t="s">
        <v>9859</v>
      </c>
      <c r="D6340" s="48" t="s">
        <v>6454</v>
      </c>
      <c r="E6340" s="44" t="s">
        <v>112</v>
      </c>
      <c r="F6340" s="45">
        <v>5430.4</v>
      </c>
      <c r="G6340" s="45">
        <v>5454.42</v>
      </c>
    </row>
    <row r="6341" spans="2:7">
      <c r="B6341" s="44">
        <v>103259</v>
      </c>
      <c r="C6341" s="44" t="s">
        <v>9859</v>
      </c>
      <c r="D6341" s="48" t="s">
        <v>6455</v>
      </c>
      <c r="E6341" s="44" t="s">
        <v>112</v>
      </c>
      <c r="F6341" s="45">
        <v>5723.23</v>
      </c>
      <c r="G6341" s="45">
        <v>5747.9</v>
      </c>
    </row>
    <row r="6342" spans="2:7">
      <c r="B6342" s="44">
        <v>103262</v>
      </c>
      <c r="C6342" s="44" t="s">
        <v>9859</v>
      </c>
      <c r="D6342" s="48" t="s">
        <v>6456</v>
      </c>
      <c r="E6342" s="44" t="s">
        <v>112</v>
      </c>
      <c r="F6342" s="45">
        <v>7504.63</v>
      </c>
      <c r="G6342" s="45">
        <v>7531.71</v>
      </c>
    </row>
    <row r="6343" spans="2:7">
      <c r="B6343" s="44">
        <v>103264</v>
      </c>
      <c r="C6343" s="44" t="s">
        <v>9859</v>
      </c>
      <c r="D6343" s="48" t="s">
        <v>6457</v>
      </c>
      <c r="E6343" s="44" t="s">
        <v>112</v>
      </c>
      <c r="F6343" s="45">
        <v>9325.32</v>
      </c>
      <c r="G6343" s="45">
        <v>9358.81</v>
      </c>
    </row>
    <row r="6344" spans="2:7">
      <c r="B6344" s="44">
        <v>103266</v>
      </c>
      <c r="C6344" s="44" t="s">
        <v>9859</v>
      </c>
      <c r="D6344" s="48" t="s">
        <v>6458</v>
      </c>
      <c r="E6344" s="44" t="s">
        <v>112</v>
      </c>
      <c r="F6344" s="45">
        <v>10401.93</v>
      </c>
      <c r="G6344" s="45">
        <v>10435.42</v>
      </c>
    </row>
    <row r="6345" spans="2:7">
      <c r="B6345" s="44">
        <v>103277</v>
      </c>
      <c r="C6345" s="44" t="s">
        <v>9859</v>
      </c>
      <c r="D6345" s="48" t="s">
        <v>6459</v>
      </c>
      <c r="E6345" s="44" t="s">
        <v>112</v>
      </c>
      <c r="F6345" s="45">
        <v>25011.439999999999</v>
      </c>
      <c r="G6345" s="45">
        <v>25054.880000000001</v>
      </c>
    </row>
    <row r="6346" spans="2:7">
      <c r="B6346" s="44">
        <v>103278</v>
      </c>
      <c r="C6346" s="44" t="s">
        <v>9859</v>
      </c>
      <c r="D6346" s="48" t="s">
        <v>6460</v>
      </c>
      <c r="E6346" s="44" t="s">
        <v>112</v>
      </c>
      <c r="F6346" s="45">
        <v>31977.45</v>
      </c>
      <c r="G6346" s="45">
        <v>32022.16</v>
      </c>
    </row>
    <row r="6347" spans="2:7">
      <c r="B6347" s="44">
        <v>103285</v>
      </c>
      <c r="C6347" s="44" t="s">
        <v>9859</v>
      </c>
      <c r="D6347" s="48" t="s">
        <v>6461</v>
      </c>
      <c r="E6347" s="44" t="s">
        <v>112</v>
      </c>
      <c r="F6347" s="45">
        <v>0</v>
      </c>
      <c r="G6347" s="45">
        <v>0</v>
      </c>
    </row>
    <row r="6348" spans="2:7">
      <c r="B6348" s="44">
        <v>103286</v>
      </c>
      <c r="C6348" s="44" t="s">
        <v>9859</v>
      </c>
      <c r="D6348" s="48" t="s">
        <v>6462</v>
      </c>
      <c r="E6348" s="44" t="s">
        <v>112</v>
      </c>
      <c r="F6348" s="45">
        <v>0</v>
      </c>
      <c r="G6348" s="45">
        <v>0</v>
      </c>
    </row>
    <row r="6349" spans="2:7">
      <c r="B6349" s="44">
        <v>103287</v>
      </c>
      <c r="C6349" s="44" t="s">
        <v>9859</v>
      </c>
      <c r="D6349" s="48" t="s">
        <v>6463</v>
      </c>
      <c r="E6349" s="44" t="s">
        <v>112</v>
      </c>
      <c r="F6349" s="45">
        <v>0</v>
      </c>
      <c r="G6349" s="45">
        <v>0</v>
      </c>
    </row>
    <row r="6350" spans="2:7">
      <c r="B6350" s="44">
        <v>103288</v>
      </c>
      <c r="C6350" s="44" t="s">
        <v>9859</v>
      </c>
      <c r="D6350" s="48" t="s">
        <v>6464</v>
      </c>
      <c r="E6350" s="44" t="s">
        <v>112</v>
      </c>
      <c r="F6350" s="45">
        <v>19.350000000000001</v>
      </c>
      <c r="G6350" s="45">
        <v>20.98</v>
      </c>
    </row>
    <row r="6351" spans="2:7">
      <c r="B6351" s="44">
        <v>103291</v>
      </c>
      <c r="C6351" s="44" t="s">
        <v>9859</v>
      </c>
      <c r="D6351" s="48" t="s">
        <v>6465</v>
      </c>
      <c r="E6351" s="44" t="s">
        <v>119</v>
      </c>
      <c r="F6351" s="45">
        <v>64.430000000000007</v>
      </c>
      <c r="G6351" s="45">
        <v>65.040000000000006</v>
      </c>
    </row>
    <row r="6352" spans="2:7">
      <c r="B6352" s="44">
        <v>103289</v>
      </c>
      <c r="C6352" s="44" t="s">
        <v>9859</v>
      </c>
      <c r="D6352" s="48" t="s">
        <v>6466</v>
      </c>
      <c r="E6352" s="44" t="s">
        <v>119</v>
      </c>
      <c r="F6352" s="45">
        <v>33.020000000000003</v>
      </c>
      <c r="G6352" s="45">
        <v>33.53</v>
      </c>
    </row>
    <row r="6353" spans="2:7">
      <c r="B6353" s="44">
        <v>103290</v>
      </c>
      <c r="C6353" s="44" t="s">
        <v>9859</v>
      </c>
      <c r="D6353" s="48" t="s">
        <v>6467</v>
      </c>
      <c r="E6353" s="44" t="s">
        <v>119</v>
      </c>
      <c r="F6353" s="45">
        <v>51.21</v>
      </c>
      <c r="G6353" s="45">
        <v>51.77</v>
      </c>
    </row>
    <row r="6354" spans="2:7">
      <c r="B6354" s="44">
        <v>103292</v>
      </c>
      <c r="C6354" s="44" t="s">
        <v>9859</v>
      </c>
      <c r="D6354" s="48" t="s">
        <v>6468</v>
      </c>
      <c r="E6354" s="44" t="s">
        <v>119</v>
      </c>
      <c r="F6354" s="45">
        <v>78.010000000000005</v>
      </c>
      <c r="G6354" s="45">
        <v>78.680000000000007</v>
      </c>
    </row>
    <row r="6355" spans="2:7">
      <c r="B6355" s="44">
        <v>106044</v>
      </c>
      <c r="C6355" s="44" t="s">
        <v>9859</v>
      </c>
      <c r="D6355" s="48" t="s">
        <v>6469</v>
      </c>
      <c r="E6355" s="44" t="s">
        <v>112</v>
      </c>
      <c r="F6355" s="45">
        <v>70.28</v>
      </c>
      <c r="G6355" s="45">
        <v>74.56</v>
      </c>
    </row>
    <row r="6356" spans="2:7">
      <c r="B6356" s="44">
        <v>106045</v>
      </c>
      <c r="C6356" s="44" t="s">
        <v>9859</v>
      </c>
      <c r="D6356" s="48" t="s">
        <v>6470</v>
      </c>
      <c r="E6356" s="44" t="s">
        <v>112</v>
      </c>
      <c r="F6356" s="45">
        <v>148.24</v>
      </c>
      <c r="G6356" s="45">
        <v>153.59</v>
      </c>
    </row>
    <row r="6357" spans="2:7">
      <c r="B6357" s="44">
        <v>106042</v>
      </c>
      <c r="C6357" s="44" t="s">
        <v>9859</v>
      </c>
      <c r="D6357" s="48" t="s">
        <v>6471</v>
      </c>
      <c r="E6357" s="44" t="s">
        <v>112</v>
      </c>
      <c r="F6357" s="45">
        <v>72.16</v>
      </c>
      <c r="G6357" s="45">
        <v>76.44</v>
      </c>
    </row>
    <row r="6358" spans="2:7">
      <c r="B6358" s="44">
        <v>106043</v>
      </c>
      <c r="C6358" s="44" t="s">
        <v>9859</v>
      </c>
      <c r="D6358" s="48" t="s">
        <v>6472</v>
      </c>
      <c r="E6358" s="44" t="s">
        <v>112</v>
      </c>
      <c r="F6358" s="45">
        <v>130.88999999999999</v>
      </c>
      <c r="G6358" s="45">
        <v>136.24</v>
      </c>
    </row>
    <row r="6359" spans="2:7">
      <c r="B6359" s="44">
        <v>106046</v>
      </c>
      <c r="C6359" s="44" t="s">
        <v>9859</v>
      </c>
      <c r="D6359" s="48" t="s">
        <v>6473</v>
      </c>
      <c r="E6359" s="44" t="s">
        <v>112</v>
      </c>
      <c r="F6359" s="45">
        <v>46.51</v>
      </c>
      <c r="G6359" s="45">
        <v>49.37</v>
      </c>
    </row>
    <row r="6360" spans="2:7">
      <c r="B6360" s="44">
        <v>106047</v>
      </c>
      <c r="C6360" s="44" t="s">
        <v>9859</v>
      </c>
      <c r="D6360" s="48" t="s">
        <v>6474</v>
      </c>
      <c r="E6360" s="44" t="s">
        <v>112</v>
      </c>
      <c r="F6360" s="45">
        <v>79.47</v>
      </c>
      <c r="G6360" s="45">
        <v>83.04</v>
      </c>
    </row>
    <row r="6361" spans="2:7">
      <c r="B6361" s="44">
        <v>106038</v>
      </c>
      <c r="C6361" s="44" t="s">
        <v>9859</v>
      </c>
      <c r="D6361" s="48" t="s">
        <v>6475</v>
      </c>
      <c r="E6361" s="44" t="s">
        <v>112</v>
      </c>
      <c r="F6361" s="45">
        <v>68.290000000000006</v>
      </c>
      <c r="G6361" s="45">
        <v>74.010000000000005</v>
      </c>
    </row>
    <row r="6362" spans="2:7">
      <c r="B6362" s="44">
        <v>106039</v>
      </c>
      <c r="C6362" s="44" t="s">
        <v>9859</v>
      </c>
      <c r="D6362" s="48" t="s">
        <v>6476</v>
      </c>
      <c r="E6362" s="44" t="s">
        <v>112</v>
      </c>
      <c r="F6362" s="45">
        <v>89.85</v>
      </c>
      <c r="G6362" s="45">
        <v>97</v>
      </c>
    </row>
    <row r="6363" spans="2:7">
      <c r="B6363" s="44">
        <v>106040</v>
      </c>
      <c r="C6363" s="44" t="s">
        <v>9859</v>
      </c>
      <c r="D6363" s="48" t="s">
        <v>6477</v>
      </c>
      <c r="E6363" s="44" t="s">
        <v>112</v>
      </c>
      <c r="F6363" s="45">
        <v>94.43</v>
      </c>
      <c r="G6363" s="45">
        <v>100.15</v>
      </c>
    </row>
    <row r="6364" spans="2:7">
      <c r="B6364" s="44">
        <v>106041</v>
      </c>
      <c r="C6364" s="44" t="s">
        <v>9859</v>
      </c>
      <c r="D6364" s="48" t="s">
        <v>6478</v>
      </c>
      <c r="E6364" s="44" t="s">
        <v>112</v>
      </c>
      <c r="F6364" s="45">
        <v>166.84</v>
      </c>
      <c r="G6364" s="45">
        <v>173.99</v>
      </c>
    </row>
    <row r="6365" spans="2:7">
      <c r="B6365" s="44">
        <v>97329</v>
      </c>
      <c r="C6365" s="44" t="s">
        <v>9859</v>
      </c>
      <c r="D6365" s="48" t="s">
        <v>6479</v>
      </c>
      <c r="E6365" s="44" t="s">
        <v>119</v>
      </c>
      <c r="F6365" s="45">
        <v>59.69</v>
      </c>
      <c r="G6365" s="45">
        <v>60.07</v>
      </c>
    </row>
    <row r="6366" spans="2:7">
      <c r="B6366" s="44">
        <v>97327</v>
      </c>
      <c r="C6366" s="44" t="s">
        <v>9859</v>
      </c>
      <c r="D6366" s="48" t="s">
        <v>6480</v>
      </c>
      <c r="E6366" s="44" t="s">
        <v>119</v>
      </c>
      <c r="F6366" s="45">
        <v>28.28</v>
      </c>
      <c r="G6366" s="45">
        <v>28.56</v>
      </c>
    </row>
    <row r="6367" spans="2:7">
      <c r="B6367" s="44">
        <v>106034</v>
      </c>
      <c r="C6367" s="44" t="s">
        <v>9859</v>
      </c>
      <c r="D6367" s="48" t="s">
        <v>6481</v>
      </c>
      <c r="E6367" s="44" t="s">
        <v>119</v>
      </c>
      <c r="F6367" s="45">
        <v>127.75</v>
      </c>
      <c r="G6367" s="45">
        <v>128.25</v>
      </c>
    </row>
    <row r="6368" spans="2:7">
      <c r="B6368" s="44">
        <v>97328</v>
      </c>
      <c r="C6368" s="44" t="s">
        <v>9859</v>
      </c>
      <c r="D6368" s="48" t="s">
        <v>6482</v>
      </c>
      <c r="E6368" s="44" t="s">
        <v>119</v>
      </c>
      <c r="F6368" s="45">
        <v>46.47</v>
      </c>
      <c r="G6368" s="45">
        <v>46.8</v>
      </c>
    </row>
    <row r="6369" spans="2:7">
      <c r="B6369" s="44">
        <v>97330</v>
      </c>
      <c r="C6369" s="44" t="s">
        <v>9859</v>
      </c>
      <c r="D6369" s="48" t="s">
        <v>6483</v>
      </c>
      <c r="E6369" s="44" t="s">
        <v>119</v>
      </c>
      <c r="F6369" s="45">
        <v>73.27</v>
      </c>
      <c r="G6369" s="45">
        <v>73.709999999999994</v>
      </c>
    </row>
    <row r="6370" spans="2:7">
      <c r="B6370" s="44">
        <v>106035</v>
      </c>
      <c r="C6370" s="44" t="s">
        <v>9859</v>
      </c>
      <c r="D6370" s="48" t="s">
        <v>6484</v>
      </c>
      <c r="E6370" s="44" t="s">
        <v>119</v>
      </c>
      <c r="F6370" s="45">
        <v>0</v>
      </c>
      <c r="G6370" s="45">
        <v>0</v>
      </c>
    </row>
    <row r="6371" spans="2:7">
      <c r="B6371" s="44">
        <v>106036</v>
      </c>
      <c r="C6371" s="44" t="s">
        <v>9859</v>
      </c>
      <c r="D6371" s="48" t="s">
        <v>6485</v>
      </c>
      <c r="E6371" s="44" t="s">
        <v>119</v>
      </c>
      <c r="F6371" s="45">
        <v>0</v>
      </c>
      <c r="G6371" s="45">
        <v>0</v>
      </c>
    </row>
    <row r="6372" spans="2:7">
      <c r="B6372" s="44">
        <v>106037</v>
      </c>
      <c r="C6372" s="44" t="s">
        <v>9859</v>
      </c>
      <c r="D6372" s="48" t="s">
        <v>6486</v>
      </c>
      <c r="E6372" s="44" t="s">
        <v>119</v>
      </c>
      <c r="F6372" s="45">
        <v>0</v>
      </c>
      <c r="G6372" s="45">
        <v>0</v>
      </c>
    </row>
    <row r="6373" spans="2:7">
      <c r="B6373" s="44">
        <v>93085</v>
      </c>
      <c r="C6373" s="44" t="s">
        <v>9859</v>
      </c>
      <c r="D6373" s="48" t="s">
        <v>6487</v>
      </c>
      <c r="E6373" s="44" t="s">
        <v>112</v>
      </c>
      <c r="F6373" s="45">
        <v>18.399999999999999</v>
      </c>
      <c r="G6373" s="45">
        <v>19.36</v>
      </c>
    </row>
    <row r="6374" spans="2:7">
      <c r="B6374" s="44">
        <v>103892</v>
      </c>
      <c r="C6374" s="44" t="s">
        <v>9859</v>
      </c>
      <c r="D6374" s="48" t="s">
        <v>6488</v>
      </c>
      <c r="E6374" s="44" t="s">
        <v>112</v>
      </c>
      <c r="F6374" s="45">
        <v>19.73</v>
      </c>
      <c r="G6374" s="45">
        <v>20.8</v>
      </c>
    </row>
    <row r="6375" spans="2:7">
      <c r="B6375" s="44">
        <v>103823</v>
      </c>
      <c r="C6375" s="44" t="s">
        <v>9859</v>
      </c>
      <c r="D6375" s="48" t="s">
        <v>6489</v>
      </c>
      <c r="E6375" s="44" t="s">
        <v>112</v>
      </c>
      <c r="F6375" s="45">
        <v>22.46</v>
      </c>
      <c r="G6375" s="45">
        <v>23.77</v>
      </c>
    </row>
    <row r="6376" spans="2:7">
      <c r="B6376" s="44">
        <v>103856</v>
      </c>
      <c r="C6376" s="44" t="s">
        <v>9859</v>
      </c>
      <c r="D6376" s="48" t="s">
        <v>6490</v>
      </c>
      <c r="E6376" s="44" t="s">
        <v>112</v>
      </c>
      <c r="F6376" s="45">
        <v>19.72</v>
      </c>
      <c r="G6376" s="45">
        <v>20.77</v>
      </c>
    </row>
    <row r="6377" spans="2:7">
      <c r="B6377" s="44">
        <v>93108</v>
      </c>
      <c r="C6377" s="44" t="s">
        <v>9859</v>
      </c>
      <c r="D6377" s="48" t="s">
        <v>6491</v>
      </c>
      <c r="E6377" s="44" t="s">
        <v>112</v>
      </c>
      <c r="F6377" s="45">
        <v>16.309999999999999</v>
      </c>
      <c r="G6377" s="45">
        <v>17.09</v>
      </c>
    </row>
    <row r="6378" spans="2:7">
      <c r="B6378" s="44">
        <v>93091</v>
      </c>
      <c r="C6378" s="44" t="s">
        <v>9859</v>
      </c>
      <c r="D6378" s="48" t="s">
        <v>6492</v>
      </c>
      <c r="E6378" s="44" t="s">
        <v>112</v>
      </c>
      <c r="F6378" s="45">
        <v>19.5</v>
      </c>
      <c r="G6378" s="45">
        <v>20.23</v>
      </c>
    </row>
    <row r="6379" spans="2:7">
      <c r="B6379" s="44">
        <v>103900</v>
      </c>
      <c r="C6379" s="44" t="s">
        <v>9859</v>
      </c>
      <c r="D6379" s="48" t="s">
        <v>6493</v>
      </c>
      <c r="E6379" s="44" t="s">
        <v>112</v>
      </c>
      <c r="F6379" s="45">
        <v>25.16</v>
      </c>
      <c r="G6379" s="45">
        <v>26.38</v>
      </c>
    </row>
    <row r="6380" spans="2:7">
      <c r="B6380" s="44">
        <v>103831</v>
      </c>
      <c r="C6380" s="44" t="s">
        <v>9859</v>
      </c>
      <c r="D6380" s="48" t="s">
        <v>6494</v>
      </c>
      <c r="E6380" s="44" t="s">
        <v>112</v>
      </c>
      <c r="F6380" s="45">
        <v>33.49</v>
      </c>
      <c r="G6380" s="45">
        <v>35.44</v>
      </c>
    </row>
    <row r="6381" spans="2:7">
      <c r="B6381" s="44">
        <v>103864</v>
      </c>
      <c r="C6381" s="44" t="s">
        <v>9859</v>
      </c>
      <c r="D6381" s="48" t="s">
        <v>6495</v>
      </c>
      <c r="E6381" s="44" t="s">
        <v>112</v>
      </c>
      <c r="F6381" s="45">
        <v>26.68</v>
      </c>
      <c r="G6381" s="45">
        <v>28.02</v>
      </c>
    </row>
    <row r="6382" spans="2:7">
      <c r="B6382" s="44">
        <v>93133</v>
      </c>
      <c r="C6382" s="44" t="s">
        <v>9859</v>
      </c>
      <c r="D6382" s="48" t="s">
        <v>6496</v>
      </c>
      <c r="E6382" s="44" t="s">
        <v>112</v>
      </c>
      <c r="F6382" s="45">
        <v>23.39</v>
      </c>
      <c r="G6382" s="45">
        <v>24.45</v>
      </c>
    </row>
    <row r="6383" spans="2:7">
      <c r="B6383" s="44">
        <v>93057</v>
      </c>
      <c r="C6383" s="44" t="s">
        <v>9859</v>
      </c>
      <c r="D6383" s="48" t="s">
        <v>6497</v>
      </c>
      <c r="E6383" s="44" t="s">
        <v>112</v>
      </c>
      <c r="F6383" s="45">
        <v>15.89</v>
      </c>
      <c r="G6383" s="45">
        <v>16.3</v>
      </c>
    </row>
    <row r="6384" spans="2:7">
      <c r="B6384" s="44">
        <v>93062</v>
      </c>
      <c r="C6384" s="44" t="s">
        <v>9859</v>
      </c>
      <c r="D6384" s="48" t="s">
        <v>6498</v>
      </c>
      <c r="E6384" s="44" t="s">
        <v>112</v>
      </c>
      <c r="F6384" s="45">
        <v>29.93</v>
      </c>
      <c r="G6384" s="45">
        <v>30.45</v>
      </c>
    </row>
    <row r="6385" spans="2:7">
      <c r="B6385" s="44">
        <v>93065</v>
      </c>
      <c r="C6385" s="44" t="s">
        <v>9859</v>
      </c>
      <c r="D6385" s="48" t="s">
        <v>6499</v>
      </c>
      <c r="E6385" s="44" t="s">
        <v>112</v>
      </c>
      <c r="F6385" s="45">
        <v>48.39</v>
      </c>
      <c r="G6385" s="45">
        <v>49.03</v>
      </c>
    </row>
    <row r="6386" spans="2:7">
      <c r="B6386" s="44">
        <v>93068</v>
      </c>
      <c r="C6386" s="44" t="s">
        <v>9859</v>
      </c>
      <c r="D6386" s="48" t="s">
        <v>6500</v>
      </c>
      <c r="E6386" s="44" t="s">
        <v>112</v>
      </c>
      <c r="F6386" s="45">
        <v>67.900000000000006</v>
      </c>
      <c r="G6386" s="45">
        <v>68.7</v>
      </c>
    </row>
    <row r="6387" spans="2:7">
      <c r="B6387" s="44">
        <v>93071</v>
      </c>
      <c r="C6387" s="44" t="s">
        <v>9859</v>
      </c>
      <c r="D6387" s="48" t="s">
        <v>6501</v>
      </c>
      <c r="E6387" s="44" t="s">
        <v>112</v>
      </c>
      <c r="F6387" s="45">
        <v>182.49</v>
      </c>
      <c r="G6387" s="45">
        <v>183.49</v>
      </c>
    </row>
    <row r="6388" spans="2:7">
      <c r="B6388" s="44">
        <v>93081</v>
      </c>
      <c r="C6388" s="44" t="s">
        <v>9859</v>
      </c>
      <c r="D6388" s="48" t="s">
        <v>6502</v>
      </c>
      <c r="E6388" s="44" t="s">
        <v>112</v>
      </c>
      <c r="F6388" s="45">
        <v>21.01</v>
      </c>
      <c r="G6388" s="45">
        <v>21.52</v>
      </c>
    </row>
    <row r="6389" spans="2:7">
      <c r="B6389" s="44">
        <v>103887</v>
      </c>
      <c r="C6389" s="44" t="s">
        <v>9859</v>
      </c>
      <c r="D6389" s="48" t="s">
        <v>6503</v>
      </c>
      <c r="E6389" s="44" t="s">
        <v>112</v>
      </c>
      <c r="F6389" s="45">
        <v>23.14</v>
      </c>
      <c r="G6389" s="45">
        <v>23.84</v>
      </c>
    </row>
    <row r="6390" spans="2:7">
      <c r="B6390" s="44">
        <v>103818</v>
      </c>
      <c r="C6390" s="44" t="s">
        <v>9859</v>
      </c>
      <c r="D6390" s="48" t="s">
        <v>6504</v>
      </c>
      <c r="E6390" s="44" t="s">
        <v>112</v>
      </c>
      <c r="F6390" s="45">
        <v>23.11</v>
      </c>
      <c r="G6390" s="45">
        <v>23.81</v>
      </c>
    </row>
    <row r="6391" spans="2:7">
      <c r="B6391" s="44">
        <v>103851</v>
      </c>
      <c r="C6391" s="44" t="s">
        <v>9859</v>
      </c>
      <c r="D6391" s="48" t="s">
        <v>6505</v>
      </c>
      <c r="E6391" s="44" t="s">
        <v>112</v>
      </c>
      <c r="F6391" s="45">
        <v>22.8</v>
      </c>
      <c r="G6391" s="45">
        <v>23.47</v>
      </c>
    </row>
    <row r="6392" spans="2:7">
      <c r="B6392" s="44">
        <v>93104</v>
      </c>
      <c r="C6392" s="44" t="s">
        <v>9859</v>
      </c>
      <c r="D6392" s="48" t="s">
        <v>6506</v>
      </c>
      <c r="E6392" s="44" t="s">
        <v>112</v>
      </c>
      <c r="F6392" s="45">
        <v>21.12</v>
      </c>
      <c r="G6392" s="45">
        <v>21.64</v>
      </c>
    </row>
    <row r="6393" spans="2:7">
      <c r="B6393" s="44">
        <v>98602</v>
      </c>
      <c r="C6393" s="44" t="s">
        <v>9859</v>
      </c>
      <c r="D6393" s="48" t="s">
        <v>6507</v>
      </c>
      <c r="E6393" s="44" t="s">
        <v>112</v>
      </c>
      <c r="F6393" s="45">
        <v>20.18</v>
      </c>
      <c r="G6393" s="45">
        <v>20.57</v>
      </c>
    </row>
    <row r="6394" spans="2:7">
      <c r="B6394" s="44">
        <v>93087</v>
      </c>
      <c r="C6394" s="44" t="s">
        <v>9859</v>
      </c>
      <c r="D6394" s="48" t="s">
        <v>6508</v>
      </c>
      <c r="E6394" s="44" t="s">
        <v>112</v>
      </c>
      <c r="F6394" s="45">
        <v>22.07</v>
      </c>
      <c r="G6394" s="45">
        <v>22.62</v>
      </c>
    </row>
    <row r="6395" spans="2:7">
      <c r="B6395" s="44">
        <v>103893</v>
      </c>
      <c r="C6395" s="44" t="s">
        <v>9859</v>
      </c>
      <c r="D6395" s="48" t="s">
        <v>6509</v>
      </c>
      <c r="E6395" s="44" t="s">
        <v>112</v>
      </c>
      <c r="F6395" s="45">
        <v>24.67</v>
      </c>
      <c r="G6395" s="45">
        <v>25.47</v>
      </c>
    </row>
    <row r="6396" spans="2:7">
      <c r="B6396" s="44">
        <v>103824</v>
      </c>
      <c r="C6396" s="44" t="s">
        <v>9859</v>
      </c>
      <c r="D6396" s="48" t="s">
        <v>6510</v>
      </c>
      <c r="E6396" s="44" t="s">
        <v>112</v>
      </c>
      <c r="F6396" s="45">
        <v>27.6</v>
      </c>
      <c r="G6396" s="45">
        <v>28.63</v>
      </c>
    </row>
    <row r="6397" spans="2:7">
      <c r="B6397" s="44">
        <v>103857</v>
      </c>
      <c r="C6397" s="44" t="s">
        <v>9859</v>
      </c>
      <c r="D6397" s="48" t="s">
        <v>6511</v>
      </c>
      <c r="E6397" s="44" t="s">
        <v>112</v>
      </c>
      <c r="F6397" s="45">
        <v>25.07</v>
      </c>
      <c r="G6397" s="45">
        <v>25.88</v>
      </c>
    </row>
    <row r="6398" spans="2:7">
      <c r="B6398" s="44">
        <v>93110</v>
      </c>
      <c r="C6398" s="44" t="s">
        <v>9859</v>
      </c>
      <c r="D6398" s="48" t="s">
        <v>6512</v>
      </c>
      <c r="E6398" s="44" t="s">
        <v>112</v>
      </c>
      <c r="F6398" s="45">
        <v>23.45</v>
      </c>
      <c r="G6398" s="45">
        <v>24.13</v>
      </c>
    </row>
    <row r="6399" spans="2:7">
      <c r="B6399" s="44">
        <v>93054</v>
      </c>
      <c r="C6399" s="44" t="s">
        <v>9859</v>
      </c>
      <c r="D6399" s="48" t="s">
        <v>6513</v>
      </c>
      <c r="E6399" s="44" t="s">
        <v>112</v>
      </c>
      <c r="F6399" s="45">
        <v>25.07</v>
      </c>
      <c r="G6399" s="45">
        <v>25.58</v>
      </c>
    </row>
    <row r="6400" spans="2:7">
      <c r="B6400" s="44">
        <v>93088</v>
      </c>
      <c r="C6400" s="44" t="s">
        <v>9859</v>
      </c>
      <c r="D6400" s="48" t="s">
        <v>6514</v>
      </c>
      <c r="E6400" s="44" t="s">
        <v>112</v>
      </c>
      <c r="F6400" s="45">
        <v>27.29</v>
      </c>
      <c r="G6400" s="45">
        <v>27.96</v>
      </c>
    </row>
    <row r="6401" spans="2:7">
      <c r="B6401" s="44">
        <v>103894</v>
      </c>
      <c r="C6401" s="44" t="s">
        <v>9859</v>
      </c>
      <c r="D6401" s="48" t="s">
        <v>6515</v>
      </c>
      <c r="E6401" s="44" t="s">
        <v>112</v>
      </c>
      <c r="F6401" s="45">
        <v>29.57</v>
      </c>
      <c r="G6401" s="45">
        <v>30.48</v>
      </c>
    </row>
    <row r="6402" spans="2:7">
      <c r="B6402" s="44">
        <v>103825</v>
      </c>
      <c r="C6402" s="44" t="s">
        <v>9859</v>
      </c>
      <c r="D6402" s="48" t="s">
        <v>6516</v>
      </c>
      <c r="E6402" s="44" t="s">
        <v>112</v>
      </c>
      <c r="F6402" s="45">
        <v>32.479999999999997</v>
      </c>
      <c r="G6402" s="45">
        <v>33.64</v>
      </c>
    </row>
    <row r="6403" spans="2:7">
      <c r="B6403" s="44">
        <v>103858</v>
      </c>
      <c r="C6403" s="44" t="s">
        <v>9859</v>
      </c>
      <c r="D6403" s="48" t="s">
        <v>6517</v>
      </c>
      <c r="E6403" s="44" t="s">
        <v>112</v>
      </c>
      <c r="F6403" s="45">
        <v>29.95</v>
      </c>
      <c r="G6403" s="45">
        <v>30.89</v>
      </c>
    </row>
    <row r="6404" spans="2:7">
      <c r="B6404" s="44">
        <v>93111</v>
      </c>
      <c r="C6404" s="44" t="s">
        <v>9859</v>
      </c>
      <c r="D6404" s="48" t="s">
        <v>6518</v>
      </c>
      <c r="E6404" s="44" t="s">
        <v>112</v>
      </c>
      <c r="F6404" s="45">
        <v>28.35</v>
      </c>
      <c r="G6404" s="45">
        <v>29.14</v>
      </c>
    </row>
    <row r="6405" spans="2:7">
      <c r="B6405" s="44">
        <v>93059</v>
      </c>
      <c r="C6405" s="44" t="s">
        <v>9859</v>
      </c>
      <c r="D6405" s="48" t="s">
        <v>6519</v>
      </c>
      <c r="E6405" s="44" t="s">
        <v>112</v>
      </c>
      <c r="F6405" s="45">
        <v>32.21</v>
      </c>
      <c r="G6405" s="45">
        <v>32.65</v>
      </c>
    </row>
    <row r="6406" spans="2:7">
      <c r="B6406" s="44">
        <v>93093</v>
      </c>
      <c r="C6406" s="44" t="s">
        <v>9859</v>
      </c>
      <c r="D6406" s="48" t="s">
        <v>6520</v>
      </c>
      <c r="E6406" s="44" t="s">
        <v>112</v>
      </c>
      <c r="F6406" s="45">
        <v>33.950000000000003</v>
      </c>
      <c r="G6406" s="45">
        <v>34.549999999999997</v>
      </c>
    </row>
    <row r="6407" spans="2:7">
      <c r="B6407" s="44">
        <v>103899</v>
      </c>
      <c r="C6407" s="44" t="s">
        <v>9859</v>
      </c>
      <c r="D6407" s="48" t="s">
        <v>6521</v>
      </c>
      <c r="E6407" s="44" t="s">
        <v>112</v>
      </c>
      <c r="F6407" s="45">
        <v>36.979999999999997</v>
      </c>
      <c r="G6407" s="45">
        <v>37.840000000000003</v>
      </c>
    </row>
    <row r="6408" spans="2:7">
      <c r="B6408" s="44">
        <v>103830</v>
      </c>
      <c r="C6408" s="44" t="s">
        <v>9859</v>
      </c>
      <c r="D6408" s="48" t="s">
        <v>6522</v>
      </c>
      <c r="E6408" s="44" t="s">
        <v>112</v>
      </c>
      <c r="F6408" s="45">
        <v>42.16</v>
      </c>
      <c r="G6408" s="45">
        <v>43.49</v>
      </c>
    </row>
    <row r="6409" spans="2:7">
      <c r="B6409" s="44">
        <v>103863</v>
      </c>
      <c r="C6409" s="44" t="s">
        <v>9859</v>
      </c>
      <c r="D6409" s="48" t="s">
        <v>6523</v>
      </c>
      <c r="E6409" s="44" t="s">
        <v>112</v>
      </c>
      <c r="F6409" s="45">
        <v>37.99</v>
      </c>
      <c r="G6409" s="45">
        <v>38.93</v>
      </c>
    </row>
    <row r="6410" spans="2:7">
      <c r="B6410" s="44">
        <v>93114</v>
      </c>
      <c r="C6410" s="44" t="s">
        <v>9859</v>
      </c>
      <c r="D6410" s="48" t="s">
        <v>6524</v>
      </c>
      <c r="E6410" s="44" t="s">
        <v>112</v>
      </c>
      <c r="F6410" s="45">
        <v>36.450000000000003</v>
      </c>
      <c r="G6410" s="45">
        <v>37.25</v>
      </c>
    </row>
    <row r="6411" spans="2:7">
      <c r="B6411" s="44">
        <v>93075</v>
      </c>
      <c r="C6411" s="44" t="s">
        <v>9859</v>
      </c>
      <c r="D6411" s="48" t="s">
        <v>6525</v>
      </c>
      <c r="E6411" s="44" t="s">
        <v>112</v>
      </c>
      <c r="F6411" s="45">
        <v>22.57</v>
      </c>
      <c r="G6411" s="45">
        <v>23.23</v>
      </c>
    </row>
    <row r="6412" spans="2:7">
      <c r="B6412" s="44">
        <v>103876</v>
      </c>
      <c r="C6412" s="44" t="s">
        <v>9859</v>
      </c>
      <c r="D6412" s="48" t="s">
        <v>6526</v>
      </c>
      <c r="E6412" s="44" t="s">
        <v>112</v>
      </c>
      <c r="F6412" s="45">
        <v>25.77</v>
      </c>
      <c r="G6412" s="45">
        <v>26.72</v>
      </c>
    </row>
    <row r="6413" spans="2:7">
      <c r="B6413" s="44">
        <v>103807</v>
      </c>
      <c r="C6413" s="44" t="s">
        <v>9859</v>
      </c>
      <c r="D6413" s="48" t="s">
        <v>6527</v>
      </c>
      <c r="E6413" s="44" t="s">
        <v>112</v>
      </c>
      <c r="F6413" s="45">
        <v>25.72</v>
      </c>
      <c r="G6413" s="45">
        <v>26.66</v>
      </c>
    </row>
    <row r="6414" spans="2:7">
      <c r="B6414" s="44">
        <v>103840</v>
      </c>
      <c r="C6414" s="44" t="s">
        <v>9859</v>
      </c>
      <c r="D6414" s="48" t="s">
        <v>6528</v>
      </c>
      <c r="E6414" s="44" t="s">
        <v>112</v>
      </c>
      <c r="F6414" s="45">
        <v>25.25</v>
      </c>
      <c r="G6414" s="45">
        <v>26.14</v>
      </c>
    </row>
    <row r="6415" spans="2:7">
      <c r="B6415" s="44">
        <v>93098</v>
      </c>
      <c r="C6415" s="44" t="s">
        <v>9859</v>
      </c>
      <c r="D6415" s="48" t="s">
        <v>6529</v>
      </c>
      <c r="E6415" s="44" t="s">
        <v>112</v>
      </c>
      <c r="F6415" s="45">
        <v>22.75</v>
      </c>
      <c r="G6415" s="45">
        <v>23.42</v>
      </c>
    </row>
    <row r="6416" spans="2:7">
      <c r="B6416" s="44">
        <v>93120</v>
      </c>
      <c r="C6416" s="44" t="s">
        <v>9859</v>
      </c>
      <c r="D6416" s="48" t="s">
        <v>6530</v>
      </c>
      <c r="E6416" s="44" t="s">
        <v>112</v>
      </c>
      <c r="F6416" s="45">
        <v>28.61</v>
      </c>
      <c r="G6416" s="45">
        <v>29.09</v>
      </c>
    </row>
    <row r="6417" spans="2:7">
      <c r="B6417" s="44">
        <v>93077</v>
      </c>
      <c r="C6417" s="44" t="s">
        <v>9859</v>
      </c>
      <c r="D6417" s="48" t="s">
        <v>6531</v>
      </c>
      <c r="E6417" s="44" t="s">
        <v>112</v>
      </c>
      <c r="F6417" s="45">
        <v>31.43</v>
      </c>
      <c r="G6417" s="45">
        <v>32.159999999999997</v>
      </c>
    </row>
    <row r="6418" spans="2:7">
      <c r="B6418" s="44">
        <v>103879</v>
      </c>
      <c r="C6418" s="44" t="s">
        <v>9859</v>
      </c>
      <c r="D6418" s="48" t="s">
        <v>6532</v>
      </c>
      <c r="E6418" s="44" t="s">
        <v>112</v>
      </c>
      <c r="F6418" s="45">
        <v>35.35</v>
      </c>
      <c r="G6418" s="45">
        <v>36.43</v>
      </c>
    </row>
    <row r="6419" spans="2:7">
      <c r="B6419" s="44">
        <v>103810</v>
      </c>
      <c r="C6419" s="44" t="s">
        <v>9859</v>
      </c>
      <c r="D6419" s="48" t="s">
        <v>6533</v>
      </c>
      <c r="E6419" s="44" t="s">
        <v>112</v>
      </c>
      <c r="F6419" s="45">
        <v>39.67</v>
      </c>
      <c r="G6419" s="45">
        <v>41.13</v>
      </c>
    </row>
    <row r="6420" spans="2:7">
      <c r="B6420" s="44">
        <v>103843</v>
      </c>
      <c r="C6420" s="44" t="s">
        <v>9859</v>
      </c>
      <c r="D6420" s="48" t="s">
        <v>6534</v>
      </c>
      <c r="E6420" s="44" t="s">
        <v>112</v>
      </c>
      <c r="F6420" s="45">
        <v>35.9</v>
      </c>
      <c r="G6420" s="45">
        <v>37.020000000000003</v>
      </c>
    </row>
    <row r="6421" spans="2:7">
      <c r="B6421" s="44">
        <v>93100</v>
      </c>
      <c r="C6421" s="44" t="s">
        <v>9859</v>
      </c>
      <c r="D6421" s="48" t="s">
        <v>6535</v>
      </c>
      <c r="E6421" s="44" t="s">
        <v>112</v>
      </c>
      <c r="F6421" s="45">
        <v>33.5</v>
      </c>
      <c r="G6421" s="45">
        <v>34.409999999999997</v>
      </c>
    </row>
    <row r="6422" spans="2:7">
      <c r="B6422" s="44">
        <v>93121</v>
      </c>
      <c r="C6422" s="44" t="s">
        <v>9859</v>
      </c>
      <c r="D6422" s="48" t="s">
        <v>6536</v>
      </c>
      <c r="E6422" s="44" t="s">
        <v>112</v>
      </c>
      <c r="F6422" s="45">
        <v>32.6</v>
      </c>
      <c r="G6422" s="45">
        <v>33.19</v>
      </c>
    </row>
    <row r="6423" spans="2:7">
      <c r="B6423" s="44">
        <v>93078</v>
      </c>
      <c r="C6423" s="44" t="s">
        <v>9859</v>
      </c>
      <c r="D6423" s="48" t="s">
        <v>6537</v>
      </c>
      <c r="E6423" s="44" t="s">
        <v>112</v>
      </c>
      <c r="F6423" s="45">
        <v>35.42</v>
      </c>
      <c r="G6423" s="45">
        <v>36.26</v>
      </c>
    </row>
    <row r="6424" spans="2:7">
      <c r="B6424" s="44">
        <v>103880</v>
      </c>
      <c r="C6424" s="44" t="s">
        <v>9859</v>
      </c>
      <c r="D6424" s="48" t="s">
        <v>6538</v>
      </c>
      <c r="E6424" s="44" t="s">
        <v>112</v>
      </c>
      <c r="F6424" s="45">
        <v>39.33</v>
      </c>
      <c r="G6424" s="45">
        <v>40.520000000000003</v>
      </c>
    </row>
    <row r="6425" spans="2:7">
      <c r="B6425" s="44">
        <v>103811</v>
      </c>
      <c r="C6425" s="44" t="s">
        <v>9859</v>
      </c>
      <c r="D6425" s="48" t="s">
        <v>6539</v>
      </c>
      <c r="E6425" s="44" t="s">
        <v>112</v>
      </c>
      <c r="F6425" s="45">
        <v>43.66</v>
      </c>
      <c r="G6425" s="45">
        <v>45.23</v>
      </c>
    </row>
    <row r="6426" spans="2:7">
      <c r="B6426" s="44">
        <v>103844</v>
      </c>
      <c r="C6426" s="44" t="s">
        <v>9859</v>
      </c>
      <c r="D6426" s="48" t="s">
        <v>6540</v>
      </c>
      <c r="E6426" s="44" t="s">
        <v>112</v>
      </c>
      <c r="F6426" s="45">
        <v>39.89</v>
      </c>
      <c r="G6426" s="45">
        <v>41.12</v>
      </c>
    </row>
    <row r="6427" spans="2:7">
      <c r="B6427" s="44">
        <v>93101</v>
      </c>
      <c r="C6427" s="44" t="s">
        <v>9859</v>
      </c>
      <c r="D6427" s="48" t="s">
        <v>6541</v>
      </c>
      <c r="E6427" s="44" t="s">
        <v>112</v>
      </c>
      <c r="F6427" s="45">
        <v>37.5</v>
      </c>
      <c r="G6427" s="45">
        <v>38.520000000000003</v>
      </c>
    </row>
    <row r="6428" spans="2:7">
      <c r="B6428" s="44">
        <v>92311</v>
      </c>
      <c r="C6428" s="44" t="s">
        <v>9859</v>
      </c>
      <c r="D6428" s="48" t="s">
        <v>6542</v>
      </c>
      <c r="E6428" s="44" t="s">
        <v>112</v>
      </c>
      <c r="F6428" s="45">
        <v>15.81</v>
      </c>
      <c r="G6428" s="45">
        <v>16.62</v>
      </c>
    </row>
    <row r="6429" spans="2:7">
      <c r="B6429" s="44">
        <v>103874</v>
      </c>
      <c r="C6429" s="44" t="s">
        <v>9859</v>
      </c>
      <c r="D6429" s="48" t="s">
        <v>6543</v>
      </c>
      <c r="E6429" s="44" t="s">
        <v>112</v>
      </c>
      <c r="F6429" s="45">
        <v>22.89</v>
      </c>
      <c r="G6429" s="45">
        <v>24.34</v>
      </c>
    </row>
    <row r="6430" spans="2:7">
      <c r="B6430" s="44">
        <v>103805</v>
      </c>
      <c r="C6430" s="44" t="s">
        <v>9859</v>
      </c>
      <c r="D6430" s="48" t="s">
        <v>6544</v>
      </c>
      <c r="E6430" s="44" t="s">
        <v>112</v>
      </c>
      <c r="F6430" s="45">
        <v>22.79</v>
      </c>
      <c r="G6430" s="45">
        <v>24.22</v>
      </c>
    </row>
    <row r="6431" spans="2:7">
      <c r="B6431" s="44">
        <v>103838</v>
      </c>
      <c r="C6431" s="44" t="s">
        <v>9859</v>
      </c>
      <c r="D6431" s="48" t="s">
        <v>6545</v>
      </c>
      <c r="E6431" s="44" t="s">
        <v>112</v>
      </c>
      <c r="F6431" s="45">
        <v>21.83</v>
      </c>
      <c r="G6431" s="45">
        <v>23.18</v>
      </c>
    </row>
    <row r="6432" spans="2:7">
      <c r="B6432" s="44">
        <v>92326</v>
      </c>
      <c r="C6432" s="44" t="s">
        <v>9859</v>
      </c>
      <c r="D6432" s="48" t="s">
        <v>6546</v>
      </c>
      <c r="E6432" s="44" t="s">
        <v>112</v>
      </c>
      <c r="F6432" s="45">
        <v>16.8</v>
      </c>
      <c r="G6432" s="45">
        <v>17.72</v>
      </c>
    </row>
    <row r="6433" spans="2:7">
      <c r="B6433" s="44">
        <v>92287</v>
      </c>
      <c r="C6433" s="44" t="s">
        <v>9859</v>
      </c>
      <c r="D6433" s="48" t="s">
        <v>6547</v>
      </c>
      <c r="E6433" s="44" t="s">
        <v>112</v>
      </c>
      <c r="F6433" s="45">
        <v>19.940000000000001</v>
      </c>
      <c r="G6433" s="45">
        <v>20.47</v>
      </c>
    </row>
    <row r="6434" spans="2:7">
      <c r="B6434" s="44">
        <v>92312</v>
      </c>
      <c r="C6434" s="44" t="s">
        <v>9859</v>
      </c>
      <c r="D6434" s="48" t="s">
        <v>6548</v>
      </c>
      <c r="E6434" s="44" t="s">
        <v>112</v>
      </c>
      <c r="F6434" s="45">
        <v>25.57</v>
      </c>
      <c r="G6434" s="45">
        <v>26.59</v>
      </c>
    </row>
    <row r="6435" spans="2:7">
      <c r="B6435" s="44">
        <v>103877</v>
      </c>
      <c r="C6435" s="44" t="s">
        <v>9859</v>
      </c>
      <c r="D6435" s="48" t="s">
        <v>6549</v>
      </c>
      <c r="E6435" s="44" t="s">
        <v>112</v>
      </c>
      <c r="F6435" s="45">
        <v>33.409999999999997</v>
      </c>
      <c r="G6435" s="45">
        <v>35.130000000000003</v>
      </c>
    </row>
    <row r="6436" spans="2:7">
      <c r="B6436" s="44">
        <v>103808</v>
      </c>
      <c r="C6436" s="44" t="s">
        <v>9859</v>
      </c>
      <c r="D6436" s="48" t="s">
        <v>6550</v>
      </c>
      <c r="E6436" s="44" t="s">
        <v>112</v>
      </c>
      <c r="F6436" s="45">
        <v>42.06</v>
      </c>
      <c r="G6436" s="45">
        <v>44.54</v>
      </c>
    </row>
    <row r="6437" spans="2:7">
      <c r="B6437" s="44">
        <v>103841</v>
      </c>
      <c r="C6437" s="44" t="s">
        <v>9859</v>
      </c>
      <c r="D6437" s="48" t="s">
        <v>6551</v>
      </c>
      <c r="E6437" s="44" t="s">
        <v>112</v>
      </c>
      <c r="F6437" s="45">
        <v>34.51</v>
      </c>
      <c r="G6437" s="45">
        <v>36.32</v>
      </c>
    </row>
    <row r="6438" spans="2:7">
      <c r="B6438" s="44">
        <v>92327</v>
      </c>
      <c r="C6438" s="44" t="s">
        <v>9859</v>
      </c>
      <c r="D6438" s="48" t="s">
        <v>6552</v>
      </c>
      <c r="E6438" s="44" t="s">
        <v>112</v>
      </c>
      <c r="F6438" s="45">
        <v>29.73</v>
      </c>
      <c r="G6438" s="45">
        <v>31.12</v>
      </c>
    </row>
    <row r="6439" spans="2:7">
      <c r="B6439" s="44">
        <v>92288</v>
      </c>
      <c r="C6439" s="44" t="s">
        <v>9859</v>
      </c>
      <c r="D6439" s="48" t="s">
        <v>6553</v>
      </c>
      <c r="E6439" s="44" t="s">
        <v>112</v>
      </c>
      <c r="F6439" s="45">
        <v>31.09</v>
      </c>
      <c r="G6439" s="45">
        <v>31.78</v>
      </c>
    </row>
    <row r="6440" spans="2:7">
      <c r="B6440" s="44">
        <v>92313</v>
      </c>
      <c r="C6440" s="44" t="s">
        <v>9859</v>
      </c>
      <c r="D6440" s="48" t="s">
        <v>6554</v>
      </c>
      <c r="E6440" s="44" t="s">
        <v>112</v>
      </c>
      <c r="F6440" s="45">
        <v>36.29</v>
      </c>
      <c r="G6440" s="45">
        <v>37.44</v>
      </c>
    </row>
    <row r="6441" spans="2:7">
      <c r="B6441" s="44">
        <v>103881</v>
      </c>
      <c r="C6441" s="44" t="s">
        <v>9859</v>
      </c>
      <c r="D6441" s="48" t="s">
        <v>6555</v>
      </c>
      <c r="E6441" s="44" t="s">
        <v>112</v>
      </c>
      <c r="F6441" s="45">
        <v>45.38</v>
      </c>
      <c r="G6441" s="45">
        <v>47.33</v>
      </c>
    </row>
    <row r="6442" spans="2:7">
      <c r="B6442" s="44">
        <v>103812</v>
      </c>
      <c r="C6442" s="44" t="s">
        <v>9859</v>
      </c>
      <c r="D6442" s="48" t="s">
        <v>6556</v>
      </c>
      <c r="E6442" s="44" t="s">
        <v>112</v>
      </c>
      <c r="F6442" s="45">
        <v>61.52</v>
      </c>
      <c r="G6442" s="45">
        <v>64.88</v>
      </c>
    </row>
    <row r="6443" spans="2:7">
      <c r="B6443" s="44">
        <v>103845</v>
      </c>
      <c r="C6443" s="44" t="s">
        <v>9859</v>
      </c>
      <c r="D6443" s="48" t="s">
        <v>6557</v>
      </c>
      <c r="E6443" s="44" t="s">
        <v>112</v>
      </c>
      <c r="F6443" s="45">
        <v>48.32</v>
      </c>
      <c r="G6443" s="45">
        <v>50.51</v>
      </c>
    </row>
    <row r="6444" spans="2:7">
      <c r="B6444" s="44">
        <v>92328</v>
      </c>
      <c r="C6444" s="44" t="s">
        <v>9859</v>
      </c>
      <c r="D6444" s="48" t="s">
        <v>6558</v>
      </c>
      <c r="E6444" s="44" t="s">
        <v>112</v>
      </c>
      <c r="F6444" s="45">
        <v>43.72</v>
      </c>
      <c r="G6444" s="45">
        <v>45.51</v>
      </c>
    </row>
    <row r="6445" spans="2:7">
      <c r="B6445" s="44">
        <v>92289</v>
      </c>
      <c r="C6445" s="44" t="s">
        <v>9859</v>
      </c>
      <c r="D6445" s="48" t="s">
        <v>6559</v>
      </c>
      <c r="E6445" s="44" t="s">
        <v>112</v>
      </c>
      <c r="F6445" s="45">
        <v>54.3</v>
      </c>
      <c r="G6445" s="45">
        <v>55.16</v>
      </c>
    </row>
    <row r="6446" spans="2:7">
      <c r="B6446" s="44">
        <v>92290</v>
      </c>
      <c r="C6446" s="44" t="s">
        <v>9859</v>
      </c>
      <c r="D6446" s="48" t="s">
        <v>6560</v>
      </c>
      <c r="E6446" s="44" t="s">
        <v>112</v>
      </c>
      <c r="F6446" s="45">
        <v>81.650000000000006</v>
      </c>
      <c r="G6446" s="45">
        <v>82.69</v>
      </c>
    </row>
    <row r="6447" spans="2:7">
      <c r="B6447" s="44">
        <v>92291</v>
      </c>
      <c r="C6447" s="44" t="s">
        <v>9859</v>
      </c>
      <c r="D6447" s="48" t="s">
        <v>6561</v>
      </c>
      <c r="E6447" s="44" t="s">
        <v>112</v>
      </c>
      <c r="F6447" s="45">
        <v>125.9</v>
      </c>
      <c r="G6447" s="45">
        <v>127.25</v>
      </c>
    </row>
    <row r="6448" spans="2:7">
      <c r="B6448" s="44">
        <v>92292</v>
      </c>
      <c r="C6448" s="44" t="s">
        <v>9859</v>
      </c>
      <c r="D6448" s="48" t="s">
        <v>6562</v>
      </c>
      <c r="E6448" s="44" t="s">
        <v>112</v>
      </c>
      <c r="F6448" s="45">
        <v>384.24</v>
      </c>
      <c r="G6448" s="45">
        <v>385.89</v>
      </c>
    </row>
    <row r="6449" spans="2:7">
      <c r="B6449" s="44">
        <v>93082</v>
      </c>
      <c r="C6449" s="44" t="s">
        <v>9859</v>
      </c>
      <c r="D6449" s="48" t="s">
        <v>6563</v>
      </c>
      <c r="E6449" s="44" t="s">
        <v>112</v>
      </c>
      <c r="F6449" s="45">
        <v>27.05</v>
      </c>
      <c r="G6449" s="45">
        <v>27.64</v>
      </c>
    </row>
    <row r="6450" spans="2:7">
      <c r="B6450" s="44">
        <v>103885</v>
      </c>
      <c r="C6450" s="44" t="s">
        <v>9859</v>
      </c>
      <c r="D6450" s="48" t="s">
        <v>6564</v>
      </c>
      <c r="E6450" s="44" t="s">
        <v>112</v>
      </c>
      <c r="F6450" s="45">
        <v>31.33</v>
      </c>
      <c r="G6450" s="45">
        <v>32.299999999999997</v>
      </c>
    </row>
    <row r="6451" spans="2:7">
      <c r="B6451" s="44">
        <v>103816</v>
      </c>
      <c r="C6451" s="44" t="s">
        <v>9859</v>
      </c>
      <c r="D6451" s="48" t="s">
        <v>6565</v>
      </c>
      <c r="E6451" s="44" t="s">
        <v>112</v>
      </c>
      <c r="F6451" s="45">
        <v>31.28</v>
      </c>
      <c r="G6451" s="45">
        <v>32.25</v>
      </c>
    </row>
    <row r="6452" spans="2:7">
      <c r="B6452" s="44">
        <v>103849</v>
      </c>
      <c r="C6452" s="44" t="s">
        <v>9859</v>
      </c>
      <c r="D6452" s="48" t="s">
        <v>6566</v>
      </c>
      <c r="E6452" s="44" t="s">
        <v>112</v>
      </c>
      <c r="F6452" s="45">
        <v>30.64</v>
      </c>
      <c r="G6452" s="45">
        <v>31.55</v>
      </c>
    </row>
    <row r="6453" spans="2:7">
      <c r="B6453" s="44">
        <v>93105</v>
      </c>
      <c r="C6453" s="44" t="s">
        <v>9859</v>
      </c>
      <c r="D6453" s="48" t="s">
        <v>6567</v>
      </c>
      <c r="E6453" s="44" t="s">
        <v>112</v>
      </c>
      <c r="F6453" s="45">
        <v>27.28</v>
      </c>
      <c r="G6453" s="45">
        <v>27.9</v>
      </c>
    </row>
    <row r="6454" spans="2:7">
      <c r="B6454" s="44">
        <v>93055</v>
      </c>
      <c r="C6454" s="44" t="s">
        <v>9859</v>
      </c>
      <c r="D6454" s="48" t="s">
        <v>6568</v>
      </c>
      <c r="E6454" s="44" t="s">
        <v>112</v>
      </c>
      <c r="F6454" s="45">
        <v>48.68</v>
      </c>
      <c r="G6454" s="45">
        <v>49.03</v>
      </c>
    </row>
    <row r="6455" spans="2:7">
      <c r="B6455" s="44">
        <v>93089</v>
      </c>
      <c r="C6455" s="44" t="s">
        <v>9859</v>
      </c>
      <c r="D6455" s="48" t="s">
        <v>6569</v>
      </c>
      <c r="E6455" s="44" t="s">
        <v>112</v>
      </c>
      <c r="F6455" s="45">
        <v>52.45</v>
      </c>
      <c r="G6455" s="45">
        <v>53.13</v>
      </c>
    </row>
    <row r="6456" spans="2:7">
      <c r="B6456" s="44">
        <v>103891</v>
      </c>
      <c r="C6456" s="44" t="s">
        <v>9859</v>
      </c>
      <c r="D6456" s="48" t="s">
        <v>6570</v>
      </c>
      <c r="E6456" s="44" t="s">
        <v>112</v>
      </c>
      <c r="F6456" s="45">
        <v>57.69</v>
      </c>
      <c r="G6456" s="45">
        <v>58.84</v>
      </c>
    </row>
    <row r="6457" spans="2:7">
      <c r="B6457" s="44">
        <v>103822</v>
      </c>
      <c r="C6457" s="44" t="s">
        <v>9859</v>
      </c>
      <c r="D6457" s="48" t="s">
        <v>6571</v>
      </c>
      <c r="E6457" s="44" t="s">
        <v>112</v>
      </c>
      <c r="F6457" s="45">
        <v>63.51</v>
      </c>
      <c r="G6457" s="45">
        <v>65.17</v>
      </c>
    </row>
    <row r="6458" spans="2:7">
      <c r="B6458" s="44">
        <v>103855</v>
      </c>
      <c r="C6458" s="44" t="s">
        <v>9859</v>
      </c>
      <c r="D6458" s="48" t="s">
        <v>6572</v>
      </c>
      <c r="E6458" s="44" t="s">
        <v>112</v>
      </c>
      <c r="F6458" s="45">
        <v>58.45</v>
      </c>
      <c r="G6458" s="45">
        <v>59.66</v>
      </c>
    </row>
    <row r="6459" spans="2:7">
      <c r="B6459" s="44">
        <v>93112</v>
      </c>
      <c r="C6459" s="44" t="s">
        <v>9859</v>
      </c>
      <c r="D6459" s="48" t="s">
        <v>6573</v>
      </c>
      <c r="E6459" s="44" t="s">
        <v>112</v>
      </c>
      <c r="F6459" s="45">
        <v>55.24</v>
      </c>
      <c r="G6459" s="45">
        <v>56.17</v>
      </c>
    </row>
    <row r="6460" spans="2:7">
      <c r="B6460" s="44">
        <v>93060</v>
      </c>
      <c r="C6460" s="44" t="s">
        <v>9859</v>
      </c>
      <c r="D6460" s="48" t="s">
        <v>6574</v>
      </c>
      <c r="E6460" s="44" t="s">
        <v>112</v>
      </c>
      <c r="F6460" s="45">
        <v>84.93</v>
      </c>
      <c r="G6460" s="45">
        <v>85.38</v>
      </c>
    </row>
    <row r="6461" spans="2:7">
      <c r="B6461" s="44">
        <v>93094</v>
      </c>
      <c r="C6461" s="44" t="s">
        <v>9859</v>
      </c>
      <c r="D6461" s="48" t="s">
        <v>6575</v>
      </c>
      <c r="E6461" s="44" t="s">
        <v>112</v>
      </c>
      <c r="F6461" s="45">
        <v>88.4</v>
      </c>
      <c r="G6461" s="45">
        <v>89.16</v>
      </c>
    </row>
    <row r="6462" spans="2:7">
      <c r="B6462" s="44">
        <v>103897</v>
      </c>
      <c r="C6462" s="44" t="s">
        <v>9859</v>
      </c>
      <c r="D6462" s="48" t="s">
        <v>6576</v>
      </c>
      <c r="E6462" s="44" t="s">
        <v>112</v>
      </c>
      <c r="F6462" s="45">
        <v>94.46</v>
      </c>
      <c r="G6462" s="45">
        <v>95.77</v>
      </c>
    </row>
    <row r="6463" spans="2:7">
      <c r="B6463" s="44">
        <v>103828</v>
      </c>
      <c r="C6463" s="44" t="s">
        <v>9859</v>
      </c>
      <c r="D6463" s="48" t="s">
        <v>6577</v>
      </c>
      <c r="E6463" s="44" t="s">
        <v>112</v>
      </c>
      <c r="F6463" s="45">
        <v>104.8</v>
      </c>
      <c r="G6463" s="45">
        <v>107.04</v>
      </c>
    </row>
    <row r="6464" spans="2:7">
      <c r="B6464" s="44">
        <v>103861</v>
      </c>
      <c r="C6464" s="44" t="s">
        <v>9859</v>
      </c>
      <c r="D6464" s="48" t="s">
        <v>6578</v>
      </c>
      <c r="E6464" s="44" t="s">
        <v>112</v>
      </c>
      <c r="F6464" s="45">
        <v>96.47</v>
      </c>
      <c r="G6464" s="45">
        <v>97.94</v>
      </c>
    </row>
    <row r="6465" spans="2:7">
      <c r="B6465" s="44">
        <v>93115</v>
      </c>
      <c r="C6465" s="44" t="s">
        <v>9859</v>
      </c>
      <c r="D6465" s="48" t="s">
        <v>6579</v>
      </c>
      <c r="E6465" s="44" t="s">
        <v>112</v>
      </c>
      <c r="F6465" s="45">
        <v>93.38</v>
      </c>
      <c r="G6465" s="45">
        <v>94.58</v>
      </c>
    </row>
    <row r="6466" spans="2:7">
      <c r="B6466" s="44">
        <v>93074</v>
      </c>
      <c r="C6466" s="44" t="s">
        <v>9859</v>
      </c>
      <c r="D6466" s="48" t="s">
        <v>6580</v>
      </c>
      <c r="E6466" s="44" t="s">
        <v>112</v>
      </c>
      <c r="F6466" s="45">
        <v>16.45</v>
      </c>
      <c r="G6466" s="45">
        <v>17.329999999999998</v>
      </c>
    </row>
    <row r="6467" spans="2:7">
      <c r="B6467" s="44">
        <v>103875</v>
      </c>
      <c r="C6467" s="44" t="s">
        <v>9859</v>
      </c>
      <c r="D6467" s="48" t="s">
        <v>6581</v>
      </c>
      <c r="E6467" s="44" t="s">
        <v>112</v>
      </c>
      <c r="F6467" s="45">
        <v>22.86</v>
      </c>
      <c r="G6467" s="45">
        <v>24.31</v>
      </c>
    </row>
    <row r="6468" spans="2:7">
      <c r="B6468" s="44">
        <v>103806</v>
      </c>
      <c r="C6468" s="44" t="s">
        <v>9859</v>
      </c>
      <c r="D6468" s="48" t="s">
        <v>6582</v>
      </c>
      <c r="E6468" s="44" t="s">
        <v>112</v>
      </c>
      <c r="F6468" s="45">
        <v>22.76</v>
      </c>
      <c r="G6468" s="45">
        <v>24.19</v>
      </c>
    </row>
    <row r="6469" spans="2:7">
      <c r="B6469" s="44">
        <v>103839</v>
      </c>
      <c r="C6469" s="44" t="s">
        <v>9859</v>
      </c>
      <c r="D6469" s="48" t="s">
        <v>6583</v>
      </c>
      <c r="E6469" s="44" t="s">
        <v>112</v>
      </c>
      <c r="F6469" s="45">
        <v>21.8</v>
      </c>
      <c r="G6469" s="45">
        <v>23.15</v>
      </c>
    </row>
    <row r="6470" spans="2:7">
      <c r="B6470" s="44">
        <v>93097</v>
      </c>
      <c r="C6470" s="44" t="s">
        <v>9859</v>
      </c>
      <c r="D6470" s="48" t="s">
        <v>6584</v>
      </c>
      <c r="E6470" s="44" t="s">
        <v>112</v>
      </c>
      <c r="F6470" s="45">
        <v>16.79</v>
      </c>
      <c r="G6470" s="45">
        <v>17.71</v>
      </c>
    </row>
    <row r="6471" spans="2:7">
      <c r="B6471" s="44">
        <v>93119</v>
      </c>
      <c r="C6471" s="44" t="s">
        <v>9859</v>
      </c>
      <c r="D6471" s="48" t="s">
        <v>6585</v>
      </c>
      <c r="E6471" s="44" t="s">
        <v>112</v>
      </c>
      <c r="F6471" s="45">
        <v>19.63</v>
      </c>
      <c r="G6471" s="45">
        <v>20.16</v>
      </c>
    </row>
    <row r="6472" spans="2:7">
      <c r="B6472" s="44">
        <v>93076</v>
      </c>
      <c r="C6472" s="44" t="s">
        <v>9859</v>
      </c>
      <c r="D6472" s="48" t="s">
        <v>6586</v>
      </c>
      <c r="E6472" s="44" t="s">
        <v>112</v>
      </c>
      <c r="F6472" s="45">
        <v>25.26</v>
      </c>
      <c r="G6472" s="45">
        <v>26.28</v>
      </c>
    </row>
    <row r="6473" spans="2:7">
      <c r="B6473" s="44">
        <v>103878</v>
      </c>
      <c r="C6473" s="44" t="s">
        <v>9859</v>
      </c>
      <c r="D6473" s="48" t="s">
        <v>6587</v>
      </c>
      <c r="E6473" s="44" t="s">
        <v>112</v>
      </c>
      <c r="F6473" s="45">
        <v>33.1</v>
      </c>
      <c r="G6473" s="45">
        <v>34.82</v>
      </c>
    </row>
    <row r="6474" spans="2:7">
      <c r="B6474" s="44">
        <v>103809</v>
      </c>
      <c r="C6474" s="44" t="s">
        <v>9859</v>
      </c>
      <c r="D6474" s="48" t="s">
        <v>6588</v>
      </c>
      <c r="E6474" s="44" t="s">
        <v>112</v>
      </c>
      <c r="F6474" s="45">
        <v>41.75</v>
      </c>
      <c r="G6474" s="45">
        <v>44.23</v>
      </c>
    </row>
    <row r="6475" spans="2:7">
      <c r="B6475" s="44">
        <v>103842</v>
      </c>
      <c r="C6475" s="44" t="s">
        <v>9859</v>
      </c>
      <c r="D6475" s="48" t="s">
        <v>6589</v>
      </c>
      <c r="E6475" s="44" t="s">
        <v>112</v>
      </c>
      <c r="F6475" s="45">
        <v>34.200000000000003</v>
      </c>
      <c r="G6475" s="45">
        <v>36.01</v>
      </c>
    </row>
    <row r="6476" spans="2:7">
      <c r="B6476" s="44">
        <v>93099</v>
      </c>
      <c r="C6476" s="44" t="s">
        <v>9859</v>
      </c>
      <c r="D6476" s="48" t="s">
        <v>6590</v>
      </c>
      <c r="E6476" s="44" t="s">
        <v>112</v>
      </c>
      <c r="F6476" s="45">
        <v>29.42</v>
      </c>
      <c r="G6476" s="45">
        <v>30.81</v>
      </c>
    </row>
    <row r="6477" spans="2:7">
      <c r="B6477" s="44">
        <v>93122</v>
      </c>
      <c r="C6477" s="44" t="s">
        <v>9859</v>
      </c>
      <c r="D6477" s="48" t="s">
        <v>6591</v>
      </c>
      <c r="E6477" s="44" t="s">
        <v>112</v>
      </c>
      <c r="F6477" s="45">
        <v>29.21</v>
      </c>
      <c r="G6477" s="45">
        <v>29.9</v>
      </c>
    </row>
    <row r="6478" spans="2:7">
      <c r="B6478" s="44">
        <v>93079</v>
      </c>
      <c r="C6478" s="44" t="s">
        <v>9859</v>
      </c>
      <c r="D6478" s="48" t="s">
        <v>6592</v>
      </c>
      <c r="E6478" s="44" t="s">
        <v>112</v>
      </c>
      <c r="F6478" s="45">
        <v>34.409999999999997</v>
      </c>
      <c r="G6478" s="45">
        <v>35.56</v>
      </c>
    </row>
    <row r="6479" spans="2:7">
      <c r="B6479" s="44">
        <v>103882</v>
      </c>
      <c r="C6479" s="44" t="s">
        <v>9859</v>
      </c>
      <c r="D6479" s="48" t="s">
        <v>6593</v>
      </c>
      <c r="E6479" s="44" t="s">
        <v>112</v>
      </c>
      <c r="F6479" s="45">
        <v>43.5</v>
      </c>
      <c r="G6479" s="45">
        <v>45.45</v>
      </c>
    </row>
    <row r="6480" spans="2:7">
      <c r="B6480" s="44">
        <v>103813</v>
      </c>
      <c r="C6480" s="44" t="s">
        <v>9859</v>
      </c>
      <c r="D6480" s="48" t="s">
        <v>6594</v>
      </c>
      <c r="E6480" s="44" t="s">
        <v>112</v>
      </c>
      <c r="F6480" s="45">
        <v>59.64</v>
      </c>
      <c r="G6480" s="45">
        <v>63</v>
      </c>
    </row>
    <row r="6481" spans="2:7">
      <c r="B6481" s="44">
        <v>103846</v>
      </c>
      <c r="C6481" s="44" t="s">
        <v>9859</v>
      </c>
      <c r="D6481" s="48" t="s">
        <v>6595</v>
      </c>
      <c r="E6481" s="44" t="s">
        <v>112</v>
      </c>
      <c r="F6481" s="45">
        <v>46.44</v>
      </c>
      <c r="G6481" s="45">
        <v>48.63</v>
      </c>
    </row>
    <row r="6482" spans="2:7">
      <c r="B6482" s="44">
        <v>93102</v>
      </c>
      <c r="C6482" s="44" t="s">
        <v>9859</v>
      </c>
      <c r="D6482" s="48" t="s">
        <v>6596</v>
      </c>
      <c r="E6482" s="44" t="s">
        <v>112</v>
      </c>
      <c r="F6482" s="45">
        <v>41.84</v>
      </c>
      <c r="G6482" s="45">
        <v>43.63</v>
      </c>
    </row>
    <row r="6483" spans="2:7">
      <c r="B6483" s="44">
        <v>93123</v>
      </c>
      <c r="C6483" s="44" t="s">
        <v>9859</v>
      </c>
      <c r="D6483" s="48" t="s">
        <v>6597</v>
      </c>
      <c r="E6483" s="44" t="s">
        <v>112</v>
      </c>
      <c r="F6483" s="45">
        <v>63.54</v>
      </c>
      <c r="G6483" s="45">
        <v>64.400000000000006</v>
      </c>
    </row>
    <row r="6484" spans="2:7">
      <c r="B6484" s="44">
        <v>93124</v>
      </c>
      <c r="C6484" s="44" t="s">
        <v>9859</v>
      </c>
      <c r="D6484" s="48" t="s">
        <v>6598</v>
      </c>
      <c r="E6484" s="44" t="s">
        <v>112</v>
      </c>
      <c r="F6484" s="45">
        <v>99</v>
      </c>
      <c r="G6484" s="45">
        <v>100.04</v>
      </c>
    </row>
    <row r="6485" spans="2:7">
      <c r="B6485" s="44">
        <v>93125</v>
      </c>
      <c r="C6485" s="44" t="s">
        <v>9859</v>
      </c>
      <c r="D6485" s="48" t="s">
        <v>6599</v>
      </c>
      <c r="E6485" s="44" t="s">
        <v>112</v>
      </c>
      <c r="F6485" s="45">
        <v>145.12</v>
      </c>
      <c r="G6485" s="45">
        <v>146.47</v>
      </c>
    </row>
    <row r="6486" spans="2:7">
      <c r="B6486" s="44">
        <v>93126</v>
      </c>
      <c r="C6486" s="44" t="s">
        <v>9859</v>
      </c>
      <c r="D6486" s="48" t="s">
        <v>6600</v>
      </c>
      <c r="E6486" s="44" t="s">
        <v>112</v>
      </c>
      <c r="F6486" s="45">
        <v>317.41000000000003</v>
      </c>
      <c r="G6486" s="45">
        <v>319.06</v>
      </c>
    </row>
    <row r="6487" spans="2:7">
      <c r="B6487" s="44">
        <v>93063</v>
      </c>
      <c r="C6487" s="44" t="s">
        <v>9859</v>
      </c>
      <c r="D6487" s="48" t="s">
        <v>6601</v>
      </c>
      <c r="E6487" s="44" t="s">
        <v>112</v>
      </c>
      <c r="F6487" s="45">
        <v>698.63</v>
      </c>
      <c r="G6487" s="45">
        <v>699.2</v>
      </c>
    </row>
    <row r="6488" spans="2:7">
      <c r="B6488" s="44">
        <v>93066</v>
      </c>
      <c r="C6488" s="44" t="s">
        <v>9859</v>
      </c>
      <c r="D6488" s="48" t="s">
        <v>6602</v>
      </c>
      <c r="E6488" s="44" t="s">
        <v>112</v>
      </c>
      <c r="F6488" s="45">
        <v>876.68</v>
      </c>
      <c r="G6488" s="45">
        <v>877.37</v>
      </c>
    </row>
    <row r="6489" spans="2:7">
      <c r="B6489" s="44">
        <v>93069</v>
      </c>
      <c r="C6489" s="44" t="s">
        <v>9859</v>
      </c>
      <c r="D6489" s="48" t="s">
        <v>6603</v>
      </c>
      <c r="E6489" s="44" t="s">
        <v>112</v>
      </c>
      <c r="F6489" s="45">
        <v>1215.05</v>
      </c>
      <c r="G6489" s="45">
        <v>1215.95</v>
      </c>
    </row>
    <row r="6490" spans="2:7">
      <c r="B6490" s="44">
        <v>93072</v>
      </c>
      <c r="C6490" s="44" t="s">
        <v>9859</v>
      </c>
      <c r="D6490" s="48" t="s">
        <v>6604</v>
      </c>
      <c r="E6490" s="44" t="s">
        <v>112</v>
      </c>
      <c r="F6490" s="45">
        <v>1603.36</v>
      </c>
      <c r="G6490" s="45">
        <v>1604.46</v>
      </c>
    </row>
    <row r="6491" spans="2:7">
      <c r="B6491" s="44">
        <v>93083</v>
      </c>
      <c r="C6491" s="44" t="s">
        <v>9859</v>
      </c>
      <c r="D6491" s="48" t="s">
        <v>6605</v>
      </c>
      <c r="E6491" s="44" t="s">
        <v>112</v>
      </c>
      <c r="F6491" s="45">
        <v>480.38</v>
      </c>
      <c r="G6491" s="45">
        <v>480.97</v>
      </c>
    </row>
    <row r="6492" spans="2:7">
      <c r="B6492" s="44">
        <v>103886</v>
      </c>
      <c r="C6492" s="44" t="s">
        <v>9859</v>
      </c>
      <c r="D6492" s="48" t="s">
        <v>6606</v>
      </c>
      <c r="E6492" s="44" t="s">
        <v>112</v>
      </c>
      <c r="F6492" s="45">
        <v>484.66</v>
      </c>
      <c r="G6492" s="45">
        <v>485.63</v>
      </c>
    </row>
    <row r="6493" spans="2:7">
      <c r="B6493" s="44">
        <v>103817</v>
      </c>
      <c r="C6493" s="44" t="s">
        <v>9859</v>
      </c>
      <c r="D6493" s="48" t="s">
        <v>6607</v>
      </c>
      <c r="E6493" s="44" t="s">
        <v>112</v>
      </c>
      <c r="F6493" s="45">
        <v>484.61</v>
      </c>
      <c r="G6493" s="45">
        <v>485.58</v>
      </c>
    </row>
    <row r="6494" spans="2:7">
      <c r="B6494" s="44">
        <v>103850</v>
      </c>
      <c r="C6494" s="44" t="s">
        <v>9859</v>
      </c>
      <c r="D6494" s="48" t="s">
        <v>6608</v>
      </c>
      <c r="E6494" s="44" t="s">
        <v>112</v>
      </c>
      <c r="F6494" s="45">
        <v>483.97</v>
      </c>
      <c r="G6494" s="45">
        <v>484.88</v>
      </c>
    </row>
    <row r="6495" spans="2:7">
      <c r="B6495" s="44">
        <v>93106</v>
      </c>
      <c r="C6495" s="44" t="s">
        <v>9859</v>
      </c>
      <c r="D6495" s="48" t="s">
        <v>6609</v>
      </c>
      <c r="E6495" s="44" t="s">
        <v>112</v>
      </c>
      <c r="F6495" s="45">
        <v>480.61</v>
      </c>
      <c r="G6495" s="45">
        <v>481.23</v>
      </c>
    </row>
    <row r="6496" spans="2:7">
      <c r="B6496" s="44">
        <v>93052</v>
      </c>
      <c r="C6496" s="44" t="s">
        <v>9859</v>
      </c>
      <c r="D6496" s="48" t="s">
        <v>6610</v>
      </c>
      <c r="E6496" s="44" t="s">
        <v>112</v>
      </c>
      <c r="F6496" s="45">
        <v>553.91</v>
      </c>
      <c r="G6496" s="45">
        <v>554.26</v>
      </c>
    </row>
    <row r="6497" spans="2:7">
      <c r="B6497" s="44">
        <v>93086</v>
      </c>
      <c r="C6497" s="44" t="s">
        <v>9859</v>
      </c>
      <c r="D6497" s="48" t="s">
        <v>6611</v>
      </c>
      <c r="E6497" s="44" t="s">
        <v>112</v>
      </c>
      <c r="F6497" s="45">
        <v>557.67999999999995</v>
      </c>
      <c r="G6497" s="45">
        <v>558.36</v>
      </c>
    </row>
    <row r="6498" spans="2:7">
      <c r="B6498" s="44">
        <v>103890</v>
      </c>
      <c r="C6498" s="44" t="s">
        <v>9859</v>
      </c>
      <c r="D6498" s="48" t="s">
        <v>6612</v>
      </c>
      <c r="E6498" s="44" t="s">
        <v>112</v>
      </c>
      <c r="F6498" s="45">
        <v>562.91999999999996</v>
      </c>
      <c r="G6498" s="45">
        <v>564.07000000000005</v>
      </c>
    </row>
    <row r="6499" spans="2:7">
      <c r="B6499" s="44">
        <v>103821</v>
      </c>
      <c r="C6499" s="44" t="s">
        <v>9859</v>
      </c>
      <c r="D6499" s="48" t="s">
        <v>6613</v>
      </c>
      <c r="E6499" s="44" t="s">
        <v>112</v>
      </c>
      <c r="F6499" s="45">
        <v>568.74</v>
      </c>
      <c r="G6499" s="45">
        <v>570.4</v>
      </c>
    </row>
    <row r="6500" spans="2:7">
      <c r="B6500" s="44">
        <v>103854</v>
      </c>
      <c r="C6500" s="44" t="s">
        <v>9859</v>
      </c>
      <c r="D6500" s="48" t="s">
        <v>6614</v>
      </c>
      <c r="E6500" s="44" t="s">
        <v>112</v>
      </c>
      <c r="F6500" s="45">
        <v>563.67999999999995</v>
      </c>
      <c r="G6500" s="45">
        <v>564.89</v>
      </c>
    </row>
    <row r="6501" spans="2:7">
      <c r="B6501" s="44">
        <v>93109</v>
      </c>
      <c r="C6501" s="44" t="s">
        <v>9859</v>
      </c>
      <c r="D6501" s="48" t="s">
        <v>6615</v>
      </c>
      <c r="E6501" s="44" t="s">
        <v>112</v>
      </c>
      <c r="F6501" s="45">
        <v>560.47</v>
      </c>
      <c r="G6501" s="45">
        <v>561.4</v>
      </c>
    </row>
    <row r="6502" spans="2:7">
      <c r="B6502" s="44">
        <v>93058</v>
      </c>
      <c r="C6502" s="44" t="s">
        <v>9859</v>
      </c>
      <c r="D6502" s="48" t="s">
        <v>6616</v>
      </c>
      <c r="E6502" s="44" t="s">
        <v>112</v>
      </c>
      <c r="F6502" s="45">
        <v>609.55999999999995</v>
      </c>
      <c r="G6502" s="45">
        <v>610.01</v>
      </c>
    </row>
    <row r="6503" spans="2:7">
      <c r="B6503" s="44">
        <v>93092</v>
      </c>
      <c r="C6503" s="44" t="s">
        <v>9859</v>
      </c>
      <c r="D6503" s="48" t="s">
        <v>6617</v>
      </c>
      <c r="E6503" s="44" t="s">
        <v>112</v>
      </c>
      <c r="F6503" s="45">
        <v>613.03</v>
      </c>
      <c r="G6503" s="45">
        <v>613.79</v>
      </c>
    </row>
    <row r="6504" spans="2:7">
      <c r="B6504" s="44">
        <v>103898</v>
      </c>
      <c r="C6504" s="44" t="s">
        <v>9859</v>
      </c>
      <c r="D6504" s="48" t="s">
        <v>6618</v>
      </c>
      <c r="E6504" s="44" t="s">
        <v>112</v>
      </c>
      <c r="F6504" s="45">
        <v>619.09</v>
      </c>
      <c r="G6504" s="45">
        <v>620.4</v>
      </c>
    </row>
    <row r="6505" spans="2:7">
      <c r="B6505" s="44">
        <v>103829</v>
      </c>
      <c r="C6505" s="44" t="s">
        <v>9859</v>
      </c>
      <c r="D6505" s="48" t="s">
        <v>6619</v>
      </c>
      <c r="E6505" s="44" t="s">
        <v>112</v>
      </c>
      <c r="F6505" s="45">
        <v>629.42999999999995</v>
      </c>
      <c r="G6505" s="45">
        <v>631.66999999999996</v>
      </c>
    </row>
    <row r="6506" spans="2:7">
      <c r="B6506" s="44">
        <v>103862</v>
      </c>
      <c r="C6506" s="44" t="s">
        <v>9859</v>
      </c>
      <c r="D6506" s="48" t="s">
        <v>6620</v>
      </c>
      <c r="E6506" s="44" t="s">
        <v>112</v>
      </c>
      <c r="F6506" s="45">
        <v>621.1</v>
      </c>
      <c r="G6506" s="45">
        <v>622.57000000000005</v>
      </c>
    </row>
    <row r="6507" spans="2:7">
      <c r="B6507" s="44">
        <v>93116</v>
      </c>
      <c r="C6507" s="44" t="s">
        <v>9859</v>
      </c>
      <c r="D6507" s="48" t="s">
        <v>6621</v>
      </c>
      <c r="E6507" s="44" t="s">
        <v>112</v>
      </c>
      <c r="F6507" s="45">
        <v>618.01</v>
      </c>
      <c r="G6507" s="45">
        <v>619.21</v>
      </c>
    </row>
    <row r="6508" spans="2:7">
      <c r="B6508" s="44">
        <v>92314</v>
      </c>
      <c r="C6508" s="44" t="s">
        <v>9859</v>
      </c>
      <c r="D6508" s="48" t="s">
        <v>6622</v>
      </c>
      <c r="E6508" s="44" t="s">
        <v>112</v>
      </c>
      <c r="F6508" s="45">
        <v>10.71</v>
      </c>
      <c r="G6508" s="45">
        <v>11.3</v>
      </c>
    </row>
    <row r="6509" spans="2:7">
      <c r="B6509" s="44">
        <v>103883</v>
      </c>
      <c r="C6509" s="44" t="s">
        <v>9859</v>
      </c>
      <c r="D6509" s="48" t="s">
        <v>6623</v>
      </c>
      <c r="E6509" s="44" t="s">
        <v>112</v>
      </c>
      <c r="F6509" s="45">
        <v>14.99</v>
      </c>
      <c r="G6509" s="45">
        <v>15.96</v>
      </c>
    </row>
    <row r="6510" spans="2:7">
      <c r="B6510" s="44">
        <v>103814</v>
      </c>
      <c r="C6510" s="44" t="s">
        <v>9859</v>
      </c>
      <c r="D6510" s="48" t="s">
        <v>6624</v>
      </c>
      <c r="E6510" s="44" t="s">
        <v>112</v>
      </c>
      <c r="F6510" s="45">
        <v>14.94</v>
      </c>
      <c r="G6510" s="45">
        <v>15.91</v>
      </c>
    </row>
    <row r="6511" spans="2:7">
      <c r="B6511" s="44">
        <v>103847</v>
      </c>
      <c r="C6511" s="44" t="s">
        <v>9859</v>
      </c>
      <c r="D6511" s="48" t="s">
        <v>6625</v>
      </c>
      <c r="E6511" s="44" t="s">
        <v>112</v>
      </c>
      <c r="F6511" s="45">
        <v>14.3</v>
      </c>
      <c r="G6511" s="45">
        <v>15.21</v>
      </c>
    </row>
    <row r="6512" spans="2:7">
      <c r="B6512" s="44">
        <v>92329</v>
      </c>
      <c r="C6512" s="44" t="s">
        <v>9859</v>
      </c>
      <c r="D6512" s="48" t="s">
        <v>6626</v>
      </c>
      <c r="E6512" s="44" t="s">
        <v>112</v>
      </c>
      <c r="F6512" s="45">
        <v>10.94</v>
      </c>
      <c r="G6512" s="45">
        <v>11.56</v>
      </c>
    </row>
    <row r="6513" spans="2:7">
      <c r="B6513" s="44">
        <v>92293</v>
      </c>
      <c r="C6513" s="44" t="s">
        <v>9859</v>
      </c>
      <c r="D6513" s="48" t="s">
        <v>6627</v>
      </c>
      <c r="E6513" s="44" t="s">
        <v>112</v>
      </c>
      <c r="F6513" s="45">
        <v>11.44</v>
      </c>
      <c r="G6513" s="45">
        <v>11.79</v>
      </c>
    </row>
    <row r="6514" spans="2:7">
      <c r="B6514" s="44">
        <v>92315</v>
      </c>
      <c r="C6514" s="44" t="s">
        <v>9859</v>
      </c>
      <c r="D6514" s="48" t="s">
        <v>6628</v>
      </c>
      <c r="E6514" s="44" t="s">
        <v>112</v>
      </c>
      <c r="F6514" s="45">
        <v>15.21</v>
      </c>
      <c r="G6514" s="45">
        <v>15.89</v>
      </c>
    </row>
    <row r="6515" spans="2:7">
      <c r="B6515" s="44">
        <v>103888</v>
      </c>
      <c r="C6515" s="44" t="s">
        <v>9859</v>
      </c>
      <c r="D6515" s="48" t="s">
        <v>6629</v>
      </c>
      <c r="E6515" s="44" t="s">
        <v>112</v>
      </c>
      <c r="F6515" s="45">
        <v>20.45</v>
      </c>
      <c r="G6515" s="45">
        <v>21.6</v>
      </c>
    </row>
    <row r="6516" spans="2:7">
      <c r="B6516" s="44">
        <v>103819</v>
      </c>
      <c r="C6516" s="44" t="s">
        <v>9859</v>
      </c>
      <c r="D6516" s="48" t="s">
        <v>6630</v>
      </c>
      <c r="E6516" s="44" t="s">
        <v>112</v>
      </c>
      <c r="F6516" s="45">
        <v>26.27</v>
      </c>
      <c r="G6516" s="45">
        <v>27.93</v>
      </c>
    </row>
    <row r="6517" spans="2:7">
      <c r="B6517" s="44">
        <v>103852</v>
      </c>
      <c r="C6517" s="44" t="s">
        <v>9859</v>
      </c>
      <c r="D6517" s="48" t="s">
        <v>6631</v>
      </c>
      <c r="E6517" s="44" t="s">
        <v>112</v>
      </c>
      <c r="F6517" s="45">
        <v>21.21</v>
      </c>
      <c r="G6517" s="45">
        <v>22.42</v>
      </c>
    </row>
    <row r="6518" spans="2:7">
      <c r="B6518" s="44">
        <v>92330</v>
      </c>
      <c r="C6518" s="44" t="s">
        <v>9859</v>
      </c>
      <c r="D6518" s="48" t="s">
        <v>6632</v>
      </c>
      <c r="E6518" s="44" t="s">
        <v>112</v>
      </c>
      <c r="F6518" s="45">
        <v>18</v>
      </c>
      <c r="G6518" s="45">
        <v>18.93</v>
      </c>
    </row>
    <row r="6519" spans="2:7">
      <c r="B6519" s="44">
        <v>92294</v>
      </c>
      <c r="C6519" s="44" t="s">
        <v>9859</v>
      </c>
      <c r="D6519" s="48" t="s">
        <v>6633</v>
      </c>
      <c r="E6519" s="44" t="s">
        <v>112</v>
      </c>
      <c r="F6519" s="45">
        <v>19.05</v>
      </c>
      <c r="G6519" s="45">
        <v>19.5</v>
      </c>
    </row>
    <row r="6520" spans="2:7">
      <c r="B6520" s="44">
        <v>92316</v>
      </c>
      <c r="C6520" s="44" t="s">
        <v>9859</v>
      </c>
      <c r="D6520" s="48" t="s">
        <v>6634</v>
      </c>
      <c r="E6520" s="44" t="s">
        <v>112</v>
      </c>
      <c r="F6520" s="45">
        <v>22.52</v>
      </c>
      <c r="G6520" s="45">
        <v>23.28</v>
      </c>
    </row>
    <row r="6521" spans="2:7">
      <c r="B6521" s="44">
        <v>103895</v>
      </c>
      <c r="C6521" s="44" t="s">
        <v>9859</v>
      </c>
      <c r="D6521" s="48" t="s">
        <v>6635</v>
      </c>
      <c r="E6521" s="44" t="s">
        <v>112</v>
      </c>
      <c r="F6521" s="45">
        <v>28.58</v>
      </c>
      <c r="G6521" s="45">
        <v>29.89</v>
      </c>
    </row>
    <row r="6522" spans="2:7">
      <c r="B6522" s="44">
        <v>103826</v>
      </c>
      <c r="C6522" s="44" t="s">
        <v>9859</v>
      </c>
      <c r="D6522" s="48" t="s">
        <v>6636</v>
      </c>
      <c r="E6522" s="44" t="s">
        <v>112</v>
      </c>
      <c r="F6522" s="45">
        <v>38.92</v>
      </c>
      <c r="G6522" s="45">
        <v>41.16</v>
      </c>
    </row>
    <row r="6523" spans="2:7">
      <c r="B6523" s="44">
        <v>103859</v>
      </c>
      <c r="C6523" s="44" t="s">
        <v>9859</v>
      </c>
      <c r="D6523" s="48" t="s">
        <v>6637</v>
      </c>
      <c r="E6523" s="44" t="s">
        <v>112</v>
      </c>
      <c r="F6523" s="45">
        <v>30.59</v>
      </c>
      <c r="G6523" s="45">
        <v>32.06</v>
      </c>
    </row>
    <row r="6524" spans="2:7">
      <c r="B6524" s="44">
        <v>92331</v>
      </c>
      <c r="C6524" s="44" t="s">
        <v>9859</v>
      </c>
      <c r="D6524" s="48" t="s">
        <v>6638</v>
      </c>
      <c r="E6524" s="44" t="s">
        <v>112</v>
      </c>
      <c r="F6524" s="45">
        <v>27.5</v>
      </c>
      <c r="G6524" s="45">
        <v>28.7</v>
      </c>
    </row>
    <row r="6525" spans="2:7">
      <c r="B6525" s="44">
        <v>92295</v>
      </c>
      <c r="C6525" s="44" t="s">
        <v>9859</v>
      </c>
      <c r="D6525" s="48" t="s">
        <v>6639</v>
      </c>
      <c r="E6525" s="44" t="s">
        <v>112</v>
      </c>
      <c r="F6525" s="45">
        <v>35.25</v>
      </c>
      <c r="G6525" s="45">
        <v>35.82</v>
      </c>
    </row>
    <row r="6526" spans="2:7">
      <c r="B6526" s="44">
        <v>92296</v>
      </c>
      <c r="C6526" s="44" t="s">
        <v>9859</v>
      </c>
      <c r="D6526" s="48" t="s">
        <v>6640</v>
      </c>
      <c r="E6526" s="44" t="s">
        <v>112</v>
      </c>
      <c r="F6526" s="45">
        <v>46.55</v>
      </c>
      <c r="G6526" s="45">
        <v>47.24</v>
      </c>
    </row>
    <row r="6527" spans="2:7">
      <c r="B6527" s="44">
        <v>92297</v>
      </c>
      <c r="C6527" s="44" t="s">
        <v>9859</v>
      </c>
      <c r="D6527" s="48" t="s">
        <v>6641</v>
      </c>
      <c r="E6527" s="44" t="s">
        <v>112</v>
      </c>
      <c r="F6527" s="45">
        <v>71.81</v>
      </c>
      <c r="G6527" s="45">
        <v>72.709999999999994</v>
      </c>
    </row>
    <row r="6528" spans="2:7">
      <c r="B6528" s="44">
        <v>92298</v>
      </c>
      <c r="C6528" s="44" t="s">
        <v>9859</v>
      </c>
      <c r="D6528" s="48" t="s">
        <v>6642</v>
      </c>
      <c r="E6528" s="44" t="s">
        <v>112</v>
      </c>
      <c r="F6528" s="45">
        <v>198.53</v>
      </c>
      <c r="G6528" s="45">
        <v>199.63</v>
      </c>
    </row>
    <row r="6529" spans="2:7">
      <c r="B6529" s="44">
        <v>93080</v>
      </c>
      <c r="C6529" s="44" t="s">
        <v>9859</v>
      </c>
      <c r="D6529" s="48" t="s">
        <v>6643</v>
      </c>
      <c r="E6529" s="44" t="s">
        <v>112</v>
      </c>
      <c r="F6529" s="45">
        <v>10.74</v>
      </c>
      <c r="G6529" s="45">
        <v>11.33</v>
      </c>
    </row>
    <row r="6530" spans="2:7">
      <c r="B6530" s="44">
        <v>103884</v>
      </c>
      <c r="C6530" s="44" t="s">
        <v>9859</v>
      </c>
      <c r="D6530" s="48" t="s">
        <v>6644</v>
      </c>
      <c r="E6530" s="44" t="s">
        <v>112</v>
      </c>
      <c r="F6530" s="45">
        <v>15.02</v>
      </c>
      <c r="G6530" s="45">
        <v>15.99</v>
      </c>
    </row>
    <row r="6531" spans="2:7">
      <c r="B6531" s="44">
        <v>103815</v>
      </c>
      <c r="C6531" s="44" t="s">
        <v>9859</v>
      </c>
      <c r="D6531" s="48" t="s">
        <v>6645</v>
      </c>
      <c r="E6531" s="44" t="s">
        <v>112</v>
      </c>
      <c r="F6531" s="45">
        <v>14.97</v>
      </c>
      <c r="G6531" s="45">
        <v>15.94</v>
      </c>
    </row>
    <row r="6532" spans="2:7">
      <c r="B6532" s="44">
        <v>103848</v>
      </c>
      <c r="C6532" s="44" t="s">
        <v>9859</v>
      </c>
      <c r="D6532" s="48" t="s">
        <v>6646</v>
      </c>
      <c r="E6532" s="44" t="s">
        <v>112</v>
      </c>
      <c r="F6532" s="45">
        <v>14.33</v>
      </c>
      <c r="G6532" s="45">
        <v>15.24</v>
      </c>
    </row>
    <row r="6533" spans="2:7">
      <c r="B6533" s="44">
        <v>93103</v>
      </c>
      <c r="C6533" s="44" t="s">
        <v>9859</v>
      </c>
      <c r="D6533" s="48" t="s">
        <v>6647</v>
      </c>
      <c r="E6533" s="44" t="s">
        <v>112</v>
      </c>
      <c r="F6533" s="45">
        <v>10.97</v>
      </c>
      <c r="G6533" s="45">
        <v>11.59</v>
      </c>
    </row>
    <row r="6534" spans="2:7">
      <c r="B6534" s="44">
        <v>93050</v>
      </c>
      <c r="C6534" s="44" t="s">
        <v>9859</v>
      </c>
      <c r="D6534" s="48" t="s">
        <v>6648</v>
      </c>
      <c r="E6534" s="44" t="s">
        <v>112</v>
      </c>
      <c r="F6534" s="45">
        <v>12.84</v>
      </c>
      <c r="G6534" s="45">
        <v>13.19</v>
      </c>
    </row>
    <row r="6535" spans="2:7">
      <c r="B6535" s="44">
        <v>93084</v>
      </c>
      <c r="C6535" s="44" t="s">
        <v>9859</v>
      </c>
      <c r="D6535" s="48" t="s">
        <v>6649</v>
      </c>
      <c r="E6535" s="44" t="s">
        <v>112</v>
      </c>
      <c r="F6535" s="45">
        <v>16.61</v>
      </c>
      <c r="G6535" s="45">
        <v>17.29</v>
      </c>
    </row>
    <row r="6536" spans="2:7">
      <c r="B6536" s="44">
        <v>103889</v>
      </c>
      <c r="C6536" s="44" t="s">
        <v>9859</v>
      </c>
      <c r="D6536" s="48" t="s">
        <v>6650</v>
      </c>
      <c r="E6536" s="44" t="s">
        <v>112</v>
      </c>
      <c r="F6536" s="45">
        <v>21.85</v>
      </c>
      <c r="G6536" s="45">
        <v>23</v>
      </c>
    </row>
    <row r="6537" spans="2:7">
      <c r="B6537" s="44">
        <v>103820</v>
      </c>
      <c r="C6537" s="44" t="s">
        <v>9859</v>
      </c>
      <c r="D6537" s="48" t="s">
        <v>6651</v>
      </c>
      <c r="E6537" s="44" t="s">
        <v>112</v>
      </c>
      <c r="F6537" s="45">
        <v>27.67</v>
      </c>
      <c r="G6537" s="45">
        <v>29.33</v>
      </c>
    </row>
    <row r="6538" spans="2:7">
      <c r="B6538" s="44">
        <v>103853</v>
      </c>
      <c r="C6538" s="44" t="s">
        <v>9859</v>
      </c>
      <c r="D6538" s="48" t="s">
        <v>6652</v>
      </c>
      <c r="E6538" s="44" t="s">
        <v>112</v>
      </c>
      <c r="F6538" s="45">
        <v>22.61</v>
      </c>
      <c r="G6538" s="45">
        <v>23.82</v>
      </c>
    </row>
    <row r="6539" spans="2:7">
      <c r="B6539" s="44">
        <v>93107</v>
      </c>
      <c r="C6539" s="44" t="s">
        <v>9859</v>
      </c>
      <c r="D6539" s="48" t="s">
        <v>6653</v>
      </c>
      <c r="E6539" s="44" t="s">
        <v>112</v>
      </c>
      <c r="F6539" s="45">
        <v>19.399999999999999</v>
      </c>
      <c r="G6539" s="45">
        <v>20.329999999999998</v>
      </c>
    </row>
    <row r="6540" spans="2:7">
      <c r="B6540" s="44">
        <v>93056</v>
      </c>
      <c r="C6540" s="44" t="s">
        <v>9859</v>
      </c>
      <c r="D6540" s="48" t="s">
        <v>6654</v>
      </c>
      <c r="E6540" s="44" t="s">
        <v>112</v>
      </c>
      <c r="F6540" s="45">
        <v>19.05</v>
      </c>
      <c r="G6540" s="45">
        <v>19.5</v>
      </c>
    </row>
    <row r="6541" spans="2:7">
      <c r="B6541" s="44">
        <v>93090</v>
      </c>
      <c r="C6541" s="44" t="s">
        <v>9859</v>
      </c>
      <c r="D6541" s="48" t="s">
        <v>6655</v>
      </c>
      <c r="E6541" s="44" t="s">
        <v>112</v>
      </c>
      <c r="F6541" s="45">
        <v>22.52</v>
      </c>
      <c r="G6541" s="45">
        <v>23.28</v>
      </c>
    </row>
    <row r="6542" spans="2:7">
      <c r="B6542" s="44">
        <v>103896</v>
      </c>
      <c r="C6542" s="44" t="s">
        <v>9859</v>
      </c>
      <c r="D6542" s="48" t="s">
        <v>6656</v>
      </c>
      <c r="E6542" s="44" t="s">
        <v>112</v>
      </c>
      <c r="F6542" s="45">
        <v>28.58</v>
      </c>
      <c r="G6542" s="45">
        <v>29.89</v>
      </c>
    </row>
    <row r="6543" spans="2:7">
      <c r="B6543" s="44">
        <v>103827</v>
      </c>
      <c r="C6543" s="44" t="s">
        <v>9859</v>
      </c>
      <c r="D6543" s="48" t="s">
        <v>6657</v>
      </c>
      <c r="E6543" s="44" t="s">
        <v>112</v>
      </c>
      <c r="F6543" s="45">
        <v>38.92</v>
      </c>
      <c r="G6543" s="45">
        <v>41.16</v>
      </c>
    </row>
    <row r="6544" spans="2:7">
      <c r="B6544" s="44">
        <v>103860</v>
      </c>
      <c r="C6544" s="44" t="s">
        <v>9859</v>
      </c>
      <c r="D6544" s="48" t="s">
        <v>6658</v>
      </c>
      <c r="E6544" s="44" t="s">
        <v>112</v>
      </c>
      <c r="F6544" s="45">
        <v>30.59</v>
      </c>
      <c r="G6544" s="45">
        <v>32.06</v>
      </c>
    </row>
    <row r="6545" spans="2:7">
      <c r="B6545" s="44">
        <v>93113</v>
      </c>
      <c r="C6545" s="44" t="s">
        <v>9859</v>
      </c>
      <c r="D6545" s="48" t="s">
        <v>6659</v>
      </c>
      <c r="E6545" s="44" t="s">
        <v>112</v>
      </c>
      <c r="F6545" s="45">
        <v>27.5</v>
      </c>
      <c r="G6545" s="45">
        <v>28.7</v>
      </c>
    </row>
    <row r="6546" spans="2:7">
      <c r="B6546" s="44">
        <v>93061</v>
      </c>
      <c r="C6546" s="44" t="s">
        <v>9859</v>
      </c>
      <c r="D6546" s="48" t="s">
        <v>6660</v>
      </c>
      <c r="E6546" s="44" t="s">
        <v>112</v>
      </c>
      <c r="F6546" s="45">
        <v>35.39</v>
      </c>
      <c r="G6546" s="45">
        <v>35.96</v>
      </c>
    </row>
    <row r="6547" spans="2:7">
      <c r="B6547" s="44">
        <v>93064</v>
      </c>
      <c r="C6547" s="44" t="s">
        <v>9859</v>
      </c>
      <c r="D6547" s="48" t="s">
        <v>6661</v>
      </c>
      <c r="E6547" s="44" t="s">
        <v>112</v>
      </c>
      <c r="F6547" s="45">
        <v>53.86</v>
      </c>
      <c r="G6547" s="45">
        <v>54.55</v>
      </c>
    </row>
    <row r="6548" spans="2:7">
      <c r="B6548" s="44">
        <v>93067</v>
      </c>
      <c r="C6548" s="44" t="s">
        <v>9859</v>
      </c>
      <c r="D6548" s="48" t="s">
        <v>6662</v>
      </c>
      <c r="E6548" s="44" t="s">
        <v>112</v>
      </c>
      <c r="F6548" s="45">
        <v>79.77</v>
      </c>
      <c r="G6548" s="45">
        <v>80.67</v>
      </c>
    </row>
    <row r="6549" spans="2:7">
      <c r="B6549" s="44">
        <v>93070</v>
      </c>
      <c r="C6549" s="44" t="s">
        <v>9859</v>
      </c>
      <c r="D6549" s="48" t="s">
        <v>6663</v>
      </c>
      <c r="E6549" s="44" t="s">
        <v>112</v>
      </c>
      <c r="F6549" s="45">
        <v>198.53</v>
      </c>
      <c r="G6549" s="45">
        <v>199.63</v>
      </c>
    </row>
    <row r="6550" spans="2:7">
      <c r="B6550" s="44">
        <v>93117</v>
      </c>
      <c r="C6550" s="44" t="s">
        <v>9859</v>
      </c>
      <c r="D6550" s="48" t="s">
        <v>6664</v>
      </c>
      <c r="E6550" s="44" t="s">
        <v>112</v>
      </c>
      <c r="F6550" s="45">
        <v>63.81</v>
      </c>
      <c r="G6550" s="45">
        <v>64.64</v>
      </c>
    </row>
    <row r="6551" spans="2:7">
      <c r="B6551" s="44">
        <v>93118</v>
      </c>
      <c r="C6551" s="44" t="s">
        <v>9859</v>
      </c>
      <c r="D6551" s="48" t="s">
        <v>6665</v>
      </c>
      <c r="E6551" s="44" t="s">
        <v>112</v>
      </c>
      <c r="F6551" s="45">
        <v>94.15</v>
      </c>
      <c r="G6551" s="45">
        <v>95.43</v>
      </c>
    </row>
    <row r="6552" spans="2:7">
      <c r="B6552" s="44">
        <v>92317</v>
      </c>
      <c r="C6552" s="44" t="s">
        <v>9859</v>
      </c>
      <c r="D6552" s="48" t="s">
        <v>6666</v>
      </c>
      <c r="E6552" s="44" t="s">
        <v>112</v>
      </c>
      <c r="F6552" s="45">
        <v>22.3</v>
      </c>
      <c r="G6552" s="45">
        <v>23.48</v>
      </c>
    </row>
    <row r="6553" spans="2:7">
      <c r="B6553" s="44">
        <v>92332</v>
      </c>
      <c r="C6553" s="44" t="s">
        <v>9859</v>
      </c>
      <c r="D6553" s="48" t="s">
        <v>6667</v>
      </c>
      <c r="E6553" s="44" t="s">
        <v>112</v>
      </c>
      <c r="F6553" s="45">
        <v>22.75</v>
      </c>
      <c r="G6553" s="45">
        <v>23.99</v>
      </c>
    </row>
    <row r="6554" spans="2:7">
      <c r="B6554" s="44">
        <v>92299</v>
      </c>
      <c r="C6554" s="44" t="s">
        <v>9859</v>
      </c>
      <c r="D6554" s="48" t="s">
        <v>6668</v>
      </c>
      <c r="E6554" s="44" t="s">
        <v>112</v>
      </c>
      <c r="F6554" s="45">
        <v>26.27</v>
      </c>
      <c r="G6554" s="45">
        <v>26.97</v>
      </c>
    </row>
    <row r="6555" spans="2:7">
      <c r="B6555" s="44">
        <v>92318</v>
      </c>
      <c r="C6555" s="44" t="s">
        <v>9859</v>
      </c>
      <c r="D6555" s="48" t="s">
        <v>6669</v>
      </c>
      <c r="E6555" s="44" t="s">
        <v>112</v>
      </c>
      <c r="F6555" s="45">
        <v>33.78</v>
      </c>
      <c r="G6555" s="45">
        <v>35.15</v>
      </c>
    </row>
    <row r="6556" spans="2:7">
      <c r="B6556" s="44">
        <v>103833</v>
      </c>
      <c r="C6556" s="44" t="s">
        <v>9859</v>
      </c>
      <c r="D6556" s="48" t="s">
        <v>6670</v>
      </c>
      <c r="E6556" s="44" t="s">
        <v>112</v>
      </c>
      <c r="F6556" s="45">
        <v>55.81</v>
      </c>
      <c r="G6556" s="45">
        <v>59.11</v>
      </c>
    </row>
    <row r="6557" spans="2:7">
      <c r="B6557" s="44">
        <v>92333</v>
      </c>
      <c r="C6557" s="44" t="s">
        <v>9859</v>
      </c>
      <c r="D6557" s="48" t="s">
        <v>6671</v>
      </c>
      <c r="E6557" s="44" t="s">
        <v>112</v>
      </c>
      <c r="F6557" s="45">
        <v>39.32</v>
      </c>
      <c r="G6557" s="45">
        <v>41.18</v>
      </c>
    </row>
    <row r="6558" spans="2:7">
      <c r="B6558" s="44">
        <v>92300</v>
      </c>
      <c r="C6558" s="44" t="s">
        <v>9859</v>
      </c>
      <c r="D6558" s="48" t="s">
        <v>6672</v>
      </c>
      <c r="E6558" s="44" t="s">
        <v>112</v>
      </c>
      <c r="F6558" s="45">
        <v>39.630000000000003</v>
      </c>
      <c r="G6558" s="45">
        <v>40.54</v>
      </c>
    </row>
    <row r="6559" spans="2:7">
      <c r="B6559" s="44">
        <v>92319</v>
      </c>
      <c r="C6559" s="44" t="s">
        <v>9859</v>
      </c>
      <c r="D6559" s="48" t="s">
        <v>6673</v>
      </c>
      <c r="E6559" s="44" t="s">
        <v>112</v>
      </c>
      <c r="F6559" s="45">
        <v>46.58</v>
      </c>
      <c r="G6559" s="45">
        <v>48.1</v>
      </c>
    </row>
    <row r="6560" spans="2:7">
      <c r="B6560" s="44">
        <v>92334</v>
      </c>
      <c r="C6560" s="44" t="s">
        <v>9859</v>
      </c>
      <c r="D6560" s="48" t="s">
        <v>6674</v>
      </c>
      <c r="E6560" s="44" t="s">
        <v>112</v>
      </c>
      <c r="F6560" s="45">
        <v>56.48</v>
      </c>
      <c r="G6560" s="45">
        <v>58.87</v>
      </c>
    </row>
    <row r="6561" spans="2:7">
      <c r="B6561" s="44">
        <v>92301</v>
      </c>
      <c r="C6561" s="44" t="s">
        <v>9859</v>
      </c>
      <c r="D6561" s="48" t="s">
        <v>6675</v>
      </c>
      <c r="E6561" s="44" t="s">
        <v>112</v>
      </c>
      <c r="F6561" s="45">
        <v>76.94</v>
      </c>
      <c r="G6561" s="45">
        <v>78.09</v>
      </c>
    </row>
    <row r="6562" spans="2:7">
      <c r="B6562" s="44">
        <v>92302</v>
      </c>
      <c r="C6562" s="44" t="s">
        <v>9859</v>
      </c>
      <c r="D6562" s="48" t="s">
        <v>6676</v>
      </c>
      <c r="E6562" s="44" t="s">
        <v>112</v>
      </c>
      <c r="F6562" s="45">
        <v>101.37</v>
      </c>
      <c r="G6562" s="45">
        <v>102.75</v>
      </c>
    </row>
    <row r="6563" spans="2:7">
      <c r="B6563" s="44">
        <v>92303</v>
      </c>
      <c r="C6563" s="44" t="s">
        <v>9859</v>
      </c>
      <c r="D6563" s="48" t="s">
        <v>6677</v>
      </c>
      <c r="E6563" s="44" t="s">
        <v>112</v>
      </c>
      <c r="F6563" s="45">
        <v>184.31</v>
      </c>
      <c r="G6563" s="45">
        <v>186.11</v>
      </c>
    </row>
    <row r="6564" spans="2:7">
      <c r="B6564" s="44">
        <v>92304</v>
      </c>
      <c r="C6564" s="44" t="s">
        <v>9859</v>
      </c>
      <c r="D6564" s="48" t="s">
        <v>6678</v>
      </c>
      <c r="E6564" s="44" t="s">
        <v>112</v>
      </c>
      <c r="F6564" s="45">
        <v>472.85</v>
      </c>
      <c r="G6564" s="45">
        <v>475.06</v>
      </c>
    </row>
    <row r="6565" spans="2:7">
      <c r="B6565" s="44">
        <v>103835</v>
      </c>
      <c r="C6565" s="44" t="s">
        <v>9859</v>
      </c>
      <c r="D6565" s="48" t="s">
        <v>6679</v>
      </c>
      <c r="E6565" s="44" t="s">
        <v>119</v>
      </c>
      <c r="F6565" s="45">
        <v>71.099999999999994</v>
      </c>
      <c r="G6565" s="45">
        <v>72.83</v>
      </c>
    </row>
    <row r="6566" spans="2:7">
      <c r="B6566" s="44">
        <v>92308</v>
      </c>
      <c r="C6566" s="44" t="s">
        <v>9859</v>
      </c>
      <c r="D6566" s="48" t="s">
        <v>6680</v>
      </c>
      <c r="E6566" s="44" t="s">
        <v>119</v>
      </c>
      <c r="F6566" s="45">
        <v>58.9</v>
      </c>
      <c r="G6566" s="45">
        <v>60.16</v>
      </c>
    </row>
    <row r="6567" spans="2:7">
      <c r="B6567" s="44">
        <v>103871</v>
      </c>
      <c r="C6567" s="44" t="s">
        <v>9859</v>
      </c>
      <c r="D6567" s="48" t="s">
        <v>6681</v>
      </c>
      <c r="E6567" s="44" t="s">
        <v>119</v>
      </c>
      <c r="F6567" s="45">
        <v>71.36</v>
      </c>
      <c r="G6567" s="45">
        <v>73.739999999999995</v>
      </c>
    </row>
    <row r="6568" spans="2:7">
      <c r="B6568" s="44">
        <v>92323</v>
      </c>
      <c r="C6568" s="44" t="s">
        <v>9859</v>
      </c>
      <c r="D6568" s="48" t="s">
        <v>6682</v>
      </c>
      <c r="E6568" s="44" t="s">
        <v>119</v>
      </c>
      <c r="F6568" s="45">
        <v>70.67</v>
      </c>
      <c r="G6568" s="45">
        <v>72.98</v>
      </c>
    </row>
    <row r="6569" spans="2:7">
      <c r="B6569" s="44">
        <v>92305</v>
      </c>
      <c r="C6569" s="44" t="s">
        <v>9859</v>
      </c>
      <c r="D6569" s="48" t="s">
        <v>6683</v>
      </c>
      <c r="E6569" s="44" t="s">
        <v>119</v>
      </c>
      <c r="F6569" s="45">
        <v>42.45</v>
      </c>
      <c r="G6569" s="45">
        <v>43.26</v>
      </c>
    </row>
    <row r="6570" spans="2:7">
      <c r="B6570" s="44">
        <v>103868</v>
      </c>
      <c r="C6570" s="44" t="s">
        <v>9859</v>
      </c>
      <c r="D6570" s="48" t="s">
        <v>6684</v>
      </c>
      <c r="E6570" s="44" t="s">
        <v>119</v>
      </c>
      <c r="F6570" s="45">
        <v>58.78</v>
      </c>
      <c r="G6570" s="45">
        <v>61.04</v>
      </c>
    </row>
    <row r="6571" spans="2:7">
      <c r="B6571" s="44">
        <v>103802</v>
      </c>
      <c r="C6571" s="44" t="s">
        <v>9859</v>
      </c>
      <c r="D6571" s="48" t="s">
        <v>6685</v>
      </c>
      <c r="E6571" s="44" t="s">
        <v>119</v>
      </c>
      <c r="F6571" s="45">
        <v>45.41</v>
      </c>
      <c r="G6571" s="45">
        <v>46.49</v>
      </c>
    </row>
    <row r="6572" spans="2:7">
      <c r="B6572" s="44">
        <v>92320</v>
      </c>
      <c r="C6572" s="44" t="s">
        <v>9859</v>
      </c>
      <c r="D6572" s="48" t="s">
        <v>6686</v>
      </c>
      <c r="E6572" s="44" t="s">
        <v>119</v>
      </c>
      <c r="F6572" s="45">
        <v>57.93</v>
      </c>
      <c r="G6572" s="45">
        <v>60.13</v>
      </c>
    </row>
    <row r="6573" spans="2:7">
      <c r="B6573" s="44">
        <v>97335</v>
      </c>
      <c r="C6573" s="44" t="s">
        <v>9859</v>
      </c>
      <c r="D6573" s="48" t="s">
        <v>6687</v>
      </c>
      <c r="E6573" s="44" t="s">
        <v>119</v>
      </c>
      <c r="F6573" s="45">
        <v>86.53</v>
      </c>
      <c r="G6573" s="45">
        <v>86.79</v>
      </c>
    </row>
    <row r="6574" spans="2:7">
      <c r="B6574" s="44">
        <v>103836</v>
      </c>
      <c r="C6574" s="44" t="s">
        <v>9859</v>
      </c>
      <c r="D6574" s="48" t="s">
        <v>6688</v>
      </c>
      <c r="E6574" s="44" t="s">
        <v>119</v>
      </c>
      <c r="F6574" s="45">
        <v>109.51</v>
      </c>
      <c r="G6574" s="45">
        <v>111.81</v>
      </c>
    </row>
    <row r="6575" spans="2:7">
      <c r="B6575" s="44">
        <v>92281</v>
      </c>
      <c r="C6575" s="44" t="s">
        <v>9859</v>
      </c>
      <c r="D6575" s="48" t="s">
        <v>6689</v>
      </c>
      <c r="E6575" s="44" t="s">
        <v>119</v>
      </c>
      <c r="F6575" s="45">
        <v>117.62</v>
      </c>
      <c r="G6575" s="45">
        <v>118.01</v>
      </c>
    </row>
    <row r="6576" spans="2:7">
      <c r="B6576" s="44">
        <v>92309</v>
      </c>
      <c r="C6576" s="44" t="s">
        <v>9859</v>
      </c>
      <c r="D6576" s="48" t="s">
        <v>6690</v>
      </c>
      <c r="E6576" s="44" t="s">
        <v>119</v>
      </c>
      <c r="F6576" s="45">
        <v>128.91999999999999</v>
      </c>
      <c r="G6576" s="45">
        <v>130.32</v>
      </c>
    </row>
    <row r="6577" spans="2:7">
      <c r="B6577" s="44">
        <v>103872</v>
      </c>
      <c r="C6577" s="44" t="s">
        <v>9859</v>
      </c>
      <c r="D6577" s="48" t="s">
        <v>6691</v>
      </c>
      <c r="E6577" s="44" t="s">
        <v>119</v>
      </c>
      <c r="F6577" s="45">
        <v>144.59</v>
      </c>
      <c r="G6577" s="45">
        <v>147.38</v>
      </c>
    </row>
    <row r="6578" spans="2:7">
      <c r="B6578" s="44">
        <v>92324</v>
      </c>
      <c r="C6578" s="44" t="s">
        <v>9859</v>
      </c>
      <c r="D6578" s="48" t="s">
        <v>6692</v>
      </c>
      <c r="E6578" s="44" t="s">
        <v>119</v>
      </c>
      <c r="F6578" s="45">
        <v>151.88999999999999</v>
      </c>
      <c r="G6578" s="45">
        <v>155.33000000000001</v>
      </c>
    </row>
    <row r="6579" spans="2:7">
      <c r="B6579" s="44">
        <v>92275</v>
      </c>
      <c r="C6579" s="44" t="s">
        <v>9859</v>
      </c>
      <c r="D6579" s="48" t="s">
        <v>6693</v>
      </c>
      <c r="E6579" s="44" t="s">
        <v>119</v>
      </c>
      <c r="F6579" s="45">
        <v>60.34</v>
      </c>
      <c r="G6579" s="45">
        <v>60.6</v>
      </c>
    </row>
    <row r="6580" spans="2:7">
      <c r="B6580" s="44">
        <v>92306</v>
      </c>
      <c r="C6580" s="44" t="s">
        <v>9859</v>
      </c>
      <c r="D6580" s="48" t="s">
        <v>6694</v>
      </c>
      <c r="E6580" s="44" t="s">
        <v>119</v>
      </c>
      <c r="F6580" s="45">
        <v>67.87</v>
      </c>
      <c r="G6580" s="45">
        <v>68.81</v>
      </c>
    </row>
    <row r="6581" spans="2:7">
      <c r="B6581" s="44">
        <v>103869</v>
      </c>
      <c r="C6581" s="44" t="s">
        <v>9859</v>
      </c>
      <c r="D6581" s="48" t="s">
        <v>6695</v>
      </c>
      <c r="E6581" s="44" t="s">
        <v>119</v>
      </c>
      <c r="F6581" s="45">
        <v>87.42</v>
      </c>
      <c r="G6581" s="45">
        <v>90.09</v>
      </c>
    </row>
    <row r="6582" spans="2:7">
      <c r="B6582" s="44">
        <v>103803</v>
      </c>
      <c r="C6582" s="44" t="s">
        <v>9859</v>
      </c>
      <c r="D6582" s="48" t="s">
        <v>6696</v>
      </c>
      <c r="E6582" s="44" t="s">
        <v>119</v>
      </c>
      <c r="F6582" s="45">
        <v>78.06</v>
      </c>
      <c r="G6582" s="45">
        <v>79.900000000000006</v>
      </c>
    </row>
    <row r="6583" spans="2:7">
      <c r="B6583" s="44">
        <v>92321</v>
      </c>
      <c r="C6583" s="44" t="s">
        <v>9859</v>
      </c>
      <c r="D6583" s="48" t="s">
        <v>6697</v>
      </c>
      <c r="E6583" s="44" t="s">
        <v>119</v>
      </c>
      <c r="F6583" s="45">
        <v>94.56</v>
      </c>
      <c r="G6583" s="45">
        <v>97.87</v>
      </c>
    </row>
    <row r="6584" spans="2:7">
      <c r="B6584" s="44">
        <v>97336</v>
      </c>
      <c r="C6584" s="44" t="s">
        <v>9859</v>
      </c>
      <c r="D6584" s="48" t="s">
        <v>6698</v>
      </c>
      <c r="E6584" s="44" t="s">
        <v>119</v>
      </c>
      <c r="F6584" s="45">
        <v>110.14</v>
      </c>
      <c r="G6584" s="45">
        <v>110.48</v>
      </c>
    </row>
    <row r="6585" spans="2:7">
      <c r="B6585" s="44">
        <v>103837</v>
      </c>
      <c r="C6585" s="44" t="s">
        <v>9859</v>
      </c>
      <c r="D6585" s="48" t="s">
        <v>6699</v>
      </c>
      <c r="E6585" s="44" t="s">
        <v>119</v>
      </c>
      <c r="F6585" s="45">
        <v>137.81</v>
      </c>
      <c r="G6585" s="45">
        <v>140.61000000000001</v>
      </c>
    </row>
    <row r="6586" spans="2:7">
      <c r="B6586" s="44">
        <v>92282</v>
      </c>
      <c r="C6586" s="44" t="s">
        <v>9859</v>
      </c>
      <c r="D6586" s="48" t="s">
        <v>6700</v>
      </c>
      <c r="E6586" s="44" t="s">
        <v>119</v>
      </c>
      <c r="F6586" s="45">
        <v>136.24</v>
      </c>
      <c r="G6586" s="45">
        <v>136.69999999999999</v>
      </c>
    </row>
    <row r="6587" spans="2:7">
      <c r="B6587" s="44">
        <v>92310</v>
      </c>
      <c r="C6587" s="44" t="s">
        <v>9859</v>
      </c>
      <c r="D6587" s="48" t="s">
        <v>6701</v>
      </c>
      <c r="E6587" s="44" t="s">
        <v>119</v>
      </c>
      <c r="F6587" s="45">
        <v>147.88</v>
      </c>
      <c r="G6587" s="45">
        <v>149.38</v>
      </c>
    </row>
    <row r="6588" spans="2:7">
      <c r="B6588" s="44">
        <v>103873</v>
      </c>
      <c r="C6588" s="44" t="s">
        <v>9859</v>
      </c>
      <c r="D6588" s="48" t="s">
        <v>6702</v>
      </c>
      <c r="E6588" s="44" t="s">
        <v>119</v>
      </c>
      <c r="F6588" s="45">
        <v>166.29</v>
      </c>
      <c r="G6588" s="45">
        <v>169.43</v>
      </c>
    </row>
    <row r="6589" spans="2:7">
      <c r="B6589" s="44">
        <v>92325</v>
      </c>
      <c r="C6589" s="44" t="s">
        <v>9859</v>
      </c>
      <c r="D6589" s="48" t="s">
        <v>6703</v>
      </c>
      <c r="E6589" s="44" t="s">
        <v>119</v>
      </c>
      <c r="F6589" s="45">
        <v>180.44</v>
      </c>
      <c r="G6589" s="45">
        <v>184.84</v>
      </c>
    </row>
    <row r="6590" spans="2:7">
      <c r="B6590" s="44">
        <v>92276</v>
      </c>
      <c r="C6590" s="44" t="s">
        <v>9859</v>
      </c>
      <c r="D6590" s="48" t="s">
        <v>6704</v>
      </c>
      <c r="E6590" s="44" t="s">
        <v>119</v>
      </c>
      <c r="F6590" s="45">
        <v>76.64</v>
      </c>
      <c r="G6590" s="45">
        <v>76.98</v>
      </c>
    </row>
    <row r="6591" spans="2:7">
      <c r="B6591" s="44">
        <v>92307</v>
      </c>
      <c r="C6591" s="44" t="s">
        <v>9859</v>
      </c>
      <c r="D6591" s="48" t="s">
        <v>6705</v>
      </c>
      <c r="E6591" s="44" t="s">
        <v>119</v>
      </c>
      <c r="F6591" s="45">
        <v>84.52</v>
      </c>
      <c r="G6591" s="45">
        <v>85.56</v>
      </c>
    </row>
    <row r="6592" spans="2:7">
      <c r="B6592" s="44">
        <v>103870</v>
      </c>
      <c r="C6592" s="44" t="s">
        <v>9859</v>
      </c>
      <c r="D6592" s="48" t="s">
        <v>6706</v>
      </c>
      <c r="E6592" s="44" t="s">
        <v>119</v>
      </c>
      <c r="F6592" s="45">
        <v>106.81</v>
      </c>
      <c r="G6592" s="45">
        <v>109.84</v>
      </c>
    </row>
    <row r="6593" spans="2:7">
      <c r="B6593" s="44">
        <v>103804</v>
      </c>
      <c r="C6593" s="44" t="s">
        <v>9859</v>
      </c>
      <c r="D6593" s="48" t="s">
        <v>6707</v>
      </c>
      <c r="E6593" s="44" t="s">
        <v>119</v>
      </c>
      <c r="F6593" s="45">
        <v>93.51</v>
      </c>
      <c r="G6593" s="45">
        <v>95.35</v>
      </c>
    </row>
    <row r="6594" spans="2:7">
      <c r="B6594" s="44">
        <v>92322</v>
      </c>
      <c r="C6594" s="44" t="s">
        <v>9859</v>
      </c>
      <c r="D6594" s="48" t="s">
        <v>6708</v>
      </c>
      <c r="E6594" s="44" t="s">
        <v>119</v>
      </c>
      <c r="F6594" s="45">
        <v>120.81</v>
      </c>
      <c r="G6594" s="45">
        <v>125.08</v>
      </c>
    </row>
    <row r="6595" spans="2:7">
      <c r="B6595" s="44">
        <v>97337</v>
      </c>
      <c r="C6595" s="44" t="s">
        <v>9859</v>
      </c>
      <c r="D6595" s="48" t="s">
        <v>6709</v>
      </c>
      <c r="E6595" s="44" t="s">
        <v>119</v>
      </c>
      <c r="F6595" s="45">
        <v>165.41</v>
      </c>
      <c r="G6595" s="45">
        <v>165.83</v>
      </c>
    </row>
    <row r="6596" spans="2:7">
      <c r="B6596" s="44">
        <v>92283</v>
      </c>
      <c r="C6596" s="44" t="s">
        <v>9859</v>
      </c>
      <c r="D6596" s="48" t="s">
        <v>6710</v>
      </c>
      <c r="E6596" s="44" t="s">
        <v>119</v>
      </c>
      <c r="F6596" s="45">
        <v>185.71</v>
      </c>
      <c r="G6596" s="45">
        <v>186.26</v>
      </c>
    </row>
    <row r="6597" spans="2:7">
      <c r="B6597" s="44">
        <v>92277</v>
      </c>
      <c r="C6597" s="44" t="s">
        <v>9859</v>
      </c>
      <c r="D6597" s="48" t="s">
        <v>6711</v>
      </c>
      <c r="E6597" s="44" t="s">
        <v>119</v>
      </c>
      <c r="F6597" s="45">
        <v>110.57</v>
      </c>
      <c r="G6597" s="45">
        <v>110.99</v>
      </c>
    </row>
    <row r="6598" spans="2:7">
      <c r="B6598" s="44">
        <v>97338</v>
      </c>
      <c r="C6598" s="44" t="s">
        <v>9859</v>
      </c>
      <c r="D6598" s="48" t="s">
        <v>6712</v>
      </c>
      <c r="E6598" s="44" t="s">
        <v>119</v>
      </c>
      <c r="F6598" s="45">
        <v>199.04</v>
      </c>
      <c r="G6598" s="45">
        <v>199.55</v>
      </c>
    </row>
    <row r="6599" spans="2:7">
      <c r="B6599" s="44">
        <v>92284</v>
      </c>
      <c r="C6599" s="44" t="s">
        <v>9859</v>
      </c>
      <c r="D6599" s="48" t="s">
        <v>6713</v>
      </c>
      <c r="E6599" s="44" t="s">
        <v>119</v>
      </c>
      <c r="F6599" s="45">
        <v>234.21</v>
      </c>
      <c r="G6599" s="45">
        <v>234.85</v>
      </c>
    </row>
    <row r="6600" spans="2:7">
      <c r="B6600" s="44">
        <v>92278</v>
      </c>
      <c r="C6600" s="44" t="s">
        <v>9859</v>
      </c>
      <c r="D6600" s="48" t="s">
        <v>6714</v>
      </c>
      <c r="E6600" s="44" t="s">
        <v>119</v>
      </c>
      <c r="F6600" s="45">
        <v>148.65</v>
      </c>
      <c r="G6600" s="45">
        <v>149.16</v>
      </c>
    </row>
    <row r="6601" spans="2:7">
      <c r="B6601" s="44">
        <v>97339</v>
      </c>
      <c r="C6601" s="44" t="s">
        <v>9859</v>
      </c>
      <c r="D6601" s="48" t="s">
        <v>6715</v>
      </c>
      <c r="E6601" s="44" t="s">
        <v>119</v>
      </c>
      <c r="F6601" s="45">
        <v>214.67</v>
      </c>
      <c r="G6601" s="45">
        <v>215.34</v>
      </c>
    </row>
    <row r="6602" spans="2:7">
      <c r="B6602" s="44">
        <v>92285</v>
      </c>
      <c r="C6602" s="44" t="s">
        <v>9859</v>
      </c>
      <c r="D6602" s="48" t="s">
        <v>6716</v>
      </c>
      <c r="E6602" s="44" t="s">
        <v>119</v>
      </c>
      <c r="F6602" s="45">
        <v>316.81</v>
      </c>
      <c r="G6602" s="45">
        <v>317.58999999999997</v>
      </c>
    </row>
    <row r="6603" spans="2:7">
      <c r="B6603" s="44">
        <v>92279</v>
      </c>
      <c r="C6603" s="44" t="s">
        <v>9859</v>
      </c>
      <c r="D6603" s="48" t="s">
        <v>6717</v>
      </c>
      <c r="E6603" s="44" t="s">
        <v>119</v>
      </c>
      <c r="F6603" s="45">
        <v>214.67</v>
      </c>
      <c r="G6603" s="45">
        <v>215.34</v>
      </c>
    </row>
    <row r="6604" spans="2:7">
      <c r="B6604" s="44">
        <v>97340</v>
      </c>
      <c r="C6604" s="44" t="s">
        <v>9859</v>
      </c>
      <c r="D6604" s="48" t="s">
        <v>6718</v>
      </c>
      <c r="E6604" s="44" t="s">
        <v>119</v>
      </c>
      <c r="F6604" s="45">
        <v>216.38</v>
      </c>
      <c r="G6604" s="45">
        <v>217.19</v>
      </c>
    </row>
    <row r="6605" spans="2:7">
      <c r="B6605" s="44">
        <v>92286</v>
      </c>
      <c r="C6605" s="44" t="s">
        <v>9859</v>
      </c>
      <c r="D6605" s="48" t="s">
        <v>6719</v>
      </c>
      <c r="E6605" s="44" t="s">
        <v>119</v>
      </c>
      <c r="F6605" s="45">
        <v>404.63</v>
      </c>
      <c r="G6605" s="45">
        <v>405.57</v>
      </c>
    </row>
    <row r="6606" spans="2:7">
      <c r="B6606" s="44">
        <v>92280</v>
      </c>
      <c r="C6606" s="44" t="s">
        <v>9859</v>
      </c>
      <c r="D6606" s="48" t="s">
        <v>6720</v>
      </c>
      <c r="E6606" s="44" t="s">
        <v>119</v>
      </c>
      <c r="F6606" s="45">
        <v>301.08999999999997</v>
      </c>
      <c r="G6606" s="45">
        <v>301.89999999999998</v>
      </c>
    </row>
    <row r="6607" spans="2:7">
      <c r="B6607" s="44">
        <v>103901</v>
      </c>
      <c r="C6607" s="44" t="s">
        <v>9859</v>
      </c>
      <c r="D6607" s="48" t="s">
        <v>6721</v>
      </c>
      <c r="E6607" s="44" t="s">
        <v>112</v>
      </c>
      <c r="F6607" s="45">
        <v>30.84</v>
      </c>
      <c r="G6607" s="45">
        <v>32.78</v>
      </c>
    </row>
    <row r="6608" spans="2:7">
      <c r="B6608" s="44">
        <v>103832</v>
      </c>
      <c r="C6608" s="44" t="s">
        <v>9859</v>
      </c>
      <c r="D6608" s="48" t="s">
        <v>6722</v>
      </c>
      <c r="E6608" s="44" t="s">
        <v>112</v>
      </c>
      <c r="F6608" s="45">
        <v>30.72</v>
      </c>
      <c r="G6608" s="45">
        <v>32.65</v>
      </c>
    </row>
    <row r="6609" spans="2:7">
      <c r="B6609" s="44">
        <v>103865</v>
      </c>
      <c r="C6609" s="44" t="s">
        <v>9859</v>
      </c>
      <c r="D6609" s="48" t="s">
        <v>6723</v>
      </c>
      <c r="E6609" s="44" t="s">
        <v>112</v>
      </c>
      <c r="F6609" s="45">
        <v>29.43</v>
      </c>
      <c r="G6609" s="45">
        <v>31.25</v>
      </c>
    </row>
    <row r="6610" spans="2:7">
      <c r="B6610" s="44">
        <v>103902</v>
      </c>
      <c r="C6610" s="44" t="s">
        <v>9859</v>
      </c>
      <c r="D6610" s="48" t="s">
        <v>6724</v>
      </c>
      <c r="E6610" s="44" t="s">
        <v>112</v>
      </c>
      <c r="F6610" s="45">
        <v>44.24</v>
      </c>
      <c r="G6610" s="45">
        <v>46.54</v>
      </c>
    </row>
    <row r="6611" spans="2:7">
      <c r="B6611" s="44">
        <v>103866</v>
      </c>
      <c r="C6611" s="44" t="s">
        <v>9859</v>
      </c>
      <c r="D6611" s="48" t="s">
        <v>6725</v>
      </c>
      <c r="E6611" s="44" t="s">
        <v>112</v>
      </c>
      <c r="F6611" s="45">
        <v>45.72</v>
      </c>
      <c r="G6611" s="45">
        <v>48.13</v>
      </c>
    </row>
    <row r="6612" spans="2:7">
      <c r="B6612" s="44">
        <v>103903</v>
      </c>
      <c r="C6612" s="44" t="s">
        <v>9859</v>
      </c>
      <c r="D6612" s="48" t="s">
        <v>6726</v>
      </c>
      <c r="E6612" s="44" t="s">
        <v>112</v>
      </c>
      <c r="F6612" s="45">
        <v>58.69</v>
      </c>
      <c r="G6612" s="45">
        <v>61.29</v>
      </c>
    </row>
    <row r="6613" spans="2:7">
      <c r="B6613" s="44">
        <v>103834</v>
      </c>
      <c r="C6613" s="44" t="s">
        <v>9859</v>
      </c>
      <c r="D6613" s="48" t="s">
        <v>6727</v>
      </c>
      <c r="E6613" s="44" t="s">
        <v>112</v>
      </c>
      <c r="F6613" s="45">
        <v>80.260000000000005</v>
      </c>
      <c r="G6613" s="45">
        <v>84.74</v>
      </c>
    </row>
    <row r="6614" spans="2:7">
      <c r="B6614" s="44">
        <v>103867</v>
      </c>
      <c r="C6614" s="44" t="s">
        <v>9859</v>
      </c>
      <c r="D6614" s="48" t="s">
        <v>6728</v>
      </c>
      <c r="E6614" s="44" t="s">
        <v>112</v>
      </c>
      <c r="F6614" s="45">
        <v>62.63</v>
      </c>
      <c r="G6614" s="45">
        <v>65.569999999999993</v>
      </c>
    </row>
    <row r="6615" spans="2:7">
      <c r="B6615" s="44">
        <v>105113</v>
      </c>
      <c r="C6615" s="44" t="s">
        <v>9859</v>
      </c>
      <c r="D6615" s="48" t="s">
        <v>6729</v>
      </c>
      <c r="E6615" s="44" t="s">
        <v>112</v>
      </c>
      <c r="F6615" s="45">
        <v>7940.11</v>
      </c>
      <c r="G6615" s="45">
        <v>8161.34</v>
      </c>
    </row>
    <row r="6616" spans="2:7">
      <c r="B6616" s="44">
        <v>98461</v>
      </c>
      <c r="C6616" s="44" t="s">
        <v>9859</v>
      </c>
      <c r="D6616" s="48" t="s">
        <v>6730</v>
      </c>
      <c r="E6616" s="44" t="s">
        <v>112</v>
      </c>
      <c r="F6616" s="45">
        <v>6016.95</v>
      </c>
      <c r="G6616" s="45">
        <v>6183.37</v>
      </c>
    </row>
    <row r="6617" spans="2:7">
      <c r="B6617" s="44">
        <v>98462</v>
      </c>
      <c r="C6617" s="44" t="s">
        <v>9859</v>
      </c>
      <c r="D6617" s="48" t="s">
        <v>6731</v>
      </c>
      <c r="E6617" s="44" t="s">
        <v>112</v>
      </c>
      <c r="F6617" s="45">
        <v>10239.24</v>
      </c>
      <c r="G6617" s="45">
        <v>10527.98</v>
      </c>
    </row>
    <row r="6618" spans="2:7">
      <c r="B6618" s="44">
        <v>105130</v>
      </c>
      <c r="C6618" s="44" t="s">
        <v>9859</v>
      </c>
      <c r="D6618" s="48" t="s">
        <v>6732</v>
      </c>
      <c r="E6618" s="44" t="s">
        <v>119</v>
      </c>
      <c r="F6618" s="45">
        <v>31.66</v>
      </c>
      <c r="G6618" s="45">
        <v>33.54</v>
      </c>
    </row>
    <row r="6619" spans="2:7">
      <c r="B6619" s="44">
        <v>105114</v>
      </c>
      <c r="C6619" s="44" t="s">
        <v>9859</v>
      </c>
      <c r="D6619" s="48" t="s">
        <v>6733</v>
      </c>
      <c r="E6619" s="44" t="s">
        <v>198</v>
      </c>
      <c r="F6619" s="45">
        <v>1888.92</v>
      </c>
      <c r="G6619" s="45">
        <v>1994.9</v>
      </c>
    </row>
    <row r="6620" spans="2:7">
      <c r="B6620" s="44">
        <v>105129</v>
      </c>
      <c r="C6620" s="44" t="s">
        <v>9859</v>
      </c>
      <c r="D6620" s="48" t="s">
        <v>6734</v>
      </c>
      <c r="E6620" s="44" t="s">
        <v>112</v>
      </c>
      <c r="F6620" s="45">
        <v>0</v>
      </c>
      <c r="G6620" s="45">
        <v>0</v>
      </c>
    </row>
    <row r="6621" spans="2:7">
      <c r="B6621" s="44">
        <v>105127</v>
      </c>
      <c r="C6621" s="44" t="s">
        <v>9859</v>
      </c>
      <c r="D6621" s="48" t="s">
        <v>6735</v>
      </c>
      <c r="E6621" s="44" t="s">
        <v>119</v>
      </c>
      <c r="F6621" s="45">
        <v>28.31</v>
      </c>
      <c r="G6621" s="45">
        <v>28.74</v>
      </c>
    </row>
    <row r="6622" spans="2:7">
      <c r="B6622" s="44">
        <v>105128</v>
      </c>
      <c r="C6622" s="44" t="s">
        <v>9859</v>
      </c>
      <c r="D6622" s="48" t="s">
        <v>6736</v>
      </c>
      <c r="E6622" s="44" t="s">
        <v>119</v>
      </c>
      <c r="F6622" s="45">
        <v>95.73</v>
      </c>
      <c r="G6622" s="45">
        <v>98.16</v>
      </c>
    </row>
    <row r="6623" spans="2:7">
      <c r="B6623" s="44">
        <v>105126</v>
      </c>
      <c r="C6623" s="44" t="s">
        <v>9859</v>
      </c>
      <c r="D6623" s="48" t="s">
        <v>6737</v>
      </c>
      <c r="E6623" s="44" t="s">
        <v>119</v>
      </c>
      <c r="F6623" s="45">
        <v>31.81</v>
      </c>
      <c r="G6623" s="45">
        <v>32.32</v>
      </c>
    </row>
    <row r="6624" spans="2:7">
      <c r="B6624" s="44">
        <v>105116</v>
      </c>
      <c r="C6624" s="44" t="s">
        <v>9859</v>
      </c>
      <c r="D6624" s="48" t="s">
        <v>6738</v>
      </c>
      <c r="E6624" s="44" t="s">
        <v>112</v>
      </c>
      <c r="F6624" s="45">
        <v>14.17</v>
      </c>
      <c r="G6624" s="45">
        <v>15.38</v>
      </c>
    </row>
    <row r="6625" spans="2:7">
      <c r="B6625" s="44">
        <v>105115</v>
      </c>
      <c r="C6625" s="44" t="s">
        <v>9859</v>
      </c>
      <c r="D6625" s="48" t="s">
        <v>6739</v>
      </c>
      <c r="E6625" s="44" t="s">
        <v>112</v>
      </c>
      <c r="F6625" s="45">
        <v>141.22999999999999</v>
      </c>
      <c r="G6625" s="45">
        <v>148.38</v>
      </c>
    </row>
    <row r="6626" spans="2:7">
      <c r="B6626" s="44">
        <v>98453</v>
      </c>
      <c r="C6626" s="44" t="s">
        <v>9859</v>
      </c>
      <c r="D6626" s="48" t="s">
        <v>6740</v>
      </c>
      <c r="E6626" s="44" t="s">
        <v>110</v>
      </c>
      <c r="F6626" s="45">
        <v>153.56</v>
      </c>
      <c r="G6626" s="45">
        <v>159.54</v>
      </c>
    </row>
    <row r="6627" spans="2:7">
      <c r="B6627" s="44">
        <v>98454</v>
      </c>
      <c r="C6627" s="44" t="s">
        <v>9859</v>
      </c>
      <c r="D6627" s="48" t="s">
        <v>6741</v>
      </c>
      <c r="E6627" s="44" t="s">
        <v>110</v>
      </c>
      <c r="F6627" s="45">
        <v>196.83</v>
      </c>
      <c r="G6627" s="45">
        <v>205.82</v>
      </c>
    </row>
    <row r="6628" spans="2:7">
      <c r="B6628" s="44">
        <v>98449</v>
      </c>
      <c r="C6628" s="44" t="s">
        <v>9859</v>
      </c>
      <c r="D6628" s="48" t="s">
        <v>6742</v>
      </c>
      <c r="E6628" s="44" t="s">
        <v>110</v>
      </c>
      <c r="F6628" s="45">
        <v>130.75</v>
      </c>
      <c r="G6628" s="45">
        <v>135.29</v>
      </c>
    </row>
    <row r="6629" spans="2:7">
      <c r="B6629" s="44">
        <v>98455</v>
      </c>
      <c r="C6629" s="44" t="s">
        <v>9859</v>
      </c>
      <c r="D6629" s="48" t="s">
        <v>6743</v>
      </c>
      <c r="E6629" s="44" t="s">
        <v>110</v>
      </c>
      <c r="F6629" s="45">
        <v>121.21</v>
      </c>
      <c r="G6629" s="45">
        <v>124.61</v>
      </c>
    </row>
    <row r="6630" spans="2:7">
      <c r="B6630" s="44">
        <v>98456</v>
      </c>
      <c r="C6630" s="44" t="s">
        <v>9859</v>
      </c>
      <c r="D6630" s="48" t="s">
        <v>6744</v>
      </c>
      <c r="E6630" s="44" t="s">
        <v>110</v>
      </c>
      <c r="F6630" s="45">
        <v>157.65</v>
      </c>
      <c r="G6630" s="45">
        <v>163.44</v>
      </c>
    </row>
    <row r="6631" spans="2:7">
      <c r="B6631" s="44">
        <v>98451</v>
      </c>
      <c r="C6631" s="44" t="s">
        <v>9859</v>
      </c>
      <c r="D6631" s="48" t="s">
        <v>6745</v>
      </c>
      <c r="E6631" s="44" t="s">
        <v>110</v>
      </c>
      <c r="F6631" s="45">
        <v>103.35</v>
      </c>
      <c r="G6631" s="45">
        <v>105.72</v>
      </c>
    </row>
    <row r="6632" spans="2:7">
      <c r="B6632" s="44">
        <v>98445</v>
      </c>
      <c r="C6632" s="44" t="s">
        <v>9859</v>
      </c>
      <c r="D6632" s="48" t="s">
        <v>6746</v>
      </c>
      <c r="E6632" s="44" t="s">
        <v>110</v>
      </c>
      <c r="F6632" s="45">
        <v>114.51</v>
      </c>
      <c r="G6632" s="45">
        <v>119.62</v>
      </c>
    </row>
    <row r="6633" spans="2:7">
      <c r="B6633" s="44">
        <v>98446</v>
      </c>
      <c r="C6633" s="44" t="s">
        <v>9859</v>
      </c>
      <c r="D6633" s="48" t="s">
        <v>6747</v>
      </c>
      <c r="E6633" s="44" t="s">
        <v>110</v>
      </c>
      <c r="F6633" s="45">
        <v>148.69999999999999</v>
      </c>
      <c r="G6633" s="45">
        <v>156.07</v>
      </c>
    </row>
    <row r="6634" spans="2:7">
      <c r="B6634" s="44">
        <v>98441</v>
      </c>
      <c r="C6634" s="44" t="s">
        <v>9859</v>
      </c>
      <c r="D6634" s="48" t="s">
        <v>6748</v>
      </c>
      <c r="E6634" s="44" t="s">
        <v>110</v>
      </c>
      <c r="F6634" s="45">
        <v>96.41</v>
      </c>
      <c r="G6634" s="45">
        <v>100.47</v>
      </c>
    </row>
    <row r="6635" spans="2:7">
      <c r="B6635" s="44">
        <v>98447</v>
      </c>
      <c r="C6635" s="44" t="s">
        <v>9859</v>
      </c>
      <c r="D6635" s="48" t="s">
        <v>6749</v>
      </c>
      <c r="E6635" s="44" t="s">
        <v>110</v>
      </c>
      <c r="F6635" s="45">
        <v>86.52</v>
      </c>
      <c r="G6635" s="45">
        <v>89.43</v>
      </c>
    </row>
    <row r="6636" spans="2:7">
      <c r="B6636" s="44">
        <v>98448</v>
      </c>
      <c r="C6636" s="44" t="s">
        <v>9859</v>
      </c>
      <c r="D6636" s="48" t="s">
        <v>6750</v>
      </c>
      <c r="E6636" s="44" t="s">
        <v>110</v>
      </c>
      <c r="F6636" s="45">
        <v>113.42</v>
      </c>
      <c r="G6636" s="45">
        <v>117.93</v>
      </c>
    </row>
    <row r="6637" spans="2:7">
      <c r="B6637" s="44">
        <v>98443</v>
      </c>
      <c r="C6637" s="44" t="s">
        <v>9859</v>
      </c>
      <c r="D6637" s="48" t="s">
        <v>6751</v>
      </c>
      <c r="E6637" s="44" t="s">
        <v>110</v>
      </c>
      <c r="F6637" s="45">
        <v>72.37</v>
      </c>
      <c r="G6637" s="45">
        <v>74.55</v>
      </c>
    </row>
    <row r="6638" spans="2:7">
      <c r="B6638" s="44">
        <v>105122</v>
      </c>
      <c r="C6638" s="44" t="s">
        <v>9859</v>
      </c>
      <c r="D6638" s="48" t="s">
        <v>6752</v>
      </c>
      <c r="E6638" s="44" t="s">
        <v>110</v>
      </c>
      <c r="F6638" s="45">
        <v>0</v>
      </c>
      <c r="G6638" s="45">
        <v>0</v>
      </c>
    </row>
    <row r="6639" spans="2:7">
      <c r="B6639" s="44">
        <v>105125</v>
      </c>
      <c r="C6639" s="44" t="s">
        <v>9859</v>
      </c>
      <c r="D6639" s="48" t="s">
        <v>6753</v>
      </c>
      <c r="E6639" s="44" t="s">
        <v>110</v>
      </c>
      <c r="F6639" s="45">
        <v>0</v>
      </c>
      <c r="G6639" s="45">
        <v>0</v>
      </c>
    </row>
    <row r="6640" spans="2:7">
      <c r="B6640" s="44">
        <v>105133</v>
      </c>
      <c r="C6640" s="44" t="s">
        <v>9859</v>
      </c>
      <c r="D6640" s="48" t="s">
        <v>6754</v>
      </c>
      <c r="E6640" s="44" t="s">
        <v>110</v>
      </c>
      <c r="F6640" s="45">
        <v>0</v>
      </c>
      <c r="G6640" s="45">
        <v>0</v>
      </c>
    </row>
    <row r="6641" spans="2:7">
      <c r="B6641" s="44">
        <v>105123</v>
      </c>
      <c r="C6641" s="44" t="s">
        <v>9859</v>
      </c>
      <c r="D6641" s="48" t="s">
        <v>6755</v>
      </c>
      <c r="E6641" s="44" t="s">
        <v>110</v>
      </c>
      <c r="F6641" s="45">
        <v>0</v>
      </c>
      <c r="G6641" s="45">
        <v>0</v>
      </c>
    </row>
    <row r="6642" spans="2:7">
      <c r="B6642" s="44">
        <v>105124</v>
      </c>
      <c r="C6642" s="44" t="s">
        <v>9859</v>
      </c>
      <c r="D6642" s="48" t="s">
        <v>6756</v>
      </c>
      <c r="E6642" s="44" t="s">
        <v>110</v>
      </c>
      <c r="F6642" s="45">
        <v>0</v>
      </c>
      <c r="G6642" s="45">
        <v>0</v>
      </c>
    </row>
    <row r="6643" spans="2:7">
      <c r="B6643" s="44">
        <v>105134</v>
      </c>
      <c r="C6643" s="44" t="s">
        <v>9859</v>
      </c>
      <c r="D6643" s="48" t="s">
        <v>6757</v>
      </c>
      <c r="E6643" s="44" t="s">
        <v>110</v>
      </c>
      <c r="F6643" s="45">
        <v>0</v>
      </c>
      <c r="G6643" s="45">
        <v>0</v>
      </c>
    </row>
    <row r="6644" spans="2:7">
      <c r="B6644" s="44">
        <v>105117</v>
      </c>
      <c r="C6644" s="44" t="s">
        <v>9859</v>
      </c>
      <c r="D6644" s="48" t="s">
        <v>6758</v>
      </c>
      <c r="E6644" s="44" t="s">
        <v>110</v>
      </c>
      <c r="F6644" s="45">
        <v>0</v>
      </c>
      <c r="G6644" s="45">
        <v>0</v>
      </c>
    </row>
    <row r="6645" spans="2:7">
      <c r="B6645" s="44">
        <v>105119</v>
      </c>
      <c r="C6645" s="44" t="s">
        <v>9859</v>
      </c>
      <c r="D6645" s="48" t="s">
        <v>6759</v>
      </c>
      <c r="E6645" s="44" t="s">
        <v>110</v>
      </c>
      <c r="F6645" s="45">
        <v>0</v>
      </c>
      <c r="G6645" s="45">
        <v>0</v>
      </c>
    </row>
    <row r="6646" spans="2:7">
      <c r="B6646" s="44">
        <v>105131</v>
      </c>
      <c r="C6646" s="44" t="s">
        <v>9859</v>
      </c>
      <c r="D6646" s="48" t="s">
        <v>6760</v>
      </c>
      <c r="E6646" s="44" t="s">
        <v>110</v>
      </c>
      <c r="F6646" s="45">
        <v>0</v>
      </c>
      <c r="G6646" s="45">
        <v>0</v>
      </c>
    </row>
    <row r="6647" spans="2:7">
      <c r="B6647" s="44">
        <v>105120</v>
      </c>
      <c r="C6647" s="44" t="s">
        <v>9859</v>
      </c>
      <c r="D6647" s="48" t="s">
        <v>6761</v>
      </c>
      <c r="E6647" s="44" t="s">
        <v>110</v>
      </c>
      <c r="F6647" s="45">
        <v>0</v>
      </c>
      <c r="G6647" s="45">
        <v>0</v>
      </c>
    </row>
    <row r="6648" spans="2:7">
      <c r="B6648" s="44">
        <v>105121</v>
      </c>
      <c r="C6648" s="44" t="s">
        <v>9859</v>
      </c>
      <c r="D6648" s="48" t="s">
        <v>6762</v>
      </c>
      <c r="E6648" s="44" t="s">
        <v>110</v>
      </c>
      <c r="F6648" s="45">
        <v>0</v>
      </c>
      <c r="G6648" s="45">
        <v>0</v>
      </c>
    </row>
    <row r="6649" spans="2:7">
      <c r="B6649" s="44">
        <v>105132</v>
      </c>
      <c r="C6649" s="44" t="s">
        <v>9859</v>
      </c>
      <c r="D6649" s="48" t="s">
        <v>6763</v>
      </c>
      <c r="E6649" s="44" t="s">
        <v>110</v>
      </c>
      <c r="F6649" s="45">
        <v>0</v>
      </c>
      <c r="G6649" s="45">
        <v>0</v>
      </c>
    </row>
    <row r="6650" spans="2:7">
      <c r="B6650" s="44">
        <v>98460</v>
      </c>
      <c r="C6650" s="44" t="s">
        <v>9859</v>
      </c>
      <c r="D6650" s="48" t="s">
        <v>6764</v>
      </c>
      <c r="E6650" s="44" t="s">
        <v>110</v>
      </c>
      <c r="F6650" s="45">
        <v>71.13</v>
      </c>
      <c r="G6650" s="45">
        <v>73.650000000000006</v>
      </c>
    </row>
    <row r="6651" spans="2:7">
      <c r="B6651" s="44">
        <v>98457</v>
      </c>
      <c r="C6651" s="44" t="s">
        <v>9859</v>
      </c>
      <c r="D6651" s="48" t="s">
        <v>6765</v>
      </c>
      <c r="E6651" s="44" t="s">
        <v>110</v>
      </c>
      <c r="F6651" s="45">
        <v>0</v>
      </c>
      <c r="G6651" s="45">
        <v>0</v>
      </c>
    </row>
    <row r="6652" spans="2:7">
      <c r="B6652" s="44">
        <v>98458</v>
      </c>
      <c r="C6652" s="44" t="s">
        <v>9859</v>
      </c>
      <c r="D6652" s="48" t="s">
        <v>6766</v>
      </c>
      <c r="E6652" s="44" t="s">
        <v>110</v>
      </c>
      <c r="F6652" s="45">
        <v>96.05</v>
      </c>
      <c r="G6652" s="45">
        <v>99.82</v>
      </c>
    </row>
    <row r="6653" spans="2:7">
      <c r="B6653" s="44">
        <v>98459</v>
      </c>
      <c r="C6653" s="44" t="s">
        <v>9859</v>
      </c>
      <c r="D6653" s="48" t="s">
        <v>6767</v>
      </c>
      <c r="E6653" s="44" t="s">
        <v>110</v>
      </c>
      <c r="F6653" s="45">
        <v>91.65</v>
      </c>
      <c r="G6653" s="45">
        <v>95.17</v>
      </c>
    </row>
    <row r="6654" spans="2:7">
      <c r="B6654" s="44">
        <v>105118</v>
      </c>
      <c r="C6654" s="44" t="s">
        <v>9859</v>
      </c>
      <c r="D6654" s="48" t="s">
        <v>6768</v>
      </c>
      <c r="E6654" s="44" t="s">
        <v>110</v>
      </c>
      <c r="F6654" s="45">
        <v>0</v>
      </c>
      <c r="G6654" s="45">
        <v>0</v>
      </c>
    </row>
    <row r="6655" spans="2:7">
      <c r="B6655" s="44">
        <v>106056</v>
      </c>
      <c r="C6655" s="44" t="s">
        <v>9859</v>
      </c>
      <c r="D6655" s="48" t="s">
        <v>6769</v>
      </c>
      <c r="E6655" s="44" t="s">
        <v>110</v>
      </c>
      <c r="F6655" s="45">
        <v>0</v>
      </c>
      <c r="G6655" s="45">
        <v>0</v>
      </c>
    </row>
    <row r="6656" spans="2:7">
      <c r="B6656" s="44">
        <v>106057</v>
      </c>
      <c r="C6656" s="44" t="s">
        <v>9859</v>
      </c>
      <c r="D6656" s="48" t="s">
        <v>6770</v>
      </c>
      <c r="E6656" s="44" t="s">
        <v>110</v>
      </c>
      <c r="F6656" s="45">
        <v>0</v>
      </c>
      <c r="G6656" s="45">
        <v>0</v>
      </c>
    </row>
    <row r="6657" spans="2:7">
      <c r="B6657" s="44">
        <v>104690</v>
      </c>
      <c r="C6657" s="44" t="s">
        <v>9859</v>
      </c>
      <c r="D6657" s="48" t="s">
        <v>6771</v>
      </c>
      <c r="E6657" s="44" t="s">
        <v>110</v>
      </c>
      <c r="F6657" s="45">
        <v>0</v>
      </c>
      <c r="G6657" s="45">
        <v>0</v>
      </c>
    </row>
    <row r="6658" spans="2:7">
      <c r="B6658" s="44">
        <v>101958</v>
      </c>
      <c r="C6658" s="44" t="s">
        <v>9859</v>
      </c>
      <c r="D6658" s="48" t="s">
        <v>6772</v>
      </c>
      <c r="E6658" s="44" t="s">
        <v>110</v>
      </c>
      <c r="F6658" s="45">
        <v>0</v>
      </c>
      <c r="G6658" s="45">
        <v>0</v>
      </c>
    </row>
    <row r="6659" spans="2:7">
      <c r="B6659" s="44">
        <v>106065</v>
      </c>
      <c r="C6659" s="44" t="s">
        <v>9859</v>
      </c>
      <c r="D6659" s="48" t="s">
        <v>6773</v>
      </c>
      <c r="E6659" s="44" t="s">
        <v>110</v>
      </c>
      <c r="F6659" s="45">
        <v>0</v>
      </c>
      <c r="G6659" s="45">
        <v>0</v>
      </c>
    </row>
    <row r="6660" spans="2:7">
      <c r="B6660" s="44">
        <v>101959</v>
      </c>
      <c r="C6660" s="44" t="s">
        <v>9859</v>
      </c>
      <c r="D6660" s="48" t="s">
        <v>6774</v>
      </c>
      <c r="E6660" s="44" t="s">
        <v>110</v>
      </c>
      <c r="F6660" s="45">
        <v>0</v>
      </c>
      <c r="G6660" s="45">
        <v>0</v>
      </c>
    </row>
    <row r="6661" spans="2:7">
      <c r="B6661" s="44">
        <v>101960</v>
      </c>
      <c r="C6661" s="44" t="s">
        <v>9859</v>
      </c>
      <c r="D6661" s="48" t="s">
        <v>6775</v>
      </c>
      <c r="E6661" s="44" t="s">
        <v>110</v>
      </c>
      <c r="F6661" s="45">
        <v>0</v>
      </c>
      <c r="G6661" s="45">
        <v>0</v>
      </c>
    </row>
    <row r="6662" spans="2:7">
      <c r="B6662" s="44">
        <v>106058</v>
      </c>
      <c r="C6662" s="44" t="s">
        <v>9859</v>
      </c>
      <c r="D6662" s="48" t="s">
        <v>6776</v>
      </c>
      <c r="E6662" s="44" t="s">
        <v>110</v>
      </c>
      <c r="F6662" s="45">
        <v>0</v>
      </c>
      <c r="G6662" s="45">
        <v>0</v>
      </c>
    </row>
    <row r="6663" spans="2:7">
      <c r="B6663" s="44">
        <v>101962</v>
      </c>
      <c r="C6663" s="44" t="s">
        <v>9859</v>
      </c>
      <c r="D6663" s="48" t="s">
        <v>6777</v>
      </c>
      <c r="E6663" s="44" t="s">
        <v>110</v>
      </c>
      <c r="F6663" s="45">
        <v>0</v>
      </c>
      <c r="G6663" s="45">
        <v>0</v>
      </c>
    </row>
    <row r="6664" spans="2:7">
      <c r="B6664" s="44">
        <v>106066</v>
      </c>
      <c r="C6664" s="44" t="s">
        <v>9859</v>
      </c>
      <c r="D6664" s="48" t="s">
        <v>6778</v>
      </c>
      <c r="E6664" s="44" t="s">
        <v>110</v>
      </c>
      <c r="F6664" s="45">
        <v>0</v>
      </c>
      <c r="G6664" s="45">
        <v>0</v>
      </c>
    </row>
    <row r="6665" spans="2:7">
      <c r="B6665" s="44">
        <v>106048</v>
      </c>
      <c r="C6665" s="44" t="s">
        <v>9859</v>
      </c>
      <c r="D6665" s="48" t="s">
        <v>6779</v>
      </c>
      <c r="E6665" s="44" t="s">
        <v>110</v>
      </c>
      <c r="F6665" s="45">
        <v>0</v>
      </c>
      <c r="G6665" s="45">
        <v>0</v>
      </c>
    </row>
    <row r="6666" spans="2:7">
      <c r="B6666" s="44">
        <v>106049</v>
      </c>
      <c r="C6666" s="44" t="s">
        <v>9859</v>
      </c>
      <c r="D6666" s="48" t="s">
        <v>6780</v>
      </c>
      <c r="E6666" s="44" t="s">
        <v>110</v>
      </c>
      <c r="F6666" s="45">
        <v>0</v>
      </c>
      <c r="G6666" s="45">
        <v>0</v>
      </c>
    </row>
    <row r="6667" spans="2:7">
      <c r="B6667" s="44">
        <v>106050</v>
      </c>
      <c r="C6667" s="44" t="s">
        <v>9859</v>
      </c>
      <c r="D6667" s="48" t="s">
        <v>6781</v>
      </c>
      <c r="E6667" s="44" t="s">
        <v>110</v>
      </c>
      <c r="F6667" s="45">
        <v>0</v>
      </c>
      <c r="G6667" s="45">
        <v>0</v>
      </c>
    </row>
    <row r="6668" spans="2:7">
      <c r="B6668" s="44">
        <v>106051</v>
      </c>
      <c r="C6668" s="44" t="s">
        <v>9859</v>
      </c>
      <c r="D6668" s="48" t="s">
        <v>6782</v>
      </c>
      <c r="E6668" s="44" t="s">
        <v>110</v>
      </c>
      <c r="F6668" s="45">
        <v>0</v>
      </c>
      <c r="G6668" s="45">
        <v>0</v>
      </c>
    </row>
    <row r="6669" spans="2:7">
      <c r="B6669" s="44">
        <v>106063</v>
      </c>
      <c r="C6669" s="44" t="s">
        <v>9859</v>
      </c>
      <c r="D6669" s="48" t="s">
        <v>6783</v>
      </c>
      <c r="E6669" s="44" t="s">
        <v>110</v>
      </c>
      <c r="F6669" s="45">
        <v>0</v>
      </c>
      <c r="G6669" s="45">
        <v>0</v>
      </c>
    </row>
    <row r="6670" spans="2:7">
      <c r="B6670" s="44">
        <v>106052</v>
      </c>
      <c r="C6670" s="44" t="s">
        <v>9859</v>
      </c>
      <c r="D6670" s="48" t="s">
        <v>6784</v>
      </c>
      <c r="E6670" s="44" t="s">
        <v>110</v>
      </c>
      <c r="F6670" s="45">
        <v>0</v>
      </c>
      <c r="G6670" s="45">
        <v>0</v>
      </c>
    </row>
    <row r="6671" spans="2:7">
      <c r="B6671" s="44">
        <v>106053</v>
      </c>
      <c r="C6671" s="44" t="s">
        <v>9859</v>
      </c>
      <c r="D6671" s="48" t="s">
        <v>6785</v>
      </c>
      <c r="E6671" s="44" t="s">
        <v>110</v>
      </c>
      <c r="F6671" s="45">
        <v>0</v>
      </c>
      <c r="G6671" s="45">
        <v>0</v>
      </c>
    </row>
    <row r="6672" spans="2:7">
      <c r="B6672" s="44">
        <v>106054</v>
      </c>
      <c r="C6672" s="44" t="s">
        <v>9859</v>
      </c>
      <c r="D6672" s="48" t="s">
        <v>6786</v>
      </c>
      <c r="E6672" s="44" t="s">
        <v>110</v>
      </c>
      <c r="F6672" s="45">
        <v>0</v>
      </c>
      <c r="G6672" s="45">
        <v>0</v>
      </c>
    </row>
    <row r="6673" spans="2:7">
      <c r="B6673" s="44">
        <v>106055</v>
      </c>
      <c r="C6673" s="44" t="s">
        <v>9859</v>
      </c>
      <c r="D6673" s="48" t="s">
        <v>6787</v>
      </c>
      <c r="E6673" s="44" t="s">
        <v>110</v>
      </c>
      <c r="F6673" s="45">
        <v>0</v>
      </c>
      <c r="G6673" s="45">
        <v>0</v>
      </c>
    </row>
    <row r="6674" spans="2:7">
      <c r="B6674" s="44">
        <v>106064</v>
      </c>
      <c r="C6674" s="44" t="s">
        <v>9859</v>
      </c>
      <c r="D6674" s="48" t="s">
        <v>6788</v>
      </c>
      <c r="E6674" s="44" t="s">
        <v>110</v>
      </c>
      <c r="F6674" s="45">
        <v>0</v>
      </c>
      <c r="G6674" s="45">
        <v>0</v>
      </c>
    </row>
    <row r="6675" spans="2:7">
      <c r="B6675" s="44">
        <v>106067</v>
      </c>
      <c r="C6675" s="44" t="s">
        <v>9859</v>
      </c>
      <c r="D6675" s="48" t="s">
        <v>6789</v>
      </c>
      <c r="E6675" s="44" t="s">
        <v>110</v>
      </c>
      <c r="F6675" s="45">
        <v>0</v>
      </c>
      <c r="G6675" s="45">
        <v>0</v>
      </c>
    </row>
    <row r="6676" spans="2:7">
      <c r="B6676" s="44">
        <v>106070</v>
      </c>
      <c r="C6676" s="44" t="s">
        <v>9859</v>
      </c>
      <c r="D6676" s="48" t="s">
        <v>6790</v>
      </c>
      <c r="E6676" s="44" t="s">
        <v>110</v>
      </c>
      <c r="F6676" s="45">
        <v>0</v>
      </c>
      <c r="G6676" s="45">
        <v>0</v>
      </c>
    </row>
    <row r="6677" spans="2:7">
      <c r="B6677" s="44">
        <v>106071</v>
      </c>
      <c r="C6677" s="44" t="s">
        <v>9859</v>
      </c>
      <c r="D6677" s="48" t="s">
        <v>6791</v>
      </c>
      <c r="E6677" s="44" t="s">
        <v>110</v>
      </c>
      <c r="F6677" s="45">
        <v>0</v>
      </c>
      <c r="G6677" s="45">
        <v>0</v>
      </c>
    </row>
    <row r="6678" spans="2:7">
      <c r="B6678" s="44">
        <v>106072</v>
      </c>
      <c r="C6678" s="44" t="s">
        <v>9859</v>
      </c>
      <c r="D6678" s="48" t="s">
        <v>6792</v>
      </c>
      <c r="E6678" s="44" t="s">
        <v>110</v>
      </c>
      <c r="F6678" s="45">
        <v>0</v>
      </c>
      <c r="G6678" s="45">
        <v>0</v>
      </c>
    </row>
    <row r="6679" spans="2:7">
      <c r="B6679" s="44">
        <v>106073</v>
      </c>
      <c r="C6679" s="44" t="s">
        <v>9859</v>
      </c>
      <c r="D6679" s="48" t="s">
        <v>6793</v>
      </c>
      <c r="E6679" s="44" t="s">
        <v>110</v>
      </c>
      <c r="F6679" s="45">
        <v>0</v>
      </c>
      <c r="G6679" s="45">
        <v>0</v>
      </c>
    </row>
    <row r="6680" spans="2:7">
      <c r="B6680" s="44">
        <v>106068</v>
      </c>
      <c r="C6680" s="44" t="s">
        <v>9859</v>
      </c>
      <c r="D6680" s="48" t="s">
        <v>6794</v>
      </c>
      <c r="E6680" s="44" t="s">
        <v>110</v>
      </c>
      <c r="F6680" s="45">
        <v>0</v>
      </c>
      <c r="G6680" s="45">
        <v>0</v>
      </c>
    </row>
    <row r="6681" spans="2:7">
      <c r="B6681" s="44">
        <v>106069</v>
      </c>
      <c r="C6681" s="44" t="s">
        <v>9859</v>
      </c>
      <c r="D6681" s="48" t="s">
        <v>6795</v>
      </c>
      <c r="E6681" s="44" t="s">
        <v>110</v>
      </c>
      <c r="F6681" s="45">
        <v>0</v>
      </c>
      <c r="G6681" s="45">
        <v>0</v>
      </c>
    </row>
    <row r="6682" spans="2:7">
      <c r="B6682" s="44">
        <v>106074</v>
      </c>
      <c r="C6682" s="44" t="s">
        <v>9859</v>
      </c>
      <c r="D6682" s="48" t="s">
        <v>6796</v>
      </c>
      <c r="E6682" s="44" t="s">
        <v>110</v>
      </c>
      <c r="F6682" s="45">
        <v>0</v>
      </c>
      <c r="G6682" s="45">
        <v>0</v>
      </c>
    </row>
    <row r="6683" spans="2:7">
      <c r="B6683" s="44">
        <v>106075</v>
      </c>
      <c r="C6683" s="44" t="s">
        <v>9859</v>
      </c>
      <c r="D6683" s="48" t="s">
        <v>6797</v>
      </c>
      <c r="E6683" s="44" t="s">
        <v>110</v>
      </c>
      <c r="F6683" s="45">
        <v>0</v>
      </c>
      <c r="G6683" s="45">
        <v>0</v>
      </c>
    </row>
    <row r="6684" spans="2:7">
      <c r="B6684" s="44">
        <v>106076</v>
      </c>
      <c r="C6684" s="44" t="s">
        <v>9859</v>
      </c>
      <c r="D6684" s="48" t="s">
        <v>6798</v>
      </c>
      <c r="E6684" s="44" t="s">
        <v>110</v>
      </c>
      <c r="F6684" s="45">
        <v>0</v>
      </c>
      <c r="G6684" s="45">
        <v>0</v>
      </c>
    </row>
    <row r="6685" spans="2:7">
      <c r="B6685" s="44">
        <v>101964</v>
      </c>
      <c r="C6685" s="44" t="s">
        <v>9859</v>
      </c>
      <c r="D6685" s="48" t="s">
        <v>6799</v>
      </c>
      <c r="E6685" s="44" t="s">
        <v>110</v>
      </c>
      <c r="F6685" s="45">
        <v>188.54</v>
      </c>
      <c r="G6685" s="45">
        <v>192.39</v>
      </c>
    </row>
    <row r="6686" spans="2:7">
      <c r="B6686" s="44">
        <v>106059</v>
      </c>
      <c r="C6686" s="44" t="s">
        <v>9859</v>
      </c>
      <c r="D6686" s="48" t="s">
        <v>6800</v>
      </c>
      <c r="E6686" s="44" t="s">
        <v>110</v>
      </c>
      <c r="F6686" s="45">
        <v>210.18</v>
      </c>
      <c r="G6686" s="45">
        <v>213.94</v>
      </c>
    </row>
    <row r="6687" spans="2:7">
      <c r="B6687" s="44">
        <v>106060</v>
      </c>
      <c r="C6687" s="44" t="s">
        <v>9859</v>
      </c>
      <c r="D6687" s="48" t="s">
        <v>6801</v>
      </c>
      <c r="E6687" s="44" t="s">
        <v>110</v>
      </c>
      <c r="F6687" s="45">
        <v>202.73</v>
      </c>
      <c r="G6687" s="45">
        <v>205.99</v>
      </c>
    </row>
    <row r="6688" spans="2:7">
      <c r="B6688" s="44">
        <v>101963</v>
      </c>
      <c r="C6688" s="44" t="s">
        <v>9859</v>
      </c>
      <c r="D6688" s="48" t="s">
        <v>6802</v>
      </c>
      <c r="E6688" s="44" t="s">
        <v>110</v>
      </c>
      <c r="F6688" s="45">
        <v>202.48</v>
      </c>
      <c r="G6688" s="45">
        <v>206.46</v>
      </c>
    </row>
    <row r="6689" spans="2:7">
      <c r="B6689" s="44">
        <v>101947</v>
      </c>
      <c r="C6689" s="44" t="s">
        <v>9859</v>
      </c>
      <c r="D6689" s="48" t="s">
        <v>6803</v>
      </c>
      <c r="E6689" s="44" t="s">
        <v>110</v>
      </c>
      <c r="F6689" s="45">
        <v>0</v>
      </c>
      <c r="G6689" s="45">
        <v>0</v>
      </c>
    </row>
    <row r="6690" spans="2:7">
      <c r="B6690" s="44">
        <v>101948</v>
      </c>
      <c r="C6690" s="44" t="s">
        <v>9859</v>
      </c>
      <c r="D6690" s="48" t="s">
        <v>6804</v>
      </c>
      <c r="E6690" s="44" t="s">
        <v>110</v>
      </c>
      <c r="F6690" s="45">
        <v>0</v>
      </c>
      <c r="G6690" s="45">
        <v>0</v>
      </c>
    </row>
    <row r="6691" spans="2:7">
      <c r="B6691" s="44">
        <v>101949</v>
      </c>
      <c r="C6691" s="44" t="s">
        <v>9859</v>
      </c>
      <c r="D6691" s="48" t="s">
        <v>6805</v>
      </c>
      <c r="E6691" s="44" t="s">
        <v>110</v>
      </c>
      <c r="F6691" s="45">
        <v>0</v>
      </c>
      <c r="G6691" s="45">
        <v>0</v>
      </c>
    </row>
    <row r="6692" spans="2:7">
      <c r="B6692" s="44">
        <v>101950</v>
      </c>
      <c r="C6692" s="44" t="s">
        <v>9859</v>
      </c>
      <c r="D6692" s="48" t="s">
        <v>6806</v>
      </c>
      <c r="E6692" s="44" t="s">
        <v>110</v>
      </c>
      <c r="F6692" s="45">
        <v>0</v>
      </c>
      <c r="G6692" s="45">
        <v>0</v>
      </c>
    </row>
    <row r="6693" spans="2:7">
      <c r="B6693" s="44">
        <v>106061</v>
      </c>
      <c r="C6693" s="44" t="s">
        <v>9859</v>
      </c>
      <c r="D6693" s="48" t="s">
        <v>6807</v>
      </c>
      <c r="E6693" s="44" t="s">
        <v>110</v>
      </c>
      <c r="F6693" s="45">
        <v>0</v>
      </c>
      <c r="G6693" s="45">
        <v>0</v>
      </c>
    </row>
    <row r="6694" spans="2:7">
      <c r="B6694" s="44">
        <v>101951</v>
      </c>
      <c r="C6694" s="44" t="s">
        <v>9859</v>
      </c>
      <c r="D6694" s="48" t="s">
        <v>6808</v>
      </c>
      <c r="E6694" s="44" t="s">
        <v>110</v>
      </c>
      <c r="F6694" s="45">
        <v>0</v>
      </c>
      <c r="G6694" s="45">
        <v>0</v>
      </c>
    </row>
    <row r="6695" spans="2:7">
      <c r="B6695" s="44">
        <v>101952</v>
      </c>
      <c r="C6695" s="44" t="s">
        <v>9859</v>
      </c>
      <c r="D6695" s="48" t="s">
        <v>6809</v>
      </c>
      <c r="E6695" s="44" t="s">
        <v>110</v>
      </c>
      <c r="F6695" s="45">
        <v>0</v>
      </c>
      <c r="G6695" s="45">
        <v>0</v>
      </c>
    </row>
    <row r="6696" spans="2:7">
      <c r="B6696" s="44">
        <v>101953</v>
      </c>
      <c r="C6696" s="44" t="s">
        <v>9859</v>
      </c>
      <c r="D6696" s="48" t="s">
        <v>6810</v>
      </c>
      <c r="E6696" s="44" t="s">
        <v>110</v>
      </c>
      <c r="F6696" s="45">
        <v>0</v>
      </c>
      <c r="G6696" s="45">
        <v>0</v>
      </c>
    </row>
    <row r="6697" spans="2:7">
      <c r="B6697" s="44">
        <v>101954</v>
      </c>
      <c r="C6697" s="44" t="s">
        <v>9859</v>
      </c>
      <c r="D6697" s="48" t="s">
        <v>6811</v>
      </c>
      <c r="E6697" s="44" t="s">
        <v>110</v>
      </c>
      <c r="F6697" s="45">
        <v>0</v>
      </c>
      <c r="G6697" s="45">
        <v>0</v>
      </c>
    </row>
    <row r="6698" spans="2:7">
      <c r="B6698" s="44">
        <v>106062</v>
      </c>
      <c r="C6698" s="44" t="s">
        <v>9859</v>
      </c>
      <c r="D6698" s="48" t="s">
        <v>6812</v>
      </c>
      <c r="E6698" s="44" t="s">
        <v>110</v>
      </c>
      <c r="F6698" s="45">
        <v>0</v>
      </c>
      <c r="G6698" s="45">
        <v>0</v>
      </c>
    </row>
    <row r="6699" spans="2:7">
      <c r="B6699" s="44">
        <v>100323</v>
      </c>
      <c r="C6699" s="44" t="s">
        <v>9859</v>
      </c>
      <c r="D6699" s="48" t="s">
        <v>6813</v>
      </c>
      <c r="E6699" s="44" t="s">
        <v>198</v>
      </c>
      <c r="F6699" s="45">
        <v>171.29</v>
      </c>
      <c r="G6699" s="45">
        <v>177.22</v>
      </c>
    </row>
    <row r="6700" spans="2:7">
      <c r="B6700" s="44">
        <v>100324</v>
      </c>
      <c r="C6700" s="44" t="s">
        <v>9859</v>
      </c>
      <c r="D6700" s="48" t="s">
        <v>6814</v>
      </c>
      <c r="E6700" s="44" t="s">
        <v>198</v>
      </c>
      <c r="F6700" s="45">
        <v>162.93</v>
      </c>
      <c r="G6700" s="45">
        <v>168.86</v>
      </c>
    </row>
    <row r="6701" spans="2:7">
      <c r="B6701" s="44">
        <v>96624</v>
      </c>
      <c r="C6701" s="44" t="s">
        <v>9859</v>
      </c>
      <c r="D6701" s="48" t="s">
        <v>6815</v>
      </c>
      <c r="E6701" s="44" t="s">
        <v>198</v>
      </c>
      <c r="F6701" s="45">
        <v>163.18</v>
      </c>
      <c r="G6701" s="45">
        <v>169.11</v>
      </c>
    </row>
    <row r="6702" spans="2:7">
      <c r="B6702" s="44">
        <v>100322</v>
      </c>
      <c r="C6702" s="44" t="s">
        <v>9859</v>
      </c>
      <c r="D6702" s="48" t="s">
        <v>6816</v>
      </c>
      <c r="E6702" s="44" t="s">
        <v>198</v>
      </c>
      <c r="F6702" s="45">
        <v>157.56</v>
      </c>
      <c r="G6702" s="45">
        <v>163.49</v>
      </c>
    </row>
    <row r="6703" spans="2:7">
      <c r="B6703" s="44">
        <v>96623</v>
      </c>
      <c r="C6703" s="44" t="s">
        <v>9859</v>
      </c>
      <c r="D6703" s="48" t="s">
        <v>6817</v>
      </c>
      <c r="E6703" s="44" t="s">
        <v>198</v>
      </c>
      <c r="F6703" s="45">
        <v>180.85</v>
      </c>
      <c r="G6703" s="45">
        <v>188.23</v>
      </c>
    </row>
    <row r="6704" spans="2:7">
      <c r="B6704" s="44">
        <v>96622</v>
      </c>
      <c r="C6704" s="44" t="s">
        <v>9859</v>
      </c>
      <c r="D6704" s="48" t="s">
        <v>6818</v>
      </c>
      <c r="E6704" s="44" t="s">
        <v>198</v>
      </c>
      <c r="F6704" s="45">
        <v>193.66</v>
      </c>
      <c r="G6704" s="45">
        <v>200.92</v>
      </c>
    </row>
    <row r="6705" spans="2:7">
      <c r="B6705" s="44">
        <v>96621</v>
      </c>
      <c r="C6705" s="44" t="s">
        <v>9859</v>
      </c>
      <c r="D6705" s="48" t="s">
        <v>6819</v>
      </c>
      <c r="E6705" s="44" t="s">
        <v>198</v>
      </c>
      <c r="F6705" s="45">
        <v>211.33</v>
      </c>
      <c r="G6705" s="45">
        <v>220.04</v>
      </c>
    </row>
    <row r="6706" spans="2:7">
      <c r="B6706" s="44">
        <v>96617</v>
      </c>
      <c r="C6706" s="44" t="s">
        <v>9859</v>
      </c>
      <c r="D6706" s="48" t="s">
        <v>6820</v>
      </c>
      <c r="E6706" s="44" t="s">
        <v>110</v>
      </c>
      <c r="F6706" s="45">
        <v>19.7</v>
      </c>
      <c r="G6706" s="45">
        <v>20.63</v>
      </c>
    </row>
    <row r="6707" spans="2:7">
      <c r="B6707" s="44">
        <v>96619</v>
      </c>
      <c r="C6707" s="44" t="s">
        <v>9859</v>
      </c>
      <c r="D6707" s="48" t="s">
        <v>6821</v>
      </c>
      <c r="E6707" s="44" t="s">
        <v>110</v>
      </c>
      <c r="F6707" s="45">
        <v>39.340000000000003</v>
      </c>
      <c r="G6707" s="45">
        <v>41.18</v>
      </c>
    </row>
    <row r="6708" spans="2:7">
      <c r="B6708" s="44">
        <v>96616</v>
      </c>
      <c r="C6708" s="44" t="s">
        <v>9859</v>
      </c>
      <c r="D6708" s="48" t="s">
        <v>6822</v>
      </c>
      <c r="E6708" s="44" t="s">
        <v>198</v>
      </c>
      <c r="F6708" s="45">
        <v>787.22</v>
      </c>
      <c r="G6708" s="45">
        <v>823.88</v>
      </c>
    </row>
    <row r="6709" spans="2:7">
      <c r="B6709" s="44">
        <v>95240</v>
      </c>
      <c r="C6709" s="44" t="s">
        <v>9859</v>
      </c>
      <c r="D6709" s="48" t="s">
        <v>6823</v>
      </c>
      <c r="E6709" s="44" t="s">
        <v>110</v>
      </c>
      <c r="F6709" s="45">
        <v>18.760000000000002</v>
      </c>
      <c r="G6709" s="45">
        <v>19.61</v>
      </c>
    </row>
    <row r="6710" spans="2:7">
      <c r="B6710" s="44">
        <v>95241</v>
      </c>
      <c r="C6710" s="44" t="s">
        <v>9859</v>
      </c>
      <c r="D6710" s="48" t="s">
        <v>6824</v>
      </c>
      <c r="E6710" s="44" t="s">
        <v>110</v>
      </c>
      <c r="F6710" s="45">
        <v>35.69</v>
      </c>
      <c r="G6710" s="45">
        <v>37.21</v>
      </c>
    </row>
    <row r="6711" spans="2:7">
      <c r="B6711" s="44">
        <v>96620</v>
      </c>
      <c r="C6711" s="44" t="s">
        <v>9859</v>
      </c>
      <c r="D6711" s="48" t="s">
        <v>6825</v>
      </c>
      <c r="E6711" s="44" t="s">
        <v>198</v>
      </c>
      <c r="F6711" s="45">
        <v>714.05</v>
      </c>
      <c r="G6711" s="45">
        <v>744.5</v>
      </c>
    </row>
    <row r="6712" spans="2:7">
      <c r="B6712" s="44">
        <v>104043</v>
      </c>
      <c r="C6712" s="44" t="s">
        <v>9859</v>
      </c>
      <c r="D6712" s="48" t="s">
        <v>6826</v>
      </c>
      <c r="E6712" s="44" t="s">
        <v>112</v>
      </c>
      <c r="F6712" s="45">
        <v>9.68</v>
      </c>
      <c r="G6712" s="45">
        <v>10.11</v>
      </c>
    </row>
    <row r="6713" spans="2:7">
      <c r="B6713" s="44">
        <v>104044</v>
      </c>
      <c r="C6713" s="44" t="s">
        <v>9859</v>
      </c>
      <c r="D6713" s="48" t="s">
        <v>6827</v>
      </c>
      <c r="E6713" s="44" t="s">
        <v>112</v>
      </c>
      <c r="F6713" s="45">
        <v>10.37</v>
      </c>
      <c r="G6713" s="45">
        <v>10.88</v>
      </c>
    </row>
    <row r="6714" spans="2:7">
      <c r="B6714" s="44">
        <v>104045</v>
      </c>
      <c r="C6714" s="44" t="s">
        <v>9859</v>
      </c>
      <c r="D6714" s="48" t="s">
        <v>6828</v>
      </c>
      <c r="E6714" s="44" t="s">
        <v>112</v>
      </c>
      <c r="F6714" s="45">
        <v>15.92</v>
      </c>
      <c r="G6714" s="45">
        <v>16.510000000000002</v>
      </c>
    </row>
    <row r="6715" spans="2:7">
      <c r="B6715" s="44">
        <v>104049</v>
      </c>
      <c r="C6715" s="44" t="s">
        <v>9859</v>
      </c>
      <c r="D6715" s="48" t="s">
        <v>6829</v>
      </c>
      <c r="E6715" s="44" t="s">
        <v>112</v>
      </c>
      <c r="F6715" s="45">
        <v>6.94</v>
      </c>
      <c r="G6715" s="45">
        <v>7.43</v>
      </c>
    </row>
    <row r="6716" spans="2:7">
      <c r="B6716" s="44">
        <v>104050</v>
      </c>
      <c r="C6716" s="44" t="s">
        <v>9859</v>
      </c>
      <c r="D6716" s="48" t="s">
        <v>6830</v>
      </c>
      <c r="E6716" s="44" t="s">
        <v>112</v>
      </c>
      <c r="F6716" s="45">
        <v>10.3</v>
      </c>
      <c r="G6716" s="45">
        <v>10.97</v>
      </c>
    </row>
    <row r="6717" spans="2:7">
      <c r="B6717" s="44">
        <v>104084</v>
      </c>
      <c r="C6717" s="44" t="s">
        <v>9859</v>
      </c>
      <c r="D6717" s="48" t="s">
        <v>6831</v>
      </c>
      <c r="E6717" s="44" t="s">
        <v>112</v>
      </c>
      <c r="F6717" s="45">
        <v>86.85</v>
      </c>
      <c r="G6717" s="45">
        <v>87.28</v>
      </c>
    </row>
    <row r="6718" spans="2:7">
      <c r="B6718" s="44">
        <v>104037</v>
      </c>
      <c r="C6718" s="44" t="s">
        <v>9859</v>
      </c>
      <c r="D6718" s="48" t="s">
        <v>6832</v>
      </c>
      <c r="E6718" s="44" t="s">
        <v>112</v>
      </c>
      <c r="F6718" s="45">
        <v>0</v>
      </c>
      <c r="G6718" s="45">
        <v>0</v>
      </c>
    </row>
    <row r="6719" spans="2:7">
      <c r="B6719" s="44">
        <v>104035</v>
      </c>
      <c r="C6719" s="44" t="s">
        <v>9859</v>
      </c>
      <c r="D6719" s="48" t="s">
        <v>6833</v>
      </c>
      <c r="E6719" s="44" t="s">
        <v>112</v>
      </c>
      <c r="F6719" s="45">
        <v>44.08</v>
      </c>
      <c r="G6719" s="45">
        <v>46.3</v>
      </c>
    </row>
    <row r="6720" spans="2:7">
      <c r="B6720" s="44">
        <v>104036</v>
      </c>
      <c r="C6720" s="44" t="s">
        <v>9859</v>
      </c>
      <c r="D6720" s="48" t="s">
        <v>6834</v>
      </c>
      <c r="E6720" s="44" t="s">
        <v>112</v>
      </c>
      <c r="F6720" s="45">
        <v>45.49</v>
      </c>
      <c r="G6720" s="45">
        <v>47.8</v>
      </c>
    </row>
    <row r="6721" spans="2:7">
      <c r="B6721" s="44">
        <v>104034</v>
      </c>
      <c r="C6721" s="44" t="s">
        <v>9859</v>
      </c>
      <c r="D6721" s="48" t="s">
        <v>6835</v>
      </c>
      <c r="E6721" s="44" t="s">
        <v>112</v>
      </c>
      <c r="F6721" s="45">
        <v>35.94</v>
      </c>
      <c r="G6721" s="45">
        <v>36.99</v>
      </c>
    </row>
    <row r="6722" spans="2:7">
      <c r="B6722" s="44">
        <v>104031</v>
      </c>
      <c r="C6722" s="44" t="s">
        <v>9859</v>
      </c>
      <c r="D6722" s="48" t="s">
        <v>6836</v>
      </c>
      <c r="E6722" s="44" t="s">
        <v>112</v>
      </c>
      <c r="F6722" s="45">
        <v>24.07</v>
      </c>
      <c r="G6722" s="45">
        <v>25.06</v>
      </c>
    </row>
    <row r="6723" spans="2:7">
      <c r="B6723" s="44">
        <v>104032</v>
      </c>
      <c r="C6723" s="44" t="s">
        <v>9859</v>
      </c>
      <c r="D6723" s="48" t="s">
        <v>6837</v>
      </c>
      <c r="E6723" s="44" t="s">
        <v>112</v>
      </c>
      <c r="F6723" s="45">
        <v>30.24</v>
      </c>
      <c r="G6723" s="45">
        <v>31.26</v>
      </c>
    </row>
    <row r="6724" spans="2:7">
      <c r="B6724" s="44">
        <v>104033</v>
      </c>
      <c r="C6724" s="44" t="s">
        <v>9859</v>
      </c>
      <c r="D6724" s="48" t="s">
        <v>6838</v>
      </c>
      <c r="E6724" s="44" t="s">
        <v>112</v>
      </c>
      <c r="F6724" s="45">
        <v>27.59</v>
      </c>
      <c r="G6724" s="45">
        <v>28.63</v>
      </c>
    </row>
    <row r="6725" spans="2:7">
      <c r="B6725" s="44">
        <v>104038</v>
      </c>
      <c r="C6725" s="44" t="s">
        <v>9859</v>
      </c>
      <c r="D6725" s="48" t="s">
        <v>6839</v>
      </c>
      <c r="E6725" s="44" t="s">
        <v>112</v>
      </c>
      <c r="F6725" s="45">
        <v>0</v>
      </c>
      <c r="G6725" s="45">
        <v>0</v>
      </c>
    </row>
    <row r="6726" spans="2:7">
      <c r="B6726" s="44">
        <v>104051</v>
      </c>
      <c r="C6726" s="44" t="s">
        <v>9859</v>
      </c>
      <c r="D6726" s="48" t="s">
        <v>6840</v>
      </c>
      <c r="E6726" s="44" t="s">
        <v>112</v>
      </c>
      <c r="F6726" s="45">
        <v>8.69</v>
      </c>
      <c r="G6726" s="45">
        <v>9.1</v>
      </c>
    </row>
    <row r="6727" spans="2:7">
      <c r="B6727" s="44">
        <v>104052</v>
      </c>
      <c r="C6727" s="44" t="s">
        <v>9859</v>
      </c>
      <c r="D6727" s="48" t="s">
        <v>6841</v>
      </c>
      <c r="E6727" s="44" t="s">
        <v>112</v>
      </c>
      <c r="F6727" s="45">
        <v>12.15</v>
      </c>
      <c r="G6727" s="45">
        <v>12.71</v>
      </c>
    </row>
    <row r="6728" spans="2:7">
      <c r="B6728" s="44">
        <v>104046</v>
      </c>
      <c r="C6728" s="44" t="s">
        <v>9859</v>
      </c>
      <c r="D6728" s="48" t="s">
        <v>6842</v>
      </c>
      <c r="E6728" s="44" t="s">
        <v>112</v>
      </c>
      <c r="F6728" s="45">
        <v>9.2799999999999994</v>
      </c>
      <c r="G6728" s="45">
        <v>9.7100000000000009</v>
      </c>
    </row>
    <row r="6729" spans="2:7">
      <c r="B6729" s="44">
        <v>104047</v>
      </c>
      <c r="C6729" s="44" t="s">
        <v>9859</v>
      </c>
      <c r="D6729" s="48" t="s">
        <v>6843</v>
      </c>
      <c r="E6729" s="44" t="s">
        <v>112</v>
      </c>
      <c r="F6729" s="45">
        <v>10.78</v>
      </c>
      <c r="G6729" s="45">
        <v>11.29</v>
      </c>
    </row>
    <row r="6730" spans="2:7">
      <c r="B6730" s="44">
        <v>104048</v>
      </c>
      <c r="C6730" s="44" t="s">
        <v>9859</v>
      </c>
      <c r="D6730" s="48" t="s">
        <v>6844</v>
      </c>
      <c r="E6730" s="44" t="s">
        <v>112</v>
      </c>
      <c r="F6730" s="45">
        <v>15.56</v>
      </c>
      <c r="G6730" s="45">
        <v>16.149999999999999</v>
      </c>
    </row>
    <row r="6731" spans="2:7">
      <c r="B6731" s="44">
        <v>104063</v>
      </c>
      <c r="C6731" s="44" t="s">
        <v>9859</v>
      </c>
      <c r="D6731" s="48" t="s">
        <v>6845</v>
      </c>
      <c r="E6731" s="44" t="s">
        <v>112</v>
      </c>
      <c r="F6731" s="45">
        <v>74.05</v>
      </c>
      <c r="G6731" s="45">
        <v>74.88</v>
      </c>
    </row>
    <row r="6732" spans="2:7">
      <c r="B6732" s="44">
        <v>104065</v>
      </c>
      <c r="C6732" s="44" t="s">
        <v>9859</v>
      </c>
      <c r="D6732" s="48" t="s">
        <v>6846</v>
      </c>
      <c r="E6732" s="44" t="s">
        <v>112</v>
      </c>
      <c r="F6732" s="45">
        <v>158.78</v>
      </c>
      <c r="G6732" s="45">
        <v>159.63999999999999</v>
      </c>
    </row>
    <row r="6733" spans="2:7">
      <c r="B6733" s="44">
        <v>104062</v>
      </c>
      <c r="C6733" s="44" t="s">
        <v>9859</v>
      </c>
      <c r="D6733" s="48" t="s">
        <v>6847</v>
      </c>
      <c r="E6733" s="44" t="s">
        <v>112</v>
      </c>
      <c r="F6733" s="45">
        <v>77.87</v>
      </c>
      <c r="G6733" s="45">
        <v>78.7</v>
      </c>
    </row>
    <row r="6734" spans="2:7">
      <c r="B6734" s="44">
        <v>104064</v>
      </c>
      <c r="C6734" s="44" t="s">
        <v>9859</v>
      </c>
      <c r="D6734" s="48" t="s">
        <v>6848</v>
      </c>
      <c r="E6734" s="44" t="s">
        <v>112</v>
      </c>
      <c r="F6734" s="45">
        <v>187.57</v>
      </c>
      <c r="G6734" s="45">
        <v>188.43</v>
      </c>
    </row>
    <row r="6735" spans="2:7">
      <c r="B6735" s="44">
        <v>104059</v>
      </c>
      <c r="C6735" s="44" t="s">
        <v>9859</v>
      </c>
      <c r="D6735" s="48" t="s">
        <v>6849</v>
      </c>
      <c r="E6735" s="44" t="s">
        <v>112</v>
      </c>
      <c r="F6735" s="45">
        <v>12.56</v>
      </c>
      <c r="G6735" s="45">
        <v>13.19</v>
      </c>
    </row>
    <row r="6736" spans="2:7">
      <c r="B6736" s="44">
        <v>104058</v>
      </c>
      <c r="C6736" s="44" t="s">
        <v>9859</v>
      </c>
      <c r="D6736" s="48" t="s">
        <v>6850</v>
      </c>
      <c r="E6736" s="44" t="s">
        <v>112</v>
      </c>
      <c r="F6736" s="45">
        <v>8.65</v>
      </c>
      <c r="G6736" s="45">
        <v>9.2799999999999994</v>
      </c>
    </row>
    <row r="6737" spans="2:7">
      <c r="B6737" s="44">
        <v>104082</v>
      </c>
      <c r="C6737" s="44" t="s">
        <v>9859</v>
      </c>
      <c r="D6737" s="48" t="s">
        <v>6851</v>
      </c>
      <c r="E6737" s="44" t="s">
        <v>112</v>
      </c>
      <c r="F6737" s="45">
        <v>31.89</v>
      </c>
      <c r="G6737" s="45">
        <v>32.299999999999997</v>
      </c>
    </row>
    <row r="6738" spans="2:7">
      <c r="B6738" s="44">
        <v>104083</v>
      </c>
      <c r="C6738" s="44" t="s">
        <v>9859</v>
      </c>
      <c r="D6738" s="48" t="s">
        <v>6852</v>
      </c>
      <c r="E6738" s="44" t="s">
        <v>112</v>
      </c>
      <c r="F6738" s="45">
        <v>76</v>
      </c>
      <c r="G6738" s="45">
        <v>76.430000000000007</v>
      </c>
    </row>
    <row r="6739" spans="2:7">
      <c r="B6739" s="44">
        <v>104057</v>
      </c>
      <c r="C6739" s="44" t="s">
        <v>9859</v>
      </c>
      <c r="D6739" s="48" t="s">
        <v>6853</v>
      </c>
      <c r="E6739" s="44" t="s">
        <v>112</v>
      </c>
      <c r="F6739" s="45">
        <v>0</v>
      </c>
      <c r="G6739" s="45">
        <v>0</v>
      </c>
    </row>
    <row r="6740" spans="2:7">
      <c r="B6740" s="44">
        <v>104056</v>
      </c>
      <c r="C6740" s="44" t="s">
        <v>9859</v>
      </c>
      <c r="D6740" s="48" t="s">
        <v>6854</v>
      </c>
      <c r="E6740" s="44" t="s">
        <v>112</v>
      </c>
      <c r="F6740" s="45">
        <v>28.08</v>
      </c>
      <c r="G6740" s="45">
        <v>28.53</v>
      </c>
    </row>
    <row r="6741" spans="2:7">
      <c r="B6741" s="44">
        <v>104055</v>
      </c>
      <c r="C6741" s="44" t="s">
        <v>9859</v>
      </c>
      <c r="D6741" s="48" t="s">
        <v>6855</v>
      </c>
      <c r="E6741" s="44" t="s">
        <v>112</v>
      </c>
      <c r="F6741" s="45">
        <v>18.8</v>
      </c>
      <c r="G6741" s="45">
        <v>19.21</v>
      </c>
    </row>
    <row r="6742" spans="2:7">
      <c r="B6742" s="44">
        <v>104076</v>
      </c>
      <c r="C6742" s="44" t="s">
        <v>9859</v>
      </c>
      <c r="D6742" s="48" t="s">
        <v>6856</v>
      </c>
      <c r="E6742" s="44" t="s">
        <v>112</v>
      </c>
      <c r="F6742" s="45">
        <v>51</v>
      </c>
      <c r="G6742" s="45">
        <v>52.3</v>
      </c>
    </row>
    <row r="6743" spans="2:7">
      <c r="B6743" s="44">
        <v>104060</v>
      </c>
      <c r="C6743" s="44" t="s">
        <v>9859</v>
      </c>
      <c r="D6743" s="48" t="s">
        <v>6857</v>
      </c>
      <c r="E6743" s="44" t="s">
        <v>119</v>
      </c>
      <c r="F6743" s="45">
        <v>9.9700000000000006</v>
      </c>
      <c r="G6743" s="45">
        <v>10.34</v>
      </c>
    </row>
    <row r="6744" spans="2:7">
      <c r="B6744" s="44">
        <v>104061</v>
      </c>
      <c r="C6744" s="44" t="s">
        <v>9859</v>
      </c>
      <c r="D6744" s="48" t="s">
        <v>6858</v>
      </c>
      <c r="E6744" s="44" t="s">
        <v>119</v>
      </c>
      <c r="F6744" s="45">
        <v>17.690000000000001</v>
      </c>
      <c r="G6744" s="45">
        <v>18.260000000000002</v>
      </c>
    </row>
    <row r="6745" spans="2:7">
      <c r="B6745" s="44">
        <v>104085</v>
      </c>
      <c r="C6745" s="44" t="s">
        <v>9859</v>
      </c>
      <c r="D6745" s="48" t="s">
        <v>6859</v>
      </c>
      <c r="E6745" s="44" t="s">
        <v>119</v>
      </c>
      <c r="F6745" s="45">
        <v>59.6</v>
      </c>
      <c r="G6745" s="45">
        <v>60.72</v>
      </c>
    </row>
    <row r="6746" spans="2:7">
      <c r="B6746" s="44">
        <v>104086</v>
      </c>
      <c r="C6746" s="44" t="s">
        <v>9859</v>
      </c>
      <c r="D6746" s="48" t="s">
        <v>6860</v>
      </c>
      <c r="E6746" s="44" t="s">
        <v>119</v>
      </c>
      <c r="F6746" s="45">
        <v>105.42</v>
      </c>
      <c r="G6746" s="45">
        <v>106.68</v>
      </c>
    </row>
    <row r="6747" spans="2:7">
      <c r="B6747" s="44">
        <v>104073</v>
      </c>
      <c r="C6747" s="44" t="s">
        <v>9859</v>
      </c>
      <c r="D6747" s="48" t="s">
        <v>6861</v>
      </c>
      <c r="E6747" s="44" t="s">
        <v>112</v>
      </c>
      <c r="F6747" s="45">
        <v>0</v>
      </c>
      <c r="G6747" s="45">
        <v>0</v>
      </c>
    </row>
    <row r="6748" spans="2:7">
      <c r="B6748" s="44">
        <v>104074</v>
      </c>
      <c r="C6748" s="44" t="s">
        <v>9859</v>
      </c>
      <c r="D6748" s="48" t="s">
        <v>6862</v>
      </c>
      <c r="E6748" s="44" t="s">
        <v>112</v>
      </c>
      <c r="F6748" s="45">
        <v>0</v>
      </c>
      <c r="G6748" s="45">
        <v>0</v>
      </c>
    </row>
    <row r="6749" spans="2:7">
      <c r="B6749" s="44">
        <v>104075</v>
      </c>
      <c r="C6749" s="44" t="s">
        <v>9859</v>
      </c>
      <c r="D6749" s="48" t="s">
        <v>6863</v>
      </c>
      <c r="E6749" s="44" t="s">
        <v>112</v>
      </c>
      <c r="F6749" s="45">
        <v>0</v>
      </c>
      <c r="G6749" s="45">
        <v>0</v>
      </c>
    </row>
    <row r="6750" spans="2:7">
      <c r="B6750" s="44">
        <v>104039</v>
      </c>
      <c r="C6750" s="44" t="s">
        <v>9859</v>
      </c>
      <c r="D6750" s="48" t="s">
        <v>6864</v>
      </c>
      <c r="E6750" s="44" t="s">
        <v>112</v>
      </c>
      <c r="F6750" s="45">
        <v>81.680000000000007</v>
      </c>
      <c r="G6750" s="45">
        <v>83.87</v>
      </c>
    </row>
    <row r="6751" spans="2:7">
      <c r="B6751" s="44">
        <v>104040</v>
      </c>
      <c r="C6751" s="44" t="s">
        <v>9859</v>
      </c>
      <c r="D6751" s="48" t="s">
        <v>6865</v>
      </c>
      <c r="E6751" s="44" t="s">
        <v>112</v>
      </c>
      <c r="F6751" s="45">
        <v>0</v>
      </c>
      <c r="G6751" s="45">
        <v>0</v>
      </c>
    </row>
    <row r="6752" spans="2:7">
      <c r="B6752" s="44">
        <v>104041</v>
      </c>
      <c r="C6752" s="44" t="s">
        <v>9859</v>
      </c>
      <c r="D6752" s="48" t="s">
        <v>6866</v>
      </c>
      <c r="E6752" s="44" t="s">
        <v>112</v>
      </c>
      <c r="F6752" s="45">
        <v>0</v>
      </c>
      <c r="G6752" s="45">
        <v>0</v>
      </c>
    </row>
    <row r="6753" spans="2:7">
      <c r="B6753" s="44">
        <v>104042</v>
      </c>
      <c r="C6753" s="44" t="s">
        <v>9859</v>
      </c>
      <c r="D6753" s="48" t="s">
        <v>6867</v>
      </c>
      <c r="E6753" s="44" t="s">
        <v>112</v>
      </c>
      <c r="F6753" s="45">
        <v>0</v>
      </c>
      <c r="G6753" s="45">
        <v>0</v>
      </c>
    </row>
    <row r="6754" spans="2:7">
      <c r="B6754" s="44">
        <v>104072</v>
      </c>
      <c r="C6754" s="44" t="s">
        <v>9859</v>
      </c>
      <c r="D6754" s="48" t="s">
        <v>6868</v>
      </c>
      <c r="E6754" s="44" t="s">
        <v>112</v>
      </c>
      <c r="F6754" s="45">
        <v>287.64</v>
      </c>
      <c r="G6754" s="45">
        <v>288.97000000000003</v>
      </c>
    </row>
    <row r="6755" spans="2:7">
      <c r="B6755" s="44">
        <v>104053</v>
      </c>
      <c r="C6755" s="44" t="s">
        <v>9859</v>
      </c>
      <c r="D6755" s="48" t="s">
        <v>6869</v>
      </c>
      <c r="E6755" s="44" t="s">
        <v>112</v>
      </c>
      <c r="F6755" s="45">
        <v>10.01</v>
      </c>
      <c r="G6755" s="45">
        <v>10.42</v>
      </c>
    </row>
    <row r="6756" spans="2:7">
      <c r="B6756" s="44">
        <v>104054</v>
      </c>
      <c r="C6756" s="44" t="s">
        <v>9859</v>
      </c>
      <c r="D6756" s="48" t="s">
        <v>6870</v>
      </c>
      <c r="E6756" s="44" t="s">
        <v>112</v>
      </c>
      <c r="F6756" s="45">
        <v>19.420000000000002</v>
      </c>
      <c r="G6756" s="45">
        <v>19.98</v>
      </c>
    </row>
    <row r="6757" spans="2:7">
      <c r="B6757" s="44">
        <v>99818</v>
      </c>
      <c r="C6757" s="44" t="s">
        <v>9859</v>
      </c>
      <c r="D6757" s="48" t="s">
        <v>6871</v>
      </c>
      <c r="E6757" s="44" t="s">
        <v>112</v>
      </c>
      <c r="F6757" s="45">
        <v>6.58</v>
      </c>
      <c r="G6757" s="45">
        <v>6.87</v>
      </c>
    </row>
    <row r="6758" spans="2:7">
      <c r="B6758" s="44">
        <v>99819</v>
      </c>
      <c r="C6758" s="44" t="s">
        <v>9859</v>
      </c>
      <c r="D6758" s="48" t="s">
        <v>6872</v>
      </c>
      <c r="E6758" s="44" t="s">
        <v>110</v>
      </c>
      <c r="F6758" s="45">
        <v>22.37</v>
      </c>
      <c r="G6758" s="45">
        <v>24.17</v>
      </c>
    </row>
    <row r="6759" spans="2:7">
      <c r="B6759" s="44">
        <v>99811</v>
      </c>
      <c r="C6759" s="44" t="s">
        <v>9859</v>
      </c>
      <c r="D6759" s="48" t="s">
        <v>6873</v>
      </c>
      <c r="E6759" s="44" t="s">
        <v>110</v>
      </c>
      <c r="F6759" s="45">
        <v>4.7</v>
      </c>
      <c r="G6759" s="45">
        <v>5.08</v>
      </c>
    </row>
    <row r="6760" spans="2:7">
      <c r="B6760" s="44">
        <v>99826</v>
      </c>
      <c r="C6760" s="44" t="s">
        <v>9859</v>
      </c>
      <c r="D6760" s="48" t="s">
        <v>6874</v>
      </c>
      <c r="E6760" s="44" t="s">
        <v>110</v>
      </c>
      <c r="F6760" s="45">
        <v>2.0499999999999998</v>
      </c>
      <c r="G6760" s="45">
        <v>2.2200000000000002</v>
      </c>
    </row>
    <row r="6761" spans="2:7">
      <c r="B6761" s="44">
        <v>99821</v>
      </c>
      <c r="C6761" s="44" t="s">
        <v>9859</v>
      </c>
      <c r="D6761" s="48" t="s">
        <v>6875</v>
      </c>
      <c r="E6761" s="44" t="s">
        <v>110</v>
      </c>
      <c r="F6761" s="45">
        <v>3.79</v>
      </c>
      <c r="G6761" s="45">
        <v>4</v>
      </c>
    </row>
    <row r="6762" spans="2:7">
      <c r="B6762" s="44">
        <v>99820</v>
      </c>
      <c r="C6762" s="44" t="s">
        <v>9859</v>
      </c>
      <c r="D6762" s="48" t="s">
        <v>6876</v>
      </c>
      <c r="E6762" s="44" t="s">
        <v>110</v>
      </c>
      <c r="F6762" s="45">
        <v>2.46</v>
      </c>
      <c r="G6762" s="45">
        <v>2.61</v>
      </c>
    </row>
    <row r="6763" spans="2:7">
      <c r="B6763" s="44">
        <v>99812</v>
      </c>
      <c r="C6763" s="44" t="s">
        <v>9859</v>
      </c>
      <c r="D6763" s="48" t="s">
        <v>6877</v>
      </c>
      <c r="E6763" s="44" t="s">
        <v>110</v>
      </c>
      <c r="F6763" s="45">
        <v>1.51</v>
      </c>
      <c r="G6763" s="45">
        <v>1.63</v>
      </c>
    </row>
    <row r="6764" spans="2:7">
      <c r="B6764" s="44">
        <v>99817</v>
      </c>
      <c r="C6764" s="44" t="s">
        <v>9859</v>
      </c>
      <c r="D6764" s="48" t="s">
        <v>6878</v>
      </c>
      <c r="E6764" s="44" t="s">
        <v>112</v>
      </c>
      <c r="F6764" s="45">
        <v>6.58</v>
      </c>
      <c r="G6764" s="45">
        <v>6.87</v>
      </c>
    </row>
    <row r="6765" spans="2:7">
      <c r="B6765" s="44">
        <v>99813</v>
      </c>
      <c r="C6765" s="44" t="s">
        <v>9859</v>
      </c>
      <c r="D6765" s="48" t="s">
        <v>6879</v>
      </c>
      <c r="E6765" s="44" t="s">
        <v>110</v>
      </c>
      <c r="F6765" s="45">
        <v>1.27</v>
      </c>
      <c r="G6765" s="45">
        <v>1.37</v>
      </c>
    </row>
    <row r="6766" spans="2:7">
      <c r="B6766" s="44">
        <v>99815</v>
      </c>
      <c r="C6766" s="44" t="s">
        <v>9859</v>
      </c>
      <c r="D6766" s="48" t="s">
        <v>6880</v>
      </c>
      <c r="E6766" s="44" t="s">
        <v>112</v>
      </c>
      <c r="F6766" s="45">
        <v>10.83</v>
      </c>
      <c r="G6766" s="45">
        <v>11.46</v>
      </c>
    </row>
    <row r="6767" spans="2:7">
      <c r="B6767" s="44">
        <v>99805</v>
      </c>
      <c r="C6767" s="44" t="s">
        <v>9859</v>
      </c>
      <c r="D6767" s="48" t="s">
        <v>6881</v>
      </c>
      <c r="E6767" s="44" t="s">
        <v>110</v>
      </c>
      <c r="F6767" s="45">
        <v>14.78</v>
      </c>
      <c r="G6767" s="45">
        <v>15.92</v>
      </c>
    </row>
    <row r="6768" spans="2:7">
      <c r="B6768" s="44">
        <v>99803</v>
      </c>
      <c r="C6768" s="44" t="s">
        <v>9859</v>
      </c>
      <c r="D6768" s="48" t="s">
        <v>6882</v>
      </c>
      <c r="E6768" s="44" t="s">
        <v>110</v>
      </c>
      <c r="F6768" s="45">
        <v>2.76</v>
      </c>
      <c r="G6768" s="45">
        <v>2.99</v>
      </c>
    </row>
    <row r="6769" spans="2:7">
      <c r="B6769" s="44">
        <v>99802</v>
      </c>
      <c r="C6769" s="44" t="s">
        <v>9859</v>
      </c>
      <c r="D6769" s="48" t="s">
        <v>6883</v>
      </c>
      <c r="E6769" s="44" t="s">
        <v>110</v>
      </c>
      <c r="F6769" s="45">
        <v>0.71</v>
      </c>
      <c r="G6769" s="45">
        <v>0.77</v>
      </c>
    </row>
    <row r="6770" spans="2:7">
      <c r="B6770" s="44">
        <v>99804</v>
      </c>
      <c r="C6770" s="44" t="s">
        <v>9859</v>
      </c>
      <c r="D6770" s="48" t="s">
        <v>6884</v>
      </c>
      <c r="E6770" s="44" t="s">
        <v>110</v>
      </c>
      <c r="F6770" s="45">
        <v>7.15</v>
      </c>
      <c r="G6770" s="45">
        <v>7.72</v>
      </c>
    </row>
    <row r="6771" spans="2:7">
      <c r="B6771" s="44">
        <v>99809</v>
      </c>
      <c r="C6771" s="44" t="s">
        <v>9859</v>
      </c>
      <c r="D6771" s="48" t="s">
        <v>6885</v>
      </c>
      <c r="E6771" s="44" t="s">
        <v>110</v>
      </c>
      <c r="F6771" s="45">
        <v>7.87</v>
      </c>
      <c r="G6771" s="45">
        <v>8.51</v>
      </c>
    </row>
    <row r="6772" spans="2:7">
      <c r="B6772" s="44">
        <v>99810</v>
      </c>
      <c r="C6772" s="44" t="s">
        <v>9859</v>
      </c>
      <c r="D6772" s="48" t="s">
        <v>6886</v>
      </c>
      <c r="E6772" s="44" t="s">
        <v>110</v>
      </c>
      <c r="F6772" s="45">
        <v>9.77</v>
      </c>
      <c r="G6772" s="45">
        <v>10.56</v>
      </c>
    </row>
    <row r="6773" spans="2:7">
      <c r="B6773" s="44">
        <v>99801</v>
      </c>
      <c r="C6773" s="44" t="s">
        <v>9859</v>
      </c>
      <c r="D6773" s="48" t="s">
        <v>6887</v>
      </c>
      <c r="E6773" s="44" t="s">
        <v>110</v>
      </c>
      <c r="F6773" s="45">
        <v>0</v>
      </c>
      <c r="G6773" s="45">
        <v>0</v>
      </c>
    </row>
    <row r="6774" spans="2:7">
      <c r="B6774" s="44">
        <v>99822</v>
      </c>
      <c r="C6774" s="44" t="s">
        <v>9859</v>
      </c>
      <c r="D6774" s="48" t="s">
        <v>6888</v>
      </c>
      <c r="E6774" s="44" t="s">
        <v>110</v>
      </c>
      <c r="F6774" s="45">
        <v>1.34</v>
      </c>
      <c r="G6774" s="45">
        <v>1.44</v>
      </c>
    </row>
    <row r="6775" spans="2:7">
      <c r="B6775" s="44">
        <v>99825</v>
      </c>
      <c r="C6775" s="44" t="s">
        <v>9859</v>
      </c>
      <c r="D6775" s="48" t="s">
        <v>6889</v>
      </c>
      <c r="E6775" s="44" t="s">
        <v>110</v>
      </c>
      <c r="F6775" s="45">
        <v>4.47</v>
      </c>
      <c r="G6775" s="45">
        <v>4.74</v>
      </c>
    </row>
    <row r="6776" spans="2:7">
      <c r="B6776" s="44">
        <v>99824</v>
      </c>
      <c r="C6776" s="44" t="s">
        <v>9859</v>
      </c>
      <c r="D6776" s="48" t="s">
        <v>6890</v>
      </c>
      <c r="E6776" s="44" t="s">
        <v>110</v>
      </c>
      <c r="F6776" s="45">
        <v>3.23</v>
      </c>
      <c r="G6776" s="45">
        <v>3.44</v>
      </c>
    </row>
    <row r="6777" spans="2:7">
      <c r="B6777" s="44">
        <v>99823</v>
      </c>
      <c r="C6777" s="44" t="s">
        <v>9859</v>
      </c>
      <c r="D6777" s="48" t="s">
        <v>6891</v>
      </c>
      <c r="E6777" s="44" t="s">
        <v>110</v>
      </c>
      <c r="F6777" s="45">
        <v>2.92</v>
      </c>
      <c r="G6777" s="45">
        <v>3.1</v>
      </c>
    </row>
    <row r="6778" spans="2:7">
      <c r="B6778" s="44">
        <v>99806</v>
      </c>
      <c r="C6778" s="44" t="s">
        <v>9859</v>
      </c>
      <c r="D6778" s="48" t="s">
        <v>6892</v>
      </c>
      <c r="E6778" s="44" t="s">
        <v>110</v>
      </c>
      <c r="F6778" s="45">
        <v>1.1399999999999999</v>
      </c>
      <c r="G6778" s="45">
        <v>1.23</v>
      </c>
    </row>
    <row r="6779" spans="2:7">
      <c r="B6779" s="44">
        <v>99807</v>
      </c>
      <c r="C6779" s="44" t="s">
        <v>9859</v>
      </c>
      <c r="D6779" s="48" t="s">
        <v>6893</v>
      </c>
      <c r="E6779" s="44" t="s">
        <v>110</v>
      </c>
      <c r="F6779" s="45">
        <v>2.16</v>
      </c>
      <c r="G6779" s="45">
        <v>2.33</v>
      </c>
    </row>
    <row r="6780" spans="2:7">
      <c r="B6780" s="44">
        <v>99808</v>
      </c>
      <c r="C6780" s="44" t="s">
        <v>9859</v>
      </c>
      <c r="D6780" s="48" t="s">
        <v>6894</v>
      </c>
      <c r="E6780" s="44" t="s">
        <v>110</v>
      </c>
      <c r="F6780" s="45">
        <v>5.08</v>
      </c>
      <c r="G6780" s="45">
        <v>5.43</v>
      </c>
    </row>
    <row r="6781" spans="2:7">
      <c r="B6781" s="44">
        <v>99814</v>
      </c>
      <c r="C6781" s="44" t="s">
        <v>9859</v>
      </c>
      <c r="D6781" s="48" t="s">
        <v>6895</v>
      </c>
      <c r="E6781" s="44" t="s">
        <v>110</v>
      </c>
      <c r="F6781" s="45">
        <v>2.59</v>
      </c>
      <c r="G6781" s="45">
        <v>2.8</v>
      </c>
    </row>
    <row r="6782" spans="2:7">
      <c r="B6782" s="44">
        <v>99816</v>
      </c>
      <c r="C6782" s="44" t="s">
        <v>9859</v>
      </c>
      <c r="D6782" s="48" t="s">
        <v>6896</v>
      </c>
      <c r="E6782" s="44" t="s">
        <v>112</v>
      </c>
      <c r="F6782" s="45">
        <v>11.54</v>
      </c>
      <c r="G6782" s="45">
        <v>12.24</v>
      </c>
    </row>
    <row r="6783" spans="2:7">
      <c r="B6783" s="44">
        <v>88238</v>
      </c>
      <c r="C6783" s="44" t="s">
        <v>9859</v>
      </c>
      <c r="D6783" s="48" t="s">
        <v>6897</v>
      </c>
      <c r="E6783" s="44" t="s">
        <v>2019</v>
      </c>
      <c r="F6783" s="45">
        <v>30.62</v>
      </c>
      <c r="G6783" s="45">
        <v>33.19</v>
      </c>
    </row>
    <row r="6784" spans="2:7">
      <c r="B6784" s="44">
        <v>101374</v>
      </c>
      <c r="C6784" s="44" t="s">
        <v>9859</v>
      </c>
      <c r="D6784" s="48" t="s">
        <v>6897</v>
      </c>
      <c r="E6784" s="44" t="s">
        <v>6898</v>
      </c>
      <c r="F6784" s="45">
        <v>5478.84</v>
      </c>
      <c r="G6784" s="45">
        <v>5927.68</v>
      </c>
    </row>
    <row r="6785" spans="2:7">
      <c r="B6785" s="44">
        <v>88239</v>
      </c>
      <c r="C6785" s="44" t="s">
        <v>9859</v>
      </c>
      <c r="D6785" s="48" t="s">
        <v>6899</v>
      </c>
      <c r="E6785" s="44" t="s">
        <v>2019</v>
      </c>
      <c r="F6785" s="45">
        <v>30.47</v>
      </c>
      <c r="G6785" s="45">
        <v>33.049999999999997</v>
      </c>
    </row>
    <row r="6786" spans="2:7">
      <c r="B6786" s="44">
        <v>101375</v>
      </c>
      <c r="C6786" s="44" t="s">
        <v>9859</v>
      </c>
      <c r="D6786" s="48" t="s">
        <v>6900</v>
      </c>
      <c r="E6786" s="44" t="s">
        <v>6898</v>
      </c>
      <c r="F6786" s="45">
        <v>5556.59</v>
      </c>
      <c r="G6786" s="45">
        <v>6014.08</v>
      </c>
    </row>
    <row r="6787" spans="2:7">
      <c r="B6787" s="44">
        <v>88240</v>
      </c>
      <c r="C6787" s="44" t="s">
        <v>9859</v>
      </c>
      <c r="D6787" s="48" t="s">
        <v>6901</v>
      </c>
      <c r="E6787" s="44" t="s">
        <v>2019</v>
      </c>
      <c r="F6787" s="45">
        <v>29.43</v>
      </c>
      <c r="G6787" s="45">
        <v>32</v>
      </c>
    </row>
    <row r="6788" spans="2:7">
      <c r="B6788" s="44">
        <v>101376</v>
      </c>
      <c r="C6788" s="44" t="s">
        <v>9859</v>
      </c>
      <c r="D6788" s="48" t="s">
        <v>6902</v>
      </c>
      <c r="E6788" s="44" t="s">
        <v>6898</v>
      </c>
      <c r="F6788" s="45">
        <v>5251.82</v>
      </c>
      <c r="G6788" s="45">
        <v>5700.66</v>
      </c>
    </row>
    <row r="6789" spans="2:7">
      <c r="B6789" s="44">
        <v>88241</v>
      </c>
      <c r="C6789" s="44" t="s">
        <v>9859</v>
      </c>
      <c r="D6789" s="48" t="s">
        <v>6903</v>
      </c>
      <c r="E6789" s="44" t="s">
        <v>2019</v>
      </c>
      <c r="F6789" s="45">
        <v>28.43</v>
      </c>
      <c r="G6789" s="45">
        <v>30.72</v>
      </c>
    </row>
    <row r="6790" spans="2:7">
      <c r="B6790" s="44">
        <v>101377</v>
      </c>
      <c r="C6790" s="44" t="s">
        <v>9859</v>
      </c>
      <c r="D6790" s="48" t="s">
        <v>6903</v>
      </c>
      <c r="E6790" s="44" t="s">
        <v>6898</v>
      </c>
      <c r="F6790" s="45">
        <v>5093.33</v>
      </c>
      <c r="G6790" s="45">
        <v>5496.55</v>
      </c>
    </row>
    <row r="6791" spans="2:7">
      <c r="B6791" s="44">
        <v>88242</v>
      </c>
      <c r="C6791" s="44" t="s">
        <v>9859</v>
      </c>
      <c r="D6791" s="48" t="s">
        <v>6904</v>
      </c>
      <c r="E6791" s="44" t="s">
        <v>2019</v>
      </c>
      <c r="F6791" s="45">
        <v>30.69</v>
      </c>
      <c r="G6791" s="45">
        <v>33.270000000000003</v>
      </c>
    </row>
    <row r="6792" spans="2:7">
      <c r="B6792" s="44">
        <v>100301</v>
      </c>
      <c r="C6792" s="44" t="s">
        <v>9859</v>
      </c>
      <c r="D6792" s="48" t="s">
        <v>6905</v>
      </c>
      <c r="E6792" s="44" t="s">
        <v>2019</v>
      </c>
      <c r="F6792" s="45">
        <v>32.5</v>
      </c>
      <c r="G6792" s="45">
        <v>35.08</v>
      </c>
    </row>
    <row r="6793" spans="2:7">
      <c r="B6793" s="44">
        <v>101378</v>
      </c>
      <c r="C6793" s="44" t="s">
        <v>9859</v>
      </c>
      <c r="D6793" s="48" t="s">
        <v>6905</v>
      </c>
      <c r="E6793" s="44" t="s">
        <v>6898</v>
      </c>
      <c r="F6793" s="45">
        <v>5828.74</v>
      </c>
      <c r="G6793" s="45">
        <v>6278.67</v>
      </c>
    </row>
    <row r="6794" spans="2:7">
      <c r="B6794" s="44">
        <v>101379</v>
      </c>
      <c r="C6794" s="44" t="s">
        <v>9859</v>
      </c>
      <c r="D6794" s="48" t="s">
        <v>6906</v>
      </c>
      <c r="E6794" s="44" t="s">
        <v>6898</v>
      </c>
      <c r="F6794" s="45">
        <v>5478.84</v>
      </c>
      <c r="G6794" s="45">
        <v>5927.68</v>
      </c>
    </row>
    <row r="6795" spans="2:7">
      <c r="B6795" s="44">
        <v>88243</v>
      </c>
      <c r="C6795" s="44" t="s">
        <v>9859</v>
      </c>
      <c r="D6795" s="48" t="s">
        <v>6907</v>
      </c>
      <c r="E6795" s="44" t="s">
        <v>2019</v>
      </c>
      <c r="F6795" s="45">
        <v>29.69</v>
      </c>
      <c r="G6795" s="45">
        <v>32.159999999999997</v>
      </c>
    </row>
    <row r="6796" spans="2:7">
      <c r="B6796" s="44">
        <v>101380</v>
      </c>
      <c r="C6796" s="44" t="s">
        <v>9859</v>
      </c>
      <c r="D6796" s="48" t="s">
        <v>6907</v>
      </c>
      <c r="E6796" s="44" t="s">
        <v>6898</v>
      </c>
      <c r="F6796" s="45">
        <v>5313.85</v>
      </c>
      <c r="G6796" s="45">
        <v>5745.34</v>
      </c>
    </row>
    <row r="6797" spans="2:7">
      <c r="B6797" s="44">
        <v>90766</v>
      </c>
      <c r="C6797" s="44" t="s">
        <v>9859</v>
      </c>
      <c r="D6797" s="48" t="s">
        <v>6908</v>
      </c>
      <c r="E6797" s="44" t="s">
        <v>2019</v>
      </c>
      <c r="F6797" s="45">
        <v>36.61</v>
      </c>
      <c r="G6797" s="45">
        <v>40.659999999999997</v>
      </c>
    </row>
    <row r="6798" spans="2:7">
      <c r="B6798" s="44">
        <v>93563</v>
      </c>
      <c r="C6798" s="44" t="s">
        <v>9859</v>
      </c>
      <c r="D6798" s="48" t="s">
        <v>6908</v>
      </c>
      <c r="E6798" s="44" t="s">
        <v>6898</v>
      </c>
      <c r="F6798" s="45">
        <v>6439.35</v>
      </c>
      <c r="G6798" s="45">
        <v>7148.41</v>
      </c>
    </row>
    <row r="6799" spans="2:7">
      <c r="B6799" s="44">
        <v>90767</v>
      </c>
      <c r="C6799" s="44" t="s">
        <v>9859</v>
      </c>
      <c r="D6799" s="48" t="s">
        <v>6909</v>
      </c>
      <c r="E6799" s="44" t="s">
        <v>2019</v>
      </c>
      <c r="F6799" s="45">
        <v>38.42</v>
      </c>
      <c r="G6799" s="45">
        <v>42.68</v>
      </c>
    </row>
    <row r="6800" spans="2:7">
      <c r="B6800" s="44">
        <v>93564</v>
      </c>
      <c r="C6800" s="44" t="s">
        <v>9859</v>
      </c>
      <c r="D6800" s="48" t="s">
        <v>6909</v>
      </c>
      <c r="E6800" s="44" t="s">
        <v>6898</v>
      </c>
      <c r="F6800" s="45">
        <v>6734.17</v>
      </c>
      <c r="G6800" s="45">
        <v>7478.13</v>
      </c>
    </row>
    <row r="6801" spans="2:7">
      <c r="B6801" s="44">
        <v>88245</v>
      </c>
      <c r="C6801" s="44" t="s">
        <v>9859</v>
      </c>
      <c r="D6801" s="48" t="s">
        <v>6910</v>
      </c>
      <c r="E6801" s="44" t="s">
        <v>2019</v>
      </c>
      <c r="F6801" s="45">
        <v>32.53</v>
      </c>
      <c r="G6801" s="45">
        <v>35.33</v>
      </c>
    </row>
    <row r="6802" spans="2:7">
      <c r="B6802" s="44">
        <v>101381</v>
      </c>
      <c r="C6802" s="44" t="s">
        <v>9859</v>
      </c>
      <c r="D6802" s="48" t="s">
        <v>6910</v>
      </c>
      <c r="E6802" s="44" t="s">
        <v>6898</v>
      </c>
      <c r="F6802" s="45">
        <v>5809.67</v>
      </c>
      <c r="G6802" s="45">
        <v>6297.69</v>
      </c>
    </row>
    <row r="6803" spans="2:7">
      <c r="B6803" s="44">
        <v>90768</v>
      </c>
      <c r="C6803" s="44" t="s">
        <v>9859</v>
      </c>
      <c r="D6803" s="48" t="s">
        <v>6911</v>
      </c>
      <c r="E6803" s="44" t="s">
        <v>2019</v>
      </c>
      <c r="F6803" s="45">
        <v>112.66</v>
      </c>
      <c r="G6803" s="45">
        <v>125.71</v>
      </c>
    </row>
    <row r="6804" spans="2:7">
      <c r="B6804" s="44">
        <v>90769</v>
      </c>
      <c r="C6804" s="44" t="s">
        <v>9859</v>
      </c>
      <c r="D6804" s="48" t="s">
        <v>6912</v>
      </c>
      <c r="E6804" s="44" t="s">
        <v>2019</v>
      </c>
      <c r="F6804" s="45">
        <v>118.74</v>
      </c>
      <c r="G6804" s="45">
        <v>132.51</v>
      </c>
    </row>
    <row r="6805" spans="2:7">
      <c r="B6805" s="44">
        <v>90770</v>
      </c>
      <c r="C6805" s="44" t="s">
        <v>9859</v>
      </c>
      <c r="D6805" s="48" t="s">
        <v>6913</v>
      </c>
      <c r="E6805" s="44" t="s">
        <v>2019</v>
      </c>
      <c r="F6805" s="45">
        <v>126.79</v>
      </c>
      <c r="G6805" s="45">
        <v>141.5</v>
      </c>
    </row>
    <row r="6806" spans="2:7">
      <c r="B6806" s="44">
        <v>93569</v>
      </c>
      <c r="C6806" s="44" t="s">
        <v>9859</v>
      </c>
      <c r="D6806" s="48" t="s">
        <v>6914</v>
      </c>
      <c r="E6806" s="44" t="s">
        <v>6898</v>
      </c>
      <c r="F6806" s="45">
        <v>19727.3</v>
      </c>
      <c r="G6806" s="45">
        <v>22011.56</v>
      </c>
    </row>
    <row r="6807" spans="2:7">
      <c r="B6807" s="44">
        <v>93570</v>
      </c>
      <c r="C6807" s="44" t="s">
        <v>9859</v>
      </c>
      <c r="D6807" s="48" t="s">
        <v>6915</v>
      </c>
      <c r="E6807" s="44" t="s">
        <v>6898</v>
      </c>
      <c r="F6807" s="45">
        <v>20789.060000000001</v>
      </c>
      <c r="G6807" s="45">
        <v>23199.040000000001</v>
      </c>
    </row>
    <row r="6808" spans="2:7">
      <c r="B6808" s="44">
        <v>93571</v>
      </c>
      <c r="C6808" s="44" t="s">
        <v>9859</v>
      </c>
      <c r="D6808" s="48" t="s">
        <v>6916</v>
      </c>
      <c r="E6808" s="44" t="s">
        <v>6898</v>
      </c>
      <c r="F6808" s="45">
        <v>22195.1</v>
      </c>
      <c r="G6808" s="45">
        <v>24771.55</v>
      </c>
    </row>
    <row r="6809" spans="2:7">
      <c r="B6809" s="44">
        <v>101382</v>
      </c>
      <c r="C6809" s="44" t="s">
        <v>9859</v>
      </c>
      <c r="D6809" s="48" t="s">
        <v>6917</v>
      </c>
      <c r="E6809" s="44" t="s">
        <v>6898</v>
      </c>
      <c r="F6809" s="45">
        <v>5228.7299999999996</v>
      </c>
      <c r="G6809" s="45">
        <v>5674.85</v>
      </c>
    </row>
    <row r="6810" spans="2:7">
      <c r="B6810" s="44">
        <v>88246</v>
      </c>
      <c r="C6810" s="44" t="s">
        <v>9859</v>
      </c>
      <c r="D6810" s="48" t="s">
        <v>6918</v>
      </c>
      <c r="E6810" s="44" t="s">
        <v>2019</v>
      </c>
      <c r="F6810" s="45">
        <v>29.33</v>
      </c>
      <c r="G6810" s="45">
        <v>31.88</v>
      </c>
    </row>
    <row r="6811" spans="2:7">
      <c r="B6811" s="44">
        <v>100303</v>
      </c>
      <c r="C6811" s="44" t="s">
        <v>9859</v>
      </c>
      <c r="D6811" s="48" t="s">
        <v>6919</v>
      </c>
      <c r="E6811" s="44" t="s">
        <v>2019</v>
      </c>
      <c r="F6811" s="45">
        <v>28.39</v>
      </c>
      <c r="G6811" s="45">
        <v>30.69</v>
      </c>
    </row>
    <row r="6812" spans="2:7">
      <c r="B6812" s="44">
        <v>101383</v>
      </c>
      <c r="C6812" s="44" t="s">
        <v>9859</v>
      </c>
      <c r="D6812" s="48" t="s">
        <v>6919</v>
      </c>
      <c r="E6812" s="44" t="s">
        <v>6898</v>
      </c>
      <c r="F6812" s="45">
        <v>5084.28</v>
      </c>
      <c r="G6812" s="45">
        <v>5486.41</v>
      </c>
    </row>
    <row r="6813" spans="2:7">
      <c r="B6813" s="44">
        <v>88247</v>
      </c>
      <c r="C6813" s="44" t="s">
        <v>9859</v>
      </c>
      <c r="D6813" s="48" t="s">
        <v>6920</v>
      </c>
      <c r="E6813" s="44" t="s">
        <v>2019</v>
      </c>
      <c r="F6813" s="45">
        <v>31.21</v>
      </c>
      <c r="G6813" s="45">
        <v>33.840000000000003</v>
      </c>
    </row>
    <row r="6814" spans="2:7">
      <c r="B6814" s="44">
        <v>88248</v>
      </c>
      <c r="C6814" s="44" t="s">
        <v>9859</v>
      </c>
      <c r="D6814" s="48" t="s">
        <v>6921</v>
      </c>
      <c r="E6814" s="44" t="s">
        <v>2019</v>
      </c>
      <c r="F6814" s="45">
        <v>30.11</v>
      </c>
      <c r="G6814" s="45">
        <v>32.700000000000003</v>
      </c>
    </row>
    <row r="6815" spans="2:7">
      <c r="B6815" s="44">
        <v>101384</v>
      </c>
      <c r="C6815" s="44" t="s">
        <v>9859</v>
      </c>
      <c r="D6815" s="48" t="s">
        <v>6921</v>
      </c>
      <c r="E6815" s="44" t="s">
        <v>6898</v>
      </c>
      <c r="F6815" s="45">
        <v>5373.54</v>
      </c>
      <c r="G6815" s="45">
        <v>5824.55</v>
      </c>
    </row>
    <row r="6816" spans="2:7">
      <c r="B6816" s="44">
        <v>90772</v>
      </c>
      <c r="C6816" s="44" t="s">
        <v>9859</v>
      </c>
      <c r="D6816" s="48" t="s">
        <v>6922</v>
      </c>
      <c r="E6816" s="44" t="s">
        <v>2019</v>
      </c>
      <c r="F6816" s="45">
        <v>31.75</v>
      </c>
      <c r="G6816" s="45">
        <v>35.22</v>
      </c>
    </row>
    <row r="6817" spans="2:7">
      <c r="B6817" s="44">
        <v>93566</v>
      </c>
      <c r="C6817" s="44" t="s">
        <v>9859</v>
      </c>
      <c r="D6817" s="48" t="s">
        <v>6922</v>
      </c>
      <c r="E6817" s="44" t="s">
        <v>6898</v>
      </c>
      <c r="F6817" s="45">
        <v>5589.18</v>
      </c>
      <c r="G6817" s="45">
        <v>6197.58</v>
      </c>
    </row>
    <row r="6818" spans="2:7">
      <c r="B6818" s="44">
        <v>101385</v>
      </c>
      <c r="C6818" s="44" t="s">
        <v>9859</v>
      </c>
      <c r="D6818" s="48" t="s">
        <v>6923</v>
      </c>
      <c r="E6818" s="44" t="s">
        <v>6898</v>
      </c>
      <c r="F6818" s="45">
        <v>6995.39</v>
      </c>
      <c r="G6818" s="45">
        <v>7770.28</v>
      </c>
    </row>
    <row r="6819" spans="2:7">
      <c r="B6819" s="44">
        <v>88249</v>
      </c>
      <c r="C6819" s="44" t="s">
        <v>9859</v>
      </c>
      <c r="D6819" s="48" t="s">
        <v>6924</v>
      </c>
      <c r="E6819" s="44" t="s">
        <v>2019</v>
      </c>
      <c r="F6819" s="45">
        <v>39.81</v>
      </c>
      <c r="G6819" s="45">
        <v>44.24</v>
      </c>
    </row>
    <row r="6820" spans="2:7">
      <c r="B6820" s="44">
        <v>88250</v>
      </c>
      <c r="C6820" s="44" t="s">
        <v>9859</v>
      </c>
      <c r="D6820" s="48" t="s">
        <v>6925</v>
      </c>
      <c r="E6820" s="44" t="s">
        <v>2019</v>
      </c>
      <c r="F6820" s="45">
        <v>29.43</v>
      </c>
      <c r="G6820" s="45">
        <v>32</v>
      </c>
    </row>
    <row r="6821" spans="2:7">
      <c r="B6821" s="44">
        <v>101386</v>
      </c>
      <c r="C6821" s="44" t="s">
        <v>9859</v>
      </c>
      <c r="D6821" s="48" t="s">
        <v>6925</v>
      </c>
      <c r="E6821" s="44" t="s">
        <v>6898</v>
      </c>
      <c r="F6821" s="45">
        <v>5251.82</v>
      </c>
      <c r="G6821" s="45">
        <v>5700.66</v>
      </c>
    </row>
    <row r="6822" spans="2:7">
      <c r="B6822" s="44">
        <v>101387</v>
      </c>
      <c r="C6822" s="44" t="s">
        <v>9859</v>
      </c>
      <c r="D6822" s="48" t="s">
        <v>6926</v>
      </c>
      <c r="E6822" s="44" t="s">
        <v>6898</v>
      </c>
      <c r="F6822" s="45">
        <v>5487.97</v>
      </c>
      <c r="G6822" s="45">
        <v>5937.9</v>
      </c>
    </row>
    <row r="6823" spans="2:7">
      <c r="B6823" s="44">
        <v>88251</v>
      </c>
      <c r="C6823" s="44" t="s">
        <v>9859</v>
      </c>
      <c r="D6823" s="48" t="s">
        <v>6927</v>
      </c>
      <c r="E6823" s="44" t="s">
        <v>2019</v>
      </c>
      <c r="F6823" s="45">
        <v>30.62</v>
      </c>
      <c r="G6823" s="45">
        <v>33.19</v>
      </c>
    </row>
    <row r="6824" spans="2:7">
      <c r="B6824" s="44">
        <v>88252</v>
      </c>
      <c r="C6824" s="44" t="s">
        <v>9859</v>
      </c>
      <c r="D6824" s="48" t="s">
        <v>6928</v>
      </c>
      <c r="E6824" s="44" t="s">
        <v>2019</v>
      </c>
      <c r="F6824" s="45">
        <v>28.34</v>
      </c>
      <c r="G6824" s="45">
        <v>30.63</v>
      </c>
    </row>
    <row r="6825" spans="2:7">
      <c r="B6825" s="44">
        <v>101388</v>
      </c>
      <c r="C6825" s="44" t="s">
        <v>9859</v>
      </c>
      <c r="D6825" s="48" t="s">
        <v>6928</v>
      </c>
      <c r="E6825" s="44" t="s">
        <v>6898</v>
      </c>
      <c r="F6825" s="45">
        <v>5073.22</v>
      </c>
      <c r="G6825" s="45">
        <v>5476.21</v>
      </c>
    </row>
    <row r="6826" spans="2:7">
      <c r="B6826" s="44">
        <v>88253</v>
      </c>
      <c r="C6826" s="44" t="s">
        <v>9859</v>
      </c>
      <c r="D6826" s="48" t="s">
        <v>6929</v>
      </c>
      <c r="E6826" s="44" t="s">
        <v>2019</v>
      </c>
      <c r="F6826" s="45">
        <v>33.590000000000003</v>
      </c>
      <c r="G6826" s="45">
        <v>37.29</v>
      </c>
    </row>
    <row r="6827" spans="2:7">
      <c r="B6827" s="44">
        <v>101389</v>
      </c>
      <c r="C6827" s="44" t="s">
        <v>9859</v>
      </c>
      <c r="D6827" s="48" t="s">
        <v>6929</v>
      </c>
      <c r="E6827" s="44" t="s">
        <v>6898</v>
      </c>
      <c r="F6827" s="45">
        <v>5906.84</v>
      </c>
      <c r="G6827" s="45">
        <v>6554.72</v>
      </c>
    </row>
    <row r="6828" spans="2:7">
      <c r="B6828" s="44">
        <v>101390</v>
      </c>
      <c r="C6828" s="44" t="s">
        <v>9859</v>
      </c>
      <c r="D6828" s="48" t="s">
        <v>6930</v>
      </c>
      <c r="E6828" s="44" t="s">
        <v>6898</v>
      </c>
      <c r="F6828" s="45">
        <v>6223.59</v>
      </c>
      <c r="G6828" s="45">
        <v>6909.03</v>
      </c>
    </row>
    <row r="6829" spans="2:7">
      <c r="B6829" s="44">
        <v>88255</v>
      </c>
      <c r="C6829" s="44" t="s">
        <v>9859</v>
      </c>
      <c r="D6829" s="48" t="s">
        <v>6931</v>
      </c>
      <c r="E6829" s="44" t="s">
        <v>2019</v>
      </c>
      <c r="F6829" s="45">
        <v>35.409999999999997</v>
      </c>
      <c r="G6829" s="45">
        <v>39.32</v>
      </c>
    </row>
    <row r="6830" spans="2:7">
      <c r="B6830" s="44">
        <v>88256</v>
      </c>
      <c r="C6830" s="44" t="s">
        <v>9859</v>
      </c>
      <c r="D6830" s="48" t="s">
        <v>6932</v>
      </c>
      <c r="E6830" s="44" t="s">
        <v>2019</v>
      </c>
      <c r="F6830" s="45">
        <v>32.61</v>
      </c>
      <c r="G6830" s="45">
        <v>35.409999999999997</v>
      </c>
    </row>
    <row r="6831" spans="2:7">
      <c r="B6831" s="44">
        <v>101391</v>
      </c>
      <c r="C6831" s="44" t="s">
        <v>9859</v>
      </c>
      <c r="D6831" s="48" t="s">
        <v>6932</v>
      </c>
      <c r="E6831" s="44" t="s">
        <v>6898</v>
      </c>
      <c r="F6831" s="45">
        <v>5819.6</v>
      </c>
      <c r="G6831" s="45">
        <v>6308.8</v>
      </c>
    </row>
    <row r="6832" spans="2:7">
      <c r="B6832" s="44">
        <v>88257</v>
      </c>
      <c r="C6832" s="44" t="s">
        <v>9859</v>
      </c>
      <c r="D6832" s="48" t="s">
        <v>6933</v>
      </c>
      <c r="E6832" s="44" t="s">
        <v>2019</v>
      </c>
      <c r="F6832" s="45">
        <v>36.99</v>
      </c>
      <c r="G6832" s="45">
        <v>40.44</v>
      </c>
    </row>
    <row r="6833" spans="2:7">
      <c r="B6833" s="44">
        <v>101392</v>
      </c>
      <c r="C6833" s="44" t="s">
        <v>9859</v>
      </c>
      <c r="D6833" s="48" t="s">
        <v>6934</v>
      </c>
      <c r="E6833" s="44" t="s">
        <v>6898</v>
      </c>
      <c r="F6833" s="45">
        <v>6561.82</v>
      </c>
      <c r="G6833" s="45">
        <v>7165.78</v>
      </c>
    </row>
    <row r="6834" spans="2:7">
      <c r="B6834" s="44">
        <v>88260</v>
      </c>
      <c r="C6834" s="44" t="s">
        <v>9859</v>
      </c>
      <c r="D6834" s="48" t="s">
        <v>6935</v>
      </c>
      <c r="E6834" s="44" t="s">
        <v>2019</v>
      </c>
      <c r="F6834" s="45">
        <v>32.51</v>
      </c>
      <c r="G6834" s="45">
        <v>35.31</v>
      </c>
    </row>
    <row r="6835" spans="2:7">
      <c r="B6835" s="44">
        <v>101394</v>
      </c>
      <c r="C6835" s="44" t="s">
        <v>9859</v>
      </c>
      <c r="D6835" s="48" t="s">
        <v>6935</v>
      </c>
      <c r="E6835" s="44" t="s">
        <v>6898</v>
      </c>
      <c r="F6835" s="45">
        <v>5809.64</v>
      </c>
      <c r="G6835" s="45">
        <v>6297.66</v>
      </c>
    </row>
    <row r="6836" spans="2:7">
      <c r="B6836" s="44">
        <v>101395</v>
      </c>
      <c r="C6836" s="44" t="s">
        <v>9859</v>
      </c>
      <c r="D6836" s="48" t="s">
        <v>6936</v>
      </c>
      <c r="E6836" s="44" t="s">
        <v>6898</v>
      </c>
      <c r="F6836" s="45">
        <v>5445.81</v>
      </c>
      <c r="G6836" s="45">
        <v>5895.74</v>
      </c>
    </row>
    <row r="6837" spans="2:7">
      <c r="B6837" s="44">
        <v>88261</v>
      </c>
      <c r="C6837" s="44" t="s">
        <v>9859</v>
      </c>
      <c r="D6837" s="48" t="s">
        <v>6937</v>
      </c>
      <c r="E6837" s="44" t="s">
        <v>2019</v>
      </c>
      <c r="F6837" s="45">
        <v>32.39</v>
      </c>
      <c r="G6837" s="45">
        <v>35.19</v>
      </c>
    </row>
    <row r="6838" spans="2:7">
      <c r="B6838" s="44">
        <v>101396</v>
      </c>
      <c r="C6838" s="44" t="s">
        <v>9859</v>
      </c>
      <c r="D6838" s="48" t="s">
        <v>6937</v>
      </c>
      <c r="E6838" s="44" t="s">
        <v>6898</v>
      </c>
      <c r="F6838" s="45">
        <v>5777.44</v>
      </c>
      <c r="G6838" s="45">
        <v>6266.64</v>
      </c>
    </row>
    <row r="6839" spans="2:7">
      <c r="B6839" s="44">
        <v>88262</v>
      </c>
      <c r="C6839" s="44" t="s">
        <v>9859</v>
      </c>
      <c r="D6839" s="48" t="s">
        <v>6938</v>
      </c>
      <c r="E6839" s="44" t="s">
        <v>2019</v>
      </c>
      <c r="F6839" s="45">
        <v>32.31</v>
      </c>
      <c r="G6839" s="45">
        <v>35.11</v>
      </c>
    </row>
    <row r="6840" spans="2:7">
      <c r="B6840" s="44">
        <v>101397</v>
      </c>
      <c r="C6840" s="44" t="s">
        <v>9859</v>
      </c>
      <c r="D6840" s="48" t="s">
        <v>6938</v>
      </c>
      <c r="E6840" s="44" t="s">
        <v>6898</v>
      </c>
      <c r="F6840" s="45">
        <v>5767.51</v>
      </c>
      <c r="G6840" s="45">
        <v>6255.53</v>
      </c>
    </row>
    <row r="6841" spans="2:7">
      <c r="B6841" s="44">
        <v>101398</v>
      </c>
      <c r="C6841" s="44" t="s">
        <v>9859</v>
      </c>
      <c r="D6841" s="48" t="s">
        <v>6939</v>
      </c>
      <c r="E6841" s="44" t="s">
        <v>6898</v>
      </c>
      <c r="F6841" s="45">
        <v>7608.25</v>
      </c>
      <c r="G6841" s="45">
        <v>8336.1</v>
      </c>
    </row>
    <row r="6842" spans="2:7">
      <c r="B6842" s="44">
        <v>88263</v>
      </c>
      <c r="C6842" s="44" t="s">
        <v>9859</v>
      </c>
      <c r="D6842" s="48" t="s">
        <v>6940</v>
      </c>
      <c r="E6842" s="44" t="s">
        <v>2019</v>
      </c>
      <c r="F6842" s="45">
        <v>42.95</v>
      </c>
      <c r="G6842" s="45">
        <v>47.1</v>
      </c>
    </row>
    <row r="6843" spans="2:7">
      <c r="B6843" s="44">
        <v>95308</v>
      </c>
      <c r="C6843" s="44" t="s">
        <v>9859</v>
      </c>
      <c r="D6843" s="48" t="s">
        <v>6941</v>
      </c>
      <c r="E6843" s="44" t="s">
        <v>2019</v>
      </c>
      <c r="F6843" s="45">
        <v>0.24</v>
      </c>
      <c r="G6843" s="45">
        <v>0.27</v>
      </c>
    </row>
    <row r="6844" spans="2:7">
      <c r="B6844" s="44">
        <v>101286</v>
      </c>
      <c r="C6844" s="44" t="s">
        <v>9859</v>
      </c>
      <c r="D6844" s="48" t="s">
        <v>6942</v>
      </c>
      <c r="E6844" s="44" t="s">
        <v>6898</v>
      </c>
      <c r="F6844" s="45">
        <v>32.659999999999997</v>
      </c>
      <c r="G6844" s="45">
        <v>36.520000000000003</v>
      </c>
    </row>
    <row r="6845" spans="2:7">
      <c r="B6845" s="44">
        <v>95309</v>
      </c>
      <c r="C6845" s="44" t="s">
        <v>9859</v>
      </c>
      <c r="D6845" s="48" t="s">
        <v>6943</v>
      </c>
      <c r="E6845" s="44" t="s">
        <v>2019</v>
      </c>
      <c r="F6845" s="45">
        <v>0.31</v>
      </c>
      <c r="G6845" s="45">
        <v>0.35</v>
      </c>
    </row>
    <row r="6846" spans="2:7">
      <c r="B6846" s="44">
        <v>101287</v>
      </c>
      <c r="C6846" s="44" t="s">
        <v>9859</v>
      </c>
      <c r="D6846" s="48" t="s">
        <v>6944</v>
      </c>
      <c r="E6846" s="44" t="s">
        <v>6898</v>
      </c>
      <c r="F6846" s="45">
        <v>105.64</v>
      </c>
      <c r="G6846" s="45">
        <v>118.15</v>
      </c>
    </row>
    <row r="6847" spans="2:7">
      <c r="B6847" s="44">
        <v>95310</v>
      </c>
      <c r="C6847" s="44" t="s">
        <v>9859</v>
      </c>
      <c r="D6847" s="48" t="s">
        <v>6945</v>
      </c>
      <c r="E6847" s="44" t="s">
        <v>2019</v>
      </c>
      <c r="F6847" s="45">
        <v>0.24</v>
      </c>
      <c r="G6847" s="45">
        <v>0.27</v>
      </c>
    </row>
    <row r="6848" spans="2:7">
      <c r="B6848" s="44">
        <v>101288</v>
      </c>
      <c r="C6848" s="44" t="s">
        <v>9859</v>
      </c>
      <c r="D6848" s="48" t="s">
        <v>6946</v>
      </c>
      <c r="E6848" s="44" t="s">
        <v>6898</v>
      </c>
      <c r="F6848" s="45">
        <v>32.659999999999997</v>
      </c>
      <c r="G6848" s="45">
        <v>36.520000000000003</v>
      </c>
    </row>
    <row r="6849" spans="2:7">
      <c r="B6849" s="44">
        <v>95311</v>
      </c>
      <c r="C6849" s="44" t="s">
        <v>9859</v>
      </c>
      <c r="D6849" s="48" t="s">
        <v>6947</v>
      </c>
      <c r="E6849" s="44" t="s">
        <v>2019</v>
      </c>
      <c r="F6849" s="45">
        <v>0.22</v>
      </c>
      <c r="G6849" s="45">
        <v>0.24</v>
      </c>
    </row>
    <row r="6850" spans="2:7">
      <c r="B6850" s="44">
        <v>101289</v>
      </c>
      <c r="C6850" s="44" t="s">
        <v>9859</v>
      </c>
      <c r="D6850" s="48" t="s">
        <v>6948</v>
      </c>
      <c r="E6850" s="44" t="s">
        <v>6898</v>
      </c>
      <c r="F6850" s="45">
        <v>29.33</v>
      </c>
      <c r="G6850" s="45">
        <v>32.81</v>
      </c>
    </row>
    <row r="6851" spans="2:7">
      <c r="B6851" s="44">
        <v>95312</v>
      </c>
      <c r="C6851" s="44" t="s">
        <v>9859</v>
      </c>
      <c r="D6851" s="48" t="s">
        <v>6949</v>
      </c>
      <c r="E6851" s="44" t="s">
        <v>2019</v>
      </c>
      <c r="F6851" s="45">
        <v>0.31</v>
      </c>
      <c r="G6851" s="45">
        <v>0.35</v>
      </c>
    </row>
    <row r="6852" spans="2:7">
      <c r="B6852" s="44">
        <v>100291</v>
      </c>
      <c r="C6852" s="44" t="s">
        <v>9859</v>
      </c>
      <c r="D6852" s="48" t="s">
        <v>6950</v>
      </c>
      <c r="E6852" s="44" t="s">
        <v>2019</v>
      </c>
      <c r="F6852" s="45">
        <v>0.31</v>
      </c>
      <c r="G6852" s="45">
        <v>0.35</v>
      </c>
    </row>
    <row r="6853" spans="2:7">
      <c r="B6853" s="44">
        <v>101290</v>
      </c>
      <c r="C6853" s="44" t="s">
        <v>9859</v>
      </c>
      <c r="D6853" s="48" t="s">
        <v>6951</v>
      </c>
      <c r="E6853" s="44" t="s">
        <v>6898</v>
      </c>
      <c r="F6853" s="45">
        <v>41.79</v>
      </c>
      <c r="G6853" s="45">
        <v>46.74</v>
      </c>
    </row>
    <row r="6854" spans="2:7">
      <c r="B6854" s="44">
        <v>101291</v>
      </c>
      <c r="C6854" s="44" t="s">
        <v>9859</v>
      </c>
      <c r="D6854" s="48" t="s">
        <v>6952</v>
      </c>
      <c r="E6854" s="44" t="s">
        <v>6898</v>
      </c>
      <c r="F6854" s="45">
        <v>32.659999999999997</v>
      </c>
      <c r="G6854" s="45">
        <v>36.520000000000003</v>
      </c>
    </row>
    <row r="6855" spans="2:7">
      <c r="B6855" s="44">
        <v>95313</v>
      </c>
      <c r="C6855" s="44" t="s">
        <v>9859</v>
      </c>
      <c r="D6855" s="48" t="s">
        <v>6953</v>
      </c>
      <c r="E6855" s="44" t="s">
        <v>2019</v>
      </c>
      <c r="F6855" s="45">
        <v>0.23</v>
      </c>
      <c r="G6855" s="45">
        <v>0.26</v>
      </c>
    </row>
    <row r="6856" spans="2:7">
      <c r="B6856" s="44">
        <v>101292</v>
      </c>
      <c r="C6856" s="44" t="s">
        <v>9859</v>
      </c>
      <c r="D6856" s="48" t="s">
        <v>6954</v>
      </c>
      <c r="E6856" s="44" t="s">
        <v>6898</v>
      </c>
      <c r="F6856" s="45">
        <v>31.39</v>
      </c>
      <c r="G6856" s="45">
        <v>35.11</v>
      </c>
    </row>
    <row r="6857" spans="2:7">
      <c r="B6857" s="44">
        <v>95392</v>
      </c>
      <c r="C6857" s="44" t="s">
        <v>9859</v>
      </c>
      <c r="D6857" s="48" t="s">
        <v>6955</v>
      </c>
      <c r="E6857" s="44" t="s">
        <v>2019</v>
      </c>
      <c r="F6857" s="45">
        <v>0.17</v>
      </c>
      <c r="G6857" s="45">
        <v>0.19</v>
      </c>
    </row>
    <row r="6858" spans="2:7">
      <c r="B6858" s="44">
        <v>95413</v>
      </c>
      <c r="C6858" s="44" t="s">
        <v>9859</v>
      </c>
      <c r="D6858" s="48" t="s">
        <v>6956</v>
      </c>
      <c r="E6858" s="44" t="s">
        <v>6898</v>
      </c>
      <c r="F6858" s="45">
        <v>22.84</v>
      </c>
      <c r="G6858" s="45">
        <v>25.55</v>
      </c>
    </row>
    <row r="6859" spans="2:7">
      <c r="B6859" s="44">
        <v>95393</v>
      </c>
      <c r="C6859" s="44" t="s">
        <v>9859</v>
      </c>
      <c r="D6859" s="48" t="s">
        <v>6957</v>
      </c>
      <c r="E6859" s="44" t="s">
        <v>2019</v>
      </c>
      <c r="F6859" s="45">
        <v>0.74</v>
      </c>
      <c r="G6859" s="45">
        <v>0.83</v>
      </c>
    </row>
    <row r="6860" spans="2:7">
      <c r="B6860" s="44">
        <v>95414</v>
      </c>
      <c r="C6860" s="44" t="s">
        <v>9859</v>
      </c>
      <c r="D6860" s="48" t="s">
        <v>6958</v>
      </c>
      <c r="E6860" s="44" t="s">
        <v>6898</v>
      </c>
      <c r="F6860" s="45">
        <v>98.77</v>
      </c>
      <c r="G6860" s="45">
        <v>110.46</v>
      </c>
    </row>
    <row r="6861" spans="2:7">
      <c r="B6861" s="44">
        <v>95314</v>
      </c>
      <c r="C6861" s="44" t="s">
        <v>9859</v>
      </c>
      <c r="D6861" s="48" t="s">
        <v>6959</v>
      </c>
      <c r="E6861" s="44" t="s">
        <v>2019</v>
      </c>
      <c r="F6861" s="45">
        <v>0.26</v>
      </c>
      <c r="G6861" s="45">
        <v>0.3</v>
      </c>
    </row>
    <row r="6862" spans="2:7">
      <c r="B6862" s="44">
        <v>101293</v>
      </c>
      <c r="C6862" s="44" t="s">
        <v>9859</v>
      </c>
      <c r="D6862" s="48" t="s">
        <v>6960</v>
      </c>
      <c r="E6862" s="44" t="s">
        <v>6898</v>
      </c>
      <c r="F6862" s="45">
        <v>35.51</v>
      </c>
      <c r="G6862" s="45">
        <v>39.71</v>
      </c>
    </row>
    <row r="6863" spans="2:7">
      <c r="B6863" s="44">
        <v>95394</v>
      </c>
      <c r="C6863" s="44" t="s">
        <v>9859</v>
      </c>
      <c r="D6863" s="48" t="s">
        <v>6961</v>
      </c>
      <c r="E6863" s="44" t="s">
        <v>2019</v>
      </c>
      <c r="F6863" s="45">
        <v>0.9</v>
      </c>
      <c r="G6863" s="45">
        <v>1.01</v>
      </c>
    </row>
    <row r="6864" spans="2:7">
      <c r="B6864" s="44">
        <v>95395</v>
      </c>
      <c r="C6864" s="44" t="s">
        <v>9859</v>
      </c>
      <c r="D6864" s="48" t="s">
        <v>6962</v>
      </c>
      <c r="E6864" s="44" t="s">
        <v>2019</v>
      </c>
      <c r="F6864" s="45">
        <v>0.95</v>
      </c>
      <c r="G6864" s="45">
        <v>1.07</v>
      </c>
    </row>
    <row r="6865" spans="2:7">
      <c r="B6865" s="44">
        <v>95396</v>
      </c>
      <c r="C6865" s="44" t="s">
        <v>9859</v>
      </c>
      <c r="D6865" s="48" t="s">
        <v>6963</v>
      </c>
      <c r="E6865" s="44" t="s">
        <v>2019</v>
      </c>
      <c r="F6865" s="45">
        <v>1.02</v>
      </c>
      <c r="G6865" s="45">
        <v>1.1399999999999999</v>
      </c>
    </row>
    <row r="6866" spans="2:7">
      <c r="B6866" s="44">
        <v>95419</v>
      </c>
      <c r="C6866" s="44" t="s">
        <v>9859</v>
      </c>
      <c r="D6866" s="48" t="s">
        <v>6964</v>
      </c>
      <c r="E6866" s="44" t="s">
        <v>6898</v>
      </c>
      <c r="F6866" s="45">
        <v>120.02</v>
      </c>
      <c r="G6866" s="45">
        <v>134.22999999999999</v>
      </c>
    </row>
    <row r="6867" spans="2:7">
      <c r="B6867" s="44">
        <v>95420</v>
      </c>
      <c r="C6867" s="44" t="s">
        <v>9859</v>
      </c>
      <c r="D6867" s="48" t="s">
        <v>6965</v>
      </c>
      <c r="E6867" s="44" t="s">
        <v>6898</v>
      </c>
      <c r="F6867" s="45">
        <v>126.62</v>
      </c>
      <c r="G6867" s="45">
        <v>141.62</v>
      </c>
    </row>
    <row r="6868" spans="2:7">
      <c r="B6868" s="44">
        <v>95421</v>
      </c>
      <c r="C6868" s="44" t="s">
        <v>9859</v>
      </c>
      <c r="D6868" s="48" t="s">
        <v>6966</v>
      </c>
      <c r="E6868" s="44" t="s">
        <v>6898</v>
      </c>
      <c r="F6868" s="45">
        <v>135.37</v>
      </c>
      <c r="G6868" s="45">
        <v>151.4</v>
      </c>
    </row>
    <row r="6869" spans="2:7">
      <c r="B6869" s="44">
        <v>101294</v>
      </c>
      <c r="C6869" s="44" t="s">
        <v>9859</v>
      </c>
      <c r="D6869" s="48" t="s">
        <v>6967</v>
      </c>
      <c r="E6869" s="44" t="s">
        <v>6898</v>
      </c>
      <c r="F6869" s="45">
        <v>41.43</v>
      </c>
      <c r="G6869" s="45">
        <v>46.34</v>
      </c>
    </row>
    <row r="6870" spans="2:7">
      <c r="B6870" s="44">
        <v>95315</v>
      </c>
      <c r="C6870" s="44" t="s">
        <v>9859</v>
      </c>
      <c r="D6870" s="48" t="s">
        <v>6968</v>
      </c>
      <c r="E6870" s="44" t="s">
        <v>2019</v>
      </c>
      <c r="F6870" s="45">
        <v>0.31</v>
      </c>
      <c r="G6870" s="45">
        <v>0.35</v>
      </c>
    </row>
    <row r="6871" spans="2:7">
      <c r="B6871" s="44">
        <v>100293</v>
      </c>
      <c r="C6871" s="44" t="s">
        <v>9859</v>
      </c>
      <c r="D6871" s="48" t="s">
        <v>6969</v>
      </c>
      <c r="E6871" s="44" t="s">
        <v>2019</v>
      </c>
      <c r="F6871" s="45">
        <v>0.28000000000000003</v>
      </c>
      <c r="G6871" s="45">
        <v>0.31</v>
      </c>
    </row>
    <row r="6872" spans="2:7">
      <c r="B6872" s="44">
        <v>101295</v>
      </c>
      <c r="C6872" s="44" t="s">
        <v>9859</v>
      </c>
      <c r="D6872" s="48" t="s">
        <v>6970</v>
      </c>
      <c r="E6872" s="44" t="s">
        <v>6898</v>
      </c>
      <c r="F6872" s="45">
        <v>37.35</v>
      </c>
      <c r="G6872" s="45">
        <v>41.77</v>
      </c>
    </row>
    <row r="6873" spans="2:7">
      <c r="B6873" s="44">
        <v>95316</v>
      </c>
      <c r="C6873" s="44" t="s">
        <v>9859</v>
      </c>
      <c r="D6873" s="48" t="s">
        <v>6971</v>
      </c>
      <c r="E6873" s="44" t="s">
        <v>2019</v>
      </c>
      <c r="F6873" s="45">
        <v>0.8</v>
      </c>
      <c r="G6873" s="45">
        <v>0.89</v>
      </c>
    </row>
    <row r="6874" spans="2:7">
      <c r="B6874" s="44">
        <v>95317</v>
      </c>
      <c r="C6874" s="44" t="s">
        <v>9859</v>
      </c>
      <c r="D6874" s="48" t="s">
        <v>6972</v>
      </c>
      <c r="E6874" s="44" t="s">
        <v>2019</v>
      </c>
      <c r="F6874" s="45">
        <v>0.38</v>
      </c>
      <c r="G6874" s="45">
        <v>0.43</v>
      </c>
    </row>
    <row r="6875" spans="2:7">
      <c r="B6875" s="44">
        <v>101296</v>
      </c>
      <c r="C6875" s="44" t="s">
        <v>9859</v>
      </c>
      <c r="D6875" s="48" t="s">
        <v>6973</v>
      </c>
      <c r="E6875" s="44" t="s">
        <v>6898</v>
      </c>
      <c r="F6875" s="45">
        <v>50.88</v>
      </c>
      <c r="G6875" s="45">
        <v>56.91</v>
      </c>
    </row>
    <row r="6876" spans="2:7">
      <c r="B6876" s="44">
        <v>95398</v>
      </c>
      <c r="C6876" s="44" t="s">
        <v>9859</v>
      </c>
      <c r="D6876" s="48" t="s">
        <v>6974</v>
      </c>
      <c r="E6876" s="44" t="s">
        <v>2019</v>
      </c>
      <c r="F6876" s="45">
        <v>0.14000000000000001</v>
      </c>
      <c r="G6876" s="45">
        <v>0.16</v>
      </c>
    </row>
    <row r="6877" spans="2:7">
      <c r="B6877" s="44">
        <v>95416</v>
      </c>
      <c r="C6877" s="44" t="s">
        <v>9859</v>
      </c>
      <c r="D6877" s="48" t="s">
        <v>6975</v>
      </c>
      <c r="E6877" s="44" t="s">
        <v>6898</v>
      </c>
      <c r="F6877" s="45">
        <v>19.600000000000001</v>
      </c>
      <c r="G6877" s="45">
        <v>21.92</v>
      </c>
    </row>
    <row r="6878" spans="2:7">
      <c r="B6878" s="44">
        <v>101297</v>
      </c>
      <c r="C6878" s="44" t="s">
        <v>9859</v>
      </c>
      <c r="D6878" s="48" t="s">
        <v>6976</v>
      </c>
      <c r="E6878" s="44" t="s">
        <v>6898</v>
      </c>
      <c r="F6878" s="45">
        <v>40.71</v>
      </c>
      <c r="G6878" s="45">
        <v>45.53</v>
      </c>
    </row>
    <row r="6879" spans="2:7">
      <c r="B6879" s="44">
        <v>95318</v>
      </c>
      <c r="C6879" s="44" t="s">
        <v>9859</v>
      </c>
      <c r="D6879" s="48" t="s">
        <v>6977</v>
      </c>
      <c r="E6879" s="44" t="s">
        <v>2019</v>
      </c>
      <c r="F6879" s="45">
        <v>0.3</v>
      </c>
      <c r="G6879" s="45">
        <v>0.34</v>
      </c>
    </row>
    <row r="6880" spans="2:7">
      <c r="B6880" s="44">
        <v>101298</v>
      </c>
      <c r="C6880" s="44" t="s">
        <v>9859</v>
      </c>
      <c r="D6880" s="48" t="s">
        <v>6978</v>
      </c>
      <c r="E6880" s="44" t="s">
        <v>6898</v>
      </c>
      <c r="F6880" s="45">
        <v>32.659999999999997</v>
      </c>
      <c r="G6880" s="45">
        <v>36.520000000000003</v>
      </c>
    </row>
    <row r="6881" spans="2:7">
      <c r="B6881" s="44">
        <v>95319</v>
      </c>
      <c r="C6881" s="44" t="s">
        <v>9859</v>
      </c>
      <c r="D6881" s="48" t="s">
        <v>6979</v>
      </c>
      <c r="E6881" s="44" t="s">
        <v>2019</v>
      </c>
      <c r="F6881" s="45">
        <v>0.24</v>
      </c>
      <c r="G6881" s="45">
        <v>0.27</v>
      </c>
    </row>
    <row r="6882" spans="2:7">
      <c r="B6882" s="44">
        <v>101299</v>
      </c>
      <c r="C6882" s="44" t="s">
        <v>9859</v>
      </c>
      <c r="D6882" s="48" t="s">
        <v>6980</v>
      </c>
      <c r="E6882" s="44" t="s">
        <v>6898</v>
      </c>
      <c r="F6882" s="45">
        <v>41.79</v>
      </c>
      <c r="G6882" s="45">
        <v>46.74</v>
      </c>
    </row>
    <row r="6883" spans="2:7">
      <c r="B6883" s="44">
        <v>95320</v>
      </c>
      <c r="C6883" s="44" t="s">
        <v>9859</v>
      </c>
      <c r="D6883" s="48" t="s">
        <v>6981</v>
      </c>
      <c r="E6883" s="44" t="s">
        <v>2019</v>
      </c>
      <c r="F6883" s="45">
        <v>0.24</v>
      </c>
      <c r="G6883" s="45">
        <v>0.27</v>
      </c>
    </row>
    <row r="6884" spans="2:7">
      <c r="B6884" s="44">
        <v>95321</v>
      </c>
      <c r="C6884" s="44" t="s">
        <v>9859</v>
      </c>
      <c r="D6884" s="48" t="s">
        <v>6982</v>
      </c>
      <c r="E6884" s="44" t="s">
        <v>2019</v>
      </c>
      <c r="F6884" s="45">
        <v>0.22</v>
      </c>
      <c r="G6884" s="45">
        <v>0.24</v>
      </c>
    </row>
    <row r="6885" spans="2:7">
      <c r="B6885" s="44">
        <v>101300</v>
      </c>
      <c r="C6885" s="44" t="s">
        <v>9859</v>
      </c>
      <c r="D6885" s="48" t="s">
        <v>6983</v>
      </c>
      <c r="E6885" s="44" t="s">
        <v>6898</v>
      </c>
      <c r="F6885" s="45">
        <v>29.32</v>
      </c>
      <c r="G6885" s="45">
        <v>32.79</v>
      </c>
    </row>
    <row r="6886" spans="2:7">
      <c r="B6886" s="44">
        <v>95322</v>
      </c>
      <c r="C6886" s="44" t="s">
        <v>9859</v>
      </c>
      <c r="D6886" s="48" t="s">
        <v>6984</v>
      </c>
      <c r="E6886" s="44" t="s">
        <v>2019</v>
      </c>
      <c r="F6886" s="45">
        <v>0.25</v>
      </c>
      <c r="G6886" s="45">
        <v>0.28000000000000003</v>
      </c>
    </row>
    <row r="6887" spans="2:7">
      <c r="B6887" s="44">
        <v>101301</v>
      </c>
      <c r="C6887" s="44" t="s">
        <v>9859</v>
      </c>
      <c r="D6887" s="48" t="s">
        <v>6985</v>
      </c>
      <c r="E6887" s="44" t="s">
        <v>6898</v>
      </c>
      <c r="F6887" s="45">
        <v>34.04</v>
      </c>
      <c r="G6887" s="45">
        <v>38.07</v>
      </c>
    </row>
    <row r="6888" spans="2:7">
      <c r="B6888" s="44">
        <v>95323</v>
      </c>
      <c r="C6888" s="44" t="s">
        <v>9859</v>
      </c>
      <c r="D6888" s="48" t="s">
        <v>6986</v>
      </c>
      <c r="E6888" s="44" t="s">
        <v>2019</v>
      </c>
      <c r="F6888" s="45">
        <v>0.27</v>
      </c>
      <c r="G6888" s="45">
        <v>0.3</v>
      </c>
    </row>
    <row r="6889" spans="2:7">
      <c r="B6889" s="44">
        <v>101302</v>
      </c>
      <c r="C6889" s="44" t="s">
        <v>9859</v>
      </c>
      <c r="D6889" s="48" t="s">
        <v>6987</v>
      </c>
      <c r="E6889" s="44" t="s">
        <v>6898</v>
      </c>
      <c r="F6889" s="45">
        <v>36.01</v>
      </c>
      <c r="G6889" s="45">
        <v>40.270000000000003</v>
      </c>
    </row>
    <row r="6890" spans="2:7">
      <c r="B6890" s="44">
        <v>95324</v>
      </c>
      <c r="C6890" s="44" t="s">
        <v>9859</v>
      </c>
      <c r="D6890" s="48" t="s">
        <v>6988</v>
      </c>
      <c r="E6890" s="44" t="s">
        <v>2019</v>
      </c>
      <c r="F6890" s="45">
        <v>0.34</v>
      </c>
      <c r="G6890" s="45">
        <v>0.38</v>
      </c>
    </row>
    <row r="6891" spans="2:7">
      <c r="B6891" s="44">
        <v>101304</v>
      </c>
      <c r="C6891" s="44" t="s">
        <v>9859</v>
      </c>
      <c r="D6891" s="48" t="s">
        <v>6989</v>
      </c>
      <c r="E6891" s="44" t="s">
        <v>6898</v>
      </c>
      <c r="F6891" s="45">
        <v>45.44</v>
      </c>
      <c r="G6891" s="45">
        <v>50.82</v>
      </c>
    </row>
    <row r="6892" spans="2:7">
      <c r="B6892" s="44">
        <v>95325</v>
      </c>
      <c r="C6892" s="44" t="s">
        <v>9859</v>
      </c>
      <c r="D6892" s="48" t="s">
        <v>6990</v>
      </c>
      <c r="E6892" s="44" t="s">
        <v>2019</v>
      </c>
      <c r="F6892" s="45">
        <v>0.51</v>
      </c>
      <c r="G6892" s="45">
        <v>0.56999999999999995</v>
      </c>
    </row>
    <row r="6893" spans="2:7">
      <c r="B6893" s="44">
        <v>101305</v>
      </c>
      <c r="C6893" s="44" t="s">
        <v>9859</v>
      </c>
      <c r="D6893" s="48" t="s">
        <v>6991</v>
      </c>
      <c r="E6893" s="44" t="s">
        <v>6898</v>
      </c>
      <c r="F6893" s="45">
        <v>68.14</v>
      </c>
      <c r="G6893" s="45">
        <v>76.209999999999994</v>
      </c>
    </row>
    <row r="6894" spans="2:7">
      <c r="B6894" s="44">
        <v>95328</v>
      </c>
      <c r="C6894" s="44" t="s">
        <v>9859</v>
      </c>
      <c r="D6894" s="48" t="s">
        <v>6992</v>
      </c>
      <c r="E6894" s="44" t="s">
        <v>2019</v>
      </c>
      <c r="F6894" s="45">
        <v>0.26</v>
      </c>
      <c r="G6894" s="45">
        <v>0.3</v>
      </c>
    </row>
    <row r="6895" spans="2:7">
      <c r="B6895" s="44">
        <v>101307</v>
      </c>
      <c r="C6895" s="44" t="s">
        <v>9859</v>
      </c>
      <c r="D6895" s="48" t="s">
        <v>6993</v>
      </c>
      <c r="E6895" s="44" t="s">
        <v>6898</v>
      </c>
      <c r="F6895" s="45">
        <v>35.51</v>
      </c>
      <c r="G6895" s="45">
        <v>39.71</v>
      </c>
    </row>
    <row r="6896" spans="2:7">
      <c r="B6896" s="44">
        <v>101309</v>
      </c>
      <c r="C6896" s="44" t="s">
        <v>9859</v>
      </c>
      <c r="D6896" s="48" t="s">
        <v>6994</v>
      </c>
      <c r="E6896" s="44" t="s">
        <v>6898</v>
      </c>
      <c r="F6896" s="45">
        <v>41.79</v>
      </c>
      <c r="G6896" s="45">
        <v>46.74</v>
      </c>
    </row>
    <row r="6897" spans="2:7">
      <c r="B6897" s="44">
        <v>95329</v>
      </c>
      <c r="C6897" s="44" t="s">
        <v>9859</v>
      </c>
      <c r="D6897" s="48" t="s">
        <v>6995</v>
      </c>
      <c r="E6897" s="44" t="s">
        <v>2019</v>
      </c>
      <c r="F6897" s="45">
        <v>0.34</v>
      </c>
      <c r="G6897" s="45">
        <v>0.38</v>
      </c>
    </row>
    <row r="6898" spans="2:7">
      <c r="B6898" s="44">
        <v>101310</v>
      </c>
      <c r="C6898" s="44" t="s">
        <v>9859</v>
      </c>
      <c r="D6898" s="48" t="s">
        <v>6996</v>
      </c>
      <c r="E6898" s="44" t="s">
        <v>6898</v>
      </c>
      <c r="F6898" s="45">
        <v>45.44</v>
      </c>
      <c r="G6898" s="45">
        <v>50.82</v>
      </c>
    </row>
    <row r="6899" spans="2:7">
      <c r="B6899" s="44">
        <v>101311</v>
      </c>
      <c r="C6899" s="44" t="s">
        <v>9859</v>
      </c>
      <c r="D6899" s="48" t="s">
        <v>6997</v>
      </c>
      <c r="E6899" s="44" t="s">
        <v>6898</v>
      </c>
      <c r="F6899" s="45">
        <v>35.51</v>
      </c>
      <c r="G6899" s="45">
        <v>39.71</v>
      </c>
    </row>
    <row r="6900" spans="2:7">
      <c r="B6900" s="44">
        <v>95330</v>
      </c>
      <c r="C6900" s="44" t="s">
        <v>9859</v>
      </c>
      <c r="D6900" s="48" t="s">
        <v>6998</v>
      </c>
      <c r="E6900" s="44" t="s">
        <v>2019</v>
      </c>
      <c r="F6900" s="45">
        <v>0.26</v>
      </c>
      <c r="G6900" s="45">
        <v>0.3</v>
      </c>
    </row>
    <row r="6901" spans="2:7">
      <c r="B6901" s="44">
        <v>101312</v>
      </c>
      <c r="C6901" s="44" t="s">
        <v>9859</v>
      </c>
      <c r="D6901" s="48" t="s">
        <v>6999</v>
      </c>
      <c r="E6901" s="44" t="s">
        <v>6898</v>
      </c>
      <c r="F6901" s="45">
        <v>52.96</v>
      </c>
      <c r="G6901" s="45">
        <v>59.23</v>
      </c>
    </row>
    <row r="6902" spans="2:7">
      <c r="B6902" s="44">
        <v>95331</v>
      </c>
      <c r="C6902" s="44" t="s">
        <v>9859</v>
      </c>
      <c r="D6902" s="48" t="s">
        <v>7000</v>
      </c>
      <c r="E6902" s="44" t="s">
        <v>2019</v>
      </c>
      <c r="F6902" s="45">
        <v>0.4</v>
      </c>
      <c r="G6902" s="45">
        <v>0.44</v>
      </c>
    </row>
    <row r="6903" spans="2:7">
      <c r="B6903" s="44">
        <v>95400</v>
      </c>
      <c r="C6903" s="44" t="s">
        <v>9859</v>
      </c>
      <c r="D6903" s="48" t="s">
        <v>7001</v>
      </c>
      <c r="E6903" s="44" t="s">
        <v>2019</v>
      </c>
      <c r="F6903" s="45">
        <v>0.28000000000000003</v>
      </c>
      <c r="G6903" s="45">
        <v>0.31</v>
      </c>
    </row>
    <row r="6904" spans="2:7">
      <c r="B6904" s="44">
        <v>95411</v>
      </c>
      <c r="C6904" s="44" t="s">
        <v>9859</v>
      </c>
      <c r="D6904" s="48" t="s">
        <v>7002</v>
      </c>
      <c r="E6904" s="44" t="s">
        <v>6898</v>
      </c>
      <c r="F6904" s="45">
        <v>37.229999999999997</v>
      </c>
      <c r="G6904" s="45">
        <v>41.64</v>
      </c>
    </row>
    <row r="6905" spans="2:7">
      <c r="B6905" s="44">
        <v>95332</v>
      </c>
      <c r="C6905" s="44" t="s">
        <v>9859</v>
      </c>
      <c r="D6905" s="48" t="s">
        <v>7003</v>
      </c>
      <c r="E6905" s="44" t="s">
        <v>2019</v>
      </c>
      <c r="F6905" s="45">
        <v>1.1399999999999999</v>
      </c>
      <c r="G6905" s="45">
        <v>1.28</v>
      </c>
    </row>
    <row r="6906" spans="2:7">
      <c r="B6906" s="44">
        <v>101313</v>
      </c>
      <c r="C6906" s="44" t="s">
        <v>9859</v>
      </c>
      <c r="D6906" s="48" t="s">
        <v>7004</v>
      </c>
      <c r="E6906" s="44" t="s">
        <v>6898</v>
      </c>
      <c r="F6906" s="45">
        <v>151.29</v>
      </c>
      <c r="G6906" s="45">
        <v>169.2</v>
      </c>
    </row>
    <row r="6907" spans="2:7">
      <c r="B6907" s="44">
        <v>95334</v>
      </c>
      <c r="C6907" s="44" t="s">
        <v>9859</v>
      </c>
      <c r="D6907" s="48" t="s">
        <v>7005</v>
      </c>
      <c r="E6907" s="44" t="s">
        <v>2019</v>
      </c>
      <c r="F6907" s="45">
        <v>1.1100000000000001</v>
      </c>
      <c r="G6907" s="45">
        <v>1.24</v>
      </c>
    </row>
    <row r="6908" spans="2:7">
      <c r="B6908" s="44">
        <v>101315</v>
      </c>
      <c r="C6908" s="44" t="s">
        <v>9859</v>
      </c>
      <c r="D6908" s="48" t="s">
        <v>7006</v>
      </c>
      <c r="E6908" s="44" t="s">
        <v>6898</v>
      </c>
      <c r="F6908" s="45">
        <v>147.24</v>
      </c>
      <c r="G6908" s="45">
        <v>164.68</v>
      </c>
    </row>
    <row r="6909" spans="2:7">
      <c r="B6909" s="44">
        <v>95335</v>
      </c>
      <c r="C6909" s="44" t="s">
        <v>9859</v>
      </c>
      <c r="D6909" s="48" t="s">
        <v>7007</v>
      </c>
      <c r="E6909" s="44" t="s">
        <v>2019</v>
      </c>
      <c r="F6909" s="45">
        <v>0.5</v>
      </c>
      <c r="G6909" s="45">
        <v>0.56000000000000005</v>
      </c>
    </row>
    <row r="6910" spans="2:7">
      <c r="B6910" s="44">
        <v>101316</v>
      </c>
      <c r="C6910" s="44" t="s">
        <v>9859</v>
      </c>
      <c r="D6910" s="48" t="s">
        <v>7008</v>
      </c>
      <c r="E6910" s="44" t="s">
        <v>6898</v>
      </c>
      <c r="F6910" s="45">
        <v>66.290000000000006</v>
      </c>
      <c r="G6910" s="45">
        <v>74.14</v>
      </c>
    </row>
    <row r="6911" spans="2:7">
      <c r="B6911" s="44">
        <v>95401</v>
      </c>
      <c r="C6911" s="44" t="s">
        <v>9859</v>
      </c>
      <c r="D6911" s="48" t="s">
        <v>7009</v>
      </c>
      <c r="E6911" s="44" t="s">
        <v>2019</v>
      </c>
      <c r="F6911" s="45">
        <v>0.87</v>
      </c>
      <c r="G6911" s="45">
        <v>0.97</v>
      </c>
    </row>
    <row r="6912" spans="2:7">
      <c r="B6912" s="44">
        <v>95422</v>
      </c>
      <c r="C6912" s="44" t="s">
        <v>9859</v>
      </c>
      <c r="D6912" s="48" t="s">
        <v>7010</v>
      </c>
      <c r="E6912" s="44" t="s">
        <v>6898</v>
      </c>
      <c r="F6912" s="45">
        <v>115.32</v>
      </c>
      <c r="G6912" s="45">
        <v>128.97</v>
      </c>
    </row>
    <row r="6913" spans="2:7">
      <c r="B6913" s="44">
        <v>95402</v>
      </c>
      <c r="C6913" s="44" t="s">
        <v>9859</v>
      </c>
      <c r="D6913" s="48" t="s">
        <v>7011</v>
      </c>
      <c r="E6913" s="44" t="s">
        <v>2019</v>
      </c>
      <c r="F6913" s="45">
        <v>1.66</v>
      </c>
      <c r="G6913" s="45">
        <v>1.86</v>
      </c>
    </row>
    <row r="6914" spans="2:7">
      <c r="B6914" s="44">
        <v>95415</v>
      </c>
      <c r="C6914" s="44" t="s">
        <v>9859</v>
      </c>
      <c r="D6914" s="48" t="s">
        <v>7012</v>
      </c>
      <c r="E6914" s="44" t="s">
        <v>6898</v>
      </c>
      <c r="F6914" s="45">
        <v>220.07</v>
      </c>
      <c r="G6914" s="45">
        <v>246.12</v>
      </c>
    </row>
    <row r="6915" spans="2:7">
      <c r="B6915" s="44">
        <v>95403</v>
      </c>
      <c r="C6915" s="44" t="s">
        <v>9859</v>
      </c>
      <c r="D6915" s="48" t="s">
        <v>7013</v>
      </c>
      <c r="E6915" s="44" t="s">
        <v>2019</v>
      </c>
      <c r="F6915" s="45">
        <v>1.69</v>
      </c>
      <c r="G6915" s="45">
        <v>1.89</v>
      </c>
    </row>
    <row r="6916" spans="2:7">
      <c r="B6916" s="44">
        <v>95417</v>
      </c>
      <c r="C6916" s="44" t="s">
        <v>9859</v>
      </c>
      <c r="D6916" s="48" t="s">
        <v>7014</v>
      </c>
      <c r="E6916" s="44" t="s">
        <v>6898</v>
      </c>
      <c r="F6916" s="45">
        <v>223.87</v>
      </c>
      <c r="G6916" s="45">
        <v>250.37</v>
      </c>
    </row>
    <row r="6917" spans="2:7">
      <c r="B6917" s="44">
        <v>95404</v>
      </c>
      <c r="C6917" s="44" t="s">
        <v>9859</v>
      </c>
      <c r="D6917" s="48" t="s">
        <v>7015</v>
      </c>
      <c r="E6917" s="44" t="s">
        <v>2019</v>
      </c>
      <c r="F6917" s="45">
        <v>2.37</v>
      </c>
      <c r="G6917" s="45">
        <v>2.65</v>
      </c>
    </row>
    <row r="6918" spans="2:7">
      <c r="B6918" s="44">
        <v>95418</v>
      </c>
      <c r="C6918" s="44" t="s">
        <v>9859</v>
      </c>
      <c r="D6918" s="48" t="s">
        <v>7016</v>
      </c>
      <c r="E6918" s="44" t="s">
        <v>6898</v>
      </c>
      <c r="F6918" s="45">
        <v>313.58999999999997</v>
      </c>
      <c r="G6918" s="45">
        <v>350.72</v>
      </c>
    </row>
    <row r="6919" spans="2:7">
      <c r="B6919" s="44">
        <v>95337</v>
      </c>
      <c r="C6919" s="44" t="s">
        <v>9859</v>
      </c>
      <c r="D6919" s="48" t="s">
        <v>7017</v>
      </c>
      <c r="E6919" s="44" t="s">
        <v>2019</v>
      </c>
      <c r="F6919" s="45">
        <v>0.26</v>
      </c>
      <c r="G6919" s="45">
        <v>0.3</v>
      </c>
    </row>
    <row r="6920" spans="2:7">
      <c r="B6920" s="44">
        <v>101322</v>
      </c>
      <c r="C6920" s="44" t="s">
        <v>9859</v>
      </c>
      <c r="D6920" s="48" t="s">
        <v>7018</v>
      </c>
      <c r="E6920" s="44" t="s">
        <v>6898</v>
      </c>
      <c r="F6920" s="45">
        <v>35.51</v>
      </c>
      <c r="G6920" s="45">
        <v>39.71</v>
      </c>
    </row>
    <row r="6921" spans="2:7">
      <c r="B6921" s="44">
        <v>95338</v>
      </c>
      <c r="C6921" s="44" t="s">
        <v>9859</v>
      </c>
      <c r="D6921" s="48" t="s">
        <v>7019</v>
      </c>
      <c r="E6921" s="44" t="s">
        <v>2019</v>
      </c>
      <c r="F6921" s="45">
        <v>0.49</v>
      </c>
      <c r="G6921" s="45">
        <v>0.55000000000000004</v>
      </c>
    </row>
    <row r="6922" spans="2:7">
      <c r="B6922" s="44">
        <v>101323</v>
      </c>
      <c r="C6922" s="44" t="s">
        <v>9859</v>
      </c>
      <c r="D6922" s="48" t="s">
        <v>7020</v>
      </c>
      <c r="E6922" s="44" t="s">
        <v>6898</v>
      </c>
      <c r="F6922" s="45">
        <v>65.25</v>
      </c>
      <c r="G6922" s="45">
        <v>72.98</v>
      </c>
    </row>
    <row r="6923" spans="2:7">
      <c r="B6923" s="44">
        <v>102918</v>
      </c>
      <c r="C6923" s="44" t="s">
        <v>9859</v>
      </c>
      <c r="D6923" s="48" t="s">
        <v>7021</v>
      </c>
      <c r="E6923" s="44" t="s">
        <v>2019</v>
      </c>
      <c r="F6923" s="45">
        <v>0</v>
      </c>
      <c r="G6923" s="45">
        <v>0</v>
      </c>
    </row>
    <row r="6924" spans="2:7">
      <c r="B6924" s="44">
        <v>101325</v>
      </c>
      <c r="C6924" s="44" t="s">
        <v>9859</v>
      </c>
      <c r="D6924" s="48" t="s">
        <v>7022</v>
      </c>
      <c r="E6924" s="44" t="s">
        <v>6898</v>
      </c>
      <c r="F6924" s="45">
        <v>59.13</v>
      </c>
      <c r="G6924" s="45">
        <v>66.14</v>
      </c>
    </row>
    <row r="6925" spans="2:7">
      <c r="B6925" s="44">
        <v>95390</v>
      </c>
      <c r="C6925" s="44" t="s">
        <v>9859</v>
      </c>
      <c r="D6925" s="48" t="s">
        <v>7023</v>
      </c>
      <c r="E6925" s="44" t="s">
        <v>2019</v>
      </c>
      <c r="F6925" s="45">
        <v>0.1</v>
      </c>
      <c r="G6925" s="45">
        <v>0.11</v>
      </c>
    </row>
    <row r="6926" spans="2:7">
      <c r="B6926" s="44">
        <v>101326</v>
      </c>
      <c r="C6926" s="44" t="s">
        <v>9859</v>
      </c>
      <c r="D6926" s="48" t="s">
        <v>7024</v>
      </c>
      <c r="E6926" s="44" t="s">
        <v>6898</v>
      </c>
      <c r="F6926" s="45">
        <v>13.85</v>
      </c>
      <c r="G6926" s="45">
        <v>15.49</v>
      </c>
    </row>
    <row r="6927" spans="2:7">
      <c r="B6927" s="44">
        <v>95340</v>
      </c>
      <c r="C6927" s="44" t="s">
        <v>9859</v>
      </c>
      <c r="D6927" s="48" t="s">
        <v>7025</v>
      </c>
      <c r="E6927" s="44" t="s">
        <v>2019</v>
      </c>
      <c r="F6927" s="45">
        <v>0.34</v>
      </c>
      <c r="G6927" s="45">
        <v>0.38</v>
      </c>
    </row>
    <row r="6928" spans="2:7">
      <c r="B6928" s="44">
        <v>101330</v>
      </c>
      <c r="C6928" s="44" t="s">
        <v>9859</v>
      </c>
      <c r="D6928" s="48" t="s">
        <v>7026</v>
      </c>
      <c r="E6928" s="44" t="s">
        <v>6898</v>
      </c>
      <c r="F6928" s="45">
        <v>45.44</v>
      </c>
      <c r="G6928" s="45">
        <v>50.82</v>
      </c>
    </row>
    <row r="6929" spans="2:7">
      <c r="B6929" s="44">
        <v>101331</v>
      </c>
      <c r="C6929" s="44" t="s">
        <v>9859</v>
      </c>
      <c r="D6929" s="48" t="s">
        <v>7027</v>
      </c>
      <c r="E6929" s="44" t="s">
        <v>6898</v>
      </c>
      <c r="F6929" s="45">
        <v>47.08</v>
      </c>
      <c r="G6929" s="45">
        <v>52.66</v>
      </c>
    </row>
    <row r="6930" spans="2:7">
      <c r="B6930" s="44">
        <v>95341</v>
      </c>
      <c r="C6930" s="44" t="s">
        <v>9859</v>
      </c>
      <c r="D6930" s="48" t="s">
        <v>7028</v>
      </c>
      <c r="E6930" s="44" t="s">
        <v>2019</v>
      </c>
      <c r="F6930" s="45">
        <v>0.35</v>
      </c>
      <c r="G6930" s="45">
        <v>0.39</v>
      </c>
    </row>
    <row r="6931" spans="2:7">
      <c r="B6931" s="44">
        <v>95339</v>
      </c>
      <c r="C6931" s="44" t="s">
        <v>9859</v>
      </c>
      <c r="D6931" s="48" t="s">
        <v>7029</v>
      </c>
      <c r="E6931" s="44" t="s">
        <v>2019</v>
      </c>
      <c r="F6931" s="45">
        <v>0.46</v>
      </c>
      <c r="G6931" s="45">
        <v>0.51</v>
      </c>
    </row>
    <row r="6932" spans="2:7">
      <c r="B6932" s="44">
        <v>101329</v>
      </c>
      <c r="C6932" s="44" t="s">
        <v>9859</v>
      </c>
      <c r="D6932" s="48" t="s">
        <v>7030</v>
      </c>
      <c r="E6932" s="44" t="s">
        <v>6898</v>
      </c>
      <c r="F6932" s="45">
        <v>61.08</v>
      </c>
      <c r="G6932" s="45">
        <v>68.31</v>
      </c>
    </row>
    <row r="6933" spans="2:7">
      <c r="B6933" s="44">
        <v>95342</v>
      </c>
      <c r="C6933" s="44" t="s">
        <v>9859</v>
      </c>
      <c r="D6933" s="48" t="s">
        <v>7031</v>
      </c>
      <c r="E6933" s="44" t="s">
        <v>2019</v>
      </c>
      <c r="F6933" s="45">
        <v>0.31</v>
      </c>
      <c r="G6933" s="45">
        <v>0.34</v>
      </c>
    </row>
    <row r="6934" spans="2:7">
      <c r="B6934" s="44">
        <v>101333</v>
      </c>
      <c r="C6934" s="44" t="s">
        <v>9859</v>
      </c>
      <c r="D6934" s="48" t="s">
        <v>7032</v>
      </c>
      <c r="E6934" s="44" t="s">
        <v>6898</v>
      </c>
      <c r="F6934" s="45">
        <v>40.96</v>
      </c>
      <c r="G6934" s="45">
        <v>45.81</v>
      </c>
    </row>
    <row r="6935" spans="2:7">
      <c r="B6935" s="44">
        <v>100298</v>
      </c>
      <c r="C6935" s="44" t="s">
        <v>9859</v>
      </c>
      <c r="D6935" s="48" t="s">
        <v>7033</v>
      </c>
      <c r="E6935" s="44" t="s">
        <v>2019</v>
      </c>
      <c r="F6935" s="45">
        <v>0.85</v>
      </c>
      <c r="G6935" s="45">
        <v>0.95</v>
      </c>
    </row>
    <row r="6936" spans="2:7">
      <c r="B6936" s="44">
        <v>101334</v>
      </c>
      <c r="C6936" s="44" t="s">
        <v>9859</v>
      </c>
      <c r="D6936" s="48" t="s">
        <v>7034</v>
      </c>
      <c r="E6936" s="44" t="s">
        <v>6898</v>
      </c>
      <c r="F6936" s="45">
        <v>112.18</v>
      </c>
      <c r="G6936" s="45">
        <v>125.47</v>
      </c>
    </row>
    <row r="6937" spans="2:7">
      <c r="B6937" s="44">
        <v>95405</v>
      </c>
      <c r="C6937" s="44" t="s">
        <v>9859</v>
      </c>
      <c r="D6937" s="48" t="s">
        <v>7035</v>
      </c>
      <c r="E6937" s="44" t="s">
        <v>2019</v>
      </c>
      <c r="F6937" s="45">
        <v>1.42</v>
      </c>
      <c r="G6937" s="45">
        <v>1.59</v>
      </c>
    </row>
    <row r="6938" spans="2:7">
      <c r="B6938" s="44">
        <v>95423</v>
      </c>
      <c r="C6938" s="44" t="s">
        <v>9859</v>
      </c>
      <c r="D6938" s="48" t="s">
        <v>7036</v>
      </c>
      <c r="E6938" s="44" t="s">
        <v>6898</v>
      </c>
      <c r="F6938" s="45">
        <v>188.11</v>
      </c>
      <c r="G6938" s="45">
        <v>210.39</v>
      </c>
    </row>
    <row r="6939" spans="2:7">
      <c r="B6939" s="44">
        <v>100295</v>
      </c>
      <c r="C6939" s="44" t="s">
        <v>9859</v>
      </c>
      <c r="D6939" s="48" t="s">
        <v>7037</v>
      </c>
      <c r="E6939" s="44" t="s">
        <v>2019</v>
      </c>
      <c r="F6939" s="45">
        <v>0.93</v>
      </c>
      <c r="G6939" s="45">
        <v>1.04</v>
      </c>
    </row>
    <row r="6940" spans="2:7">
      <c r="B6940" s="44">
        <v>101303</v>
      </c>
      <c r="C6940" s="44" t="s">
        <v>9859</v>
      </c>
      <c r="D6940" s="48" t="s">
        <v>7038</v>
      </c>
      <c r="E6940" s="44" t="s">
        <v>6898</v>
      </c>
      <c r="F6940" s="45">
        <v>123.62</v>
      </c>
      <c r="G6940" s="45">
        <v>138.26</v>
      </c>
    </row>
    <row r="6941" spans="2:7">
      <c r="B6941" s="44">
        <v>95344</v>
      </c>
      <c r="C6941" s="44" t="s">
        <v>9859</v>
      </c>
      <c r="D6941" s="48" t="s">
        <v>7039</v>
      </c>
      <c r="E6941" s="44" t="s">
        <v>2019</v>
      </c>
      <c r="F6941" s="45">
        <v>0.27</v>
      </c>
      <c r="G6941" s="45">
        <v>0.3</v>
      </c>
    </row>
    <row r="6942" spans="2:7">
      <c r="B6942" s="44">
        <v>101308</v>
      </c>
      <c r="C6942" s="44" t="s">
        <v>9859</v>
      </c>
      <c r="D6942" s="48" t="s">
        <v>7040</v>
      </c>
      <c r="E6942" s="44" t="s">
        <v>6898</v>
      </c>
      <c r="F6942" s="45">
        <v>36.130000000000003</v>
      </c>
      <c r="G6942" s="45">
        <v>40.409999999999997</v>
      </c>
    </row>
    <row r="6943" spans="2:7">
      <c r="B6943" s="44">
        <v>105536</v>
      </c>
      <c r="C6943" s="44" t="s">
        <v>9859</v>
      </c>
      <c r="D6943" s="48" t="s">
        <v>7041</v>
      </c>
      <c r="E6943" s="44" t="s">
        <v>2019</v>
      </c>
      <c r="F6943" s="45">
        <v>0</v>
      </c>
      <c r="G6943" s="45">
        <v>0</v>
      </c>
    </row>
    <row r="6944" spans="2:7">
      <c r="B6944" s="44">
        <v>101320</v>
      </c>
      <c r="C6944" s="44" t="s">
        <v>9859</v>
      </c>
      <c r="D6944" s="48" t="s">
        <v>7042</v>
      </c>
      <c r="E6944" s="44" t="s">
        <v>6898</v>
      </c>
      <c r="F6944" s="45">
        <v>31.19</v>
      </c>
      <c r="G6944" s="45">
        <v>34.880000000000003</v>
      </c>
    </row>
    <row r="6945" spans="2:7">
      <c r="B6945" s="44">
        <v>95343</v>
      </c>
      <c r="C6945" s="44" t="s">
        <v>9859</v>
      </c>
      <c r="D6945" s="48" t="s">
        <v>7043</v>
      </c>
      <c r="E6945" s="44" t="s">
        <v>2019</v>
      </c>
      <c r="F6945" s="45">
        <v>0.44</v>
      </c>
      <c r="G6945" s="45">
        <v>0.5</v>
      </c>
    </row>
    <row r="6946" spans="2:7">
      <c r="B6946" s="44">
        <v>95345</v>
      </c>
      <c r="C6946" s="44" t="s">
        <v>9859</v>
      </c>
      <c r="D6946" s="48" t="s">
        <v>7044</v>
      </c>
      <c r="E6946" s="44" t="s">
        <v>2019</v>
      </c>
      <c r="F6946" s="45">
        <v>0.87</v>
      </c>
      <c r="G6946" s="45">
        <v>0.98</v>
      </c>
    </row>
    <row r="6947" spans="2:7">
      <c r="B6947" s="44">
        <v>95346</v>
      </c>
      <c r="C6947" s="44" t="s">
        <v>9859</v>
      </c>
      <c r="D6947" s="48" t="s">
        <v>7045</v>
      </c>
      <c r="E6947" s="44" t="s">
        <v>2019</v>
      </c>
      <c r="F6947" s="45">
        <v>0.13</v>
      </c>
      <c r="G6947" s="45">
        <v>0.15</v>
      </c>
    </row>
    <row r="6948" spans="2:7">
      <c r="B6948" s="44">
        <v>101324</v>
      </c>
      <c r="C6948" s="44" t="s">
        <v>9859</v>
      </c>
      <c r="D6948" s="48" t="s">
        <v>7046</v>
      </c>
      <c r="E6948" s="44" t="s">
        <v>6898</v>
      </c>
      <c r="F6948" s="45">
        <v>18.14</v>
      </c>
      <c r="G6948" s="45">
        <v>20.29</v>
      </c>
    </row>
    <row r="6949" spans="2:7">
      <c r="B6949" s="44">
        <v>101328</v>
      </c>
      <c r="C6949" s="44" t="s">
        <v>9859</v>
      </c>
      <c r="D6949" s="48" t="s">
        <v>7047</v>
      </c>
      <c r="E6949" s="44" t="s">
        <v>6898</v>
      </c>
      <c r="F6949" s="45">
        <v>21.71</v>
      </c>
      <c r="G6949" s="45">
        <v>24.28</v>
      </c>
    </row>
    <row r="6950" spans="2:7">
      <c r="B6950" s="44">
        <v>95347</v>
      </c>
      <c r="C6950" s="44" t="s">
        <v>9859</v>
      </c>
      <c r="D6950" s="48" t="s">
        <v>7048</v>
      </c>
      <c r="E6950" s="44" t="s">
        <v>2019</v>
      </c>
      <c r="F6950" s="45">
        <v>0.13</v>
      </c>
      <c r="G6950" s="45">
        <v>0.14000000000000001</v>
      </c>
    </row>
    <row r="6951" spans="2:7">
      <c r="B6951" s="44">
        <v>95408</v>
      </c>
      <c r="C6951" s="44" t="s">
        <v>9859</v>
      </c>
      <c r="D6951" s="48" t="s">
        <v>7049</v>
      </c>
      <c r="E6951" s="44" t="s">
        <v>6898</v>
      </c>
      <c r="F6951" s="45">
        <v>17.46</v>
      </c>
      <c r="G6951" s="45">
        <v>19.52</v>
      </c>
    </row>
    <row r="6952" spans="2:7">
      <c r="B6952" s="44">
        <v>95348</v>
      </c>
      <c r="C6952" s="44" t="s">
        <v>9859</v>
      </c>
      <c r="D6952" s="48" t="s">
        <v>7050</v>
      </c>
      <c r="E6952" s="44" t="s">
        <v>2019</v>
      </c>
      <c r="F6952" s="45">
        <v>0.16</v>
      </c>
      <c r="G6952" s="45">
        <v>0.18</v>
      </c>
    </row>
    <row r="6953" spans="2:7">
      <c r="B6953" s="44">
        <v>101332</v>
      </c>
      <c r="C6953" s="44" t="s">
        <v>9859</v>
      </c>
      <c r="D6953" s="48" t="s">
        <v>7051</v>
      </c>
      <c r="E6953" s="44" t="s">
        <v>6898</v>
      </c>
      <c r="F6953" s="45">
        <v>14.54</v>
      </c>
      <c r="G6953" s="45">
        <v>16.260000000000002</v>
      </c>
    </row>
    <row r="6954" spans="2:7">
      <c r="B6954" s="44">
        <v>95349</v>
      </c>
      <c r="C6954" s="44" t="s">
        <v>9859</v>
      </c>
      <c r="D6954" s="48" t="s">
        <v>7052</v>
      </c>
      <c r="E6954" s="44" t="s">
        <v>2019</v>
      </c>
      <c r="F6954" s="45">
        <v>0.11</v>
      </c>
      <c r="G6954" s="45">
        <v>0.12</v>
      </c>
    </row>
    <row r="6955" spans="2:7">
      <c r="B6955" s="44">
        <v>101336</v>
      </c>
      <c r="C6955" s="44" t="s">
        <v>9859</v>
      </c>
      <c r="D6955" s="48" t="s">
        <v>7053</v>
      </c>
      <c r="E6955" s="44" t="s">
        <v>6898</v>
      </c>
      <c r="F6955" s="45">
        <v>63.03</v>
      </c>
      <c r="G6955" s="45">
        <v>70.489999999999995</v>
      </c>
    </row>
    <row r="6956" spans="2:7">
      <c r="B6956" s="44">
        <v>95351</v>
      </c>
      <c r="C6956" s="44" t="s">
        <v>9859</v>
      </c>
      <c r="D6956" s="48" t="s">
        <v>7054</v>
      </c>
      <c r="E6956" s="44" t="s">
        <v>2019</v>
      </c>
      <c r="F6956" s="45">
        <v>0.47</v>
      </c>
      <c r="G6956" s="45">
        <v>0.53</v>
      </c>
    </row>
    <row r="6957" spans="2:7">
      <c r="B6957" s="44">
        <v>95352</v>
      </c>
      <c r="C6957" s="44" t="s">
        <v>9859</v>
      </c>
      <c r="D6957" s="48" t="s">
        <v>7055</v>
      </c>
      <c r="E6957" s="44" t="s">
        <v>2019</v>
      </c>
      <c r="F6957" s="45">
        <v>0.17</v>
      </c>
      <c r="G6957" s="45">
        <v>0.19</v>
      </c>
    </row>
    <row r="6958" spans="2:7">
      <c r="B6958" s="44">
        <v>101337</v>
      </c>
      <c r="C6958" s="44" t="s">
        <v>9859</v>
      </c>
      <c r="D6958" s="48" t="s">
        <v>7056</v>
      </c>
      <c r="E6958" s="44" t="s">
        <v>6898</v>
      </c>
      <c r="F6958" s="45">
        <v>23.52</v>
      </c>
      <c r="G6958" s="45">
        <v>26.31</v>
      </c>
    </row>
    <row r="6959" spans="2:7">
      <c r="B6959" s="44">
        <v>101338</v>
      </c>
      <c r="C6959" s="44" t="s">
        <v>9859</v>
      </c>
      <c r="D6959" s="48" t="s">
        <v>7057</v>
      </c>
      <c r="E6959" s="44" t="s">
        <v>6898</v>
      </c>
      <c r="F6959" s="45">
        <v>30.52</v>
      </c>
      <c r="G6959" s="45">
        <v>34.14</v>
      </c>
    </row>
    <row r="6960" spans="2:7">
      <c r="B6960" s="44">
        <v>95354</v>
      </c>
      <c r="C6960" s="44" t="s">
        <v>9859</v>
      </c>
      <c r="D6960" s="48" t="s">
        <v>7058</v>
      </c>
      <c r="E6960" s="44" t="s">
        <v>2019</v>
      </c>
      <c r="F6960" s="45">
        <v>0.21</v>
      </c>
      <c r="G6960" s="45">
        <v>0.23</v>
      </c>
    </row>
    <row r="6961" spans="2:7">
      <c r="B6961" s="44">
        <v>101339</v>
      </c>
      <c r="C6961" s="44" t="s">
        <v>9859</v>
      </c>
      <c r="D6961" s="48" t="s">
        <v>7059</v>
      </c>
      <c r="E6961" s="44" t="s">
        <v>6898</v>
      </c>
      <c r="F6961" s="45">
        <v>28.1</v>
      </c>
      <c r="G6961" s="45">
        <v>31.43</v>
      </c>
    </row>
    <row r="6962" spans="2:7">
      <c r="B6962" s="44">
        <v>101340</v>
      </c>
      <c r="C6962" s="44" t="s">
        <v>9859</v>
      </c>
      <c r="D6962" s="48" t="s">
        <v>7060</v>
      </c>
      <c r="E6962" s="44" t="s">
        <v>6898</v>
      </c>
      <c r="F6962" s="45">
        <v>25.48</v>
      </c>
      <c r="G6962" s="45">
        <v>28.5</v>
      </c>
    </row>
    <row r="6963" spans="2:7">
      <c r="B6963" s="44">
        <v>95389</v>
      </c>
      <c r="C6963" s="44" t="s">
        <v>9859</v>
      </c>
      <c r="D6963" s="48" t="s">
        <v>7061</v>
      </c>
      <c r="E6963" s="44" t="s">
        <v>2019</v>
      </c>
      <c r="F6963" s="45">
        <v>0.19</v>
      </c>
      <c r="G6963" s="45">
        <v>0.21</v>
      </c>
    </row>
    <row r="6964" spans="2:7">
      <c r="B6964" s="44">
        <v>101341</v>
      </c>
      <c r="C6964" s="44" t="s">
        <v>9859</v>
      </c>
      <c r="D6964" s="48" t="s">
        <v>7062</v>
      </c>
      <c r="E6964" s="44" t="s">
        <v>6898</v>
      </c>
      <c r="F6964" s="45">
        <v>23.86</v>
      </c>
      <c r="G6964" s="45">
        <v>26.68</v>
      </c>
    </row>
    <row r="6965" spans="2:7">
      <c r="B6965" s="44">
        <v>95355</v>
      </c>
      <c r="C6965" s="44" t="s">
        <v>9859</v>
      </c>
      <c r="D6965" s="48" t="s">
        <v>7063</v>
      </c>
      <c r="E6965" s="44" t="s">
        <v>2019</v>
      </c>
      <c r="F6965" s="45">
        <v>0.18</v>
      </c>
      <c r="G6965" s="45">
        <v>0.2</v>
      </c>
    </row>
    <row r="6966" spans="2:7">
      <c r="B6966" s="44">
        <v>95356</v>
      </c>
      <c r="C6966" s="44" t="s">
        <v>9859</v>
      </c>
      <c r="D6966" s="48" t="s">
        <v>7064</v>
      </c>
      <c r="E6966" s="44" t="s">
        <v>2019</v>
      </c>
      <c r="F6966" s="45">
        <v>0.21</v>
      </c>
      <c r="G6966" s="45">
        <v>0.23</v>
      </c>
    </row>
    <row r="6967" spans="2:7">
      <c r="B6967" s="44">
        <v>101342</v>
      </c>
      <c r="C6967" s="44" t="s">
        <v>9859</v>
      </c>
      <c r="D6967" s="48" t="s">
        <v>7065</v>
      </c>
      <c r="E6967" s="44" t="s">
        <v>6898</v>
      </c>
      <c r="F6967" s="45">
        <v>28.1</v>
      </c>
      <c r="G6967" s="45">
        <v>31.43</v>
      </c>
    </row>
    <row r="6968" spans="2:7">
      <c r="B6968" s="44">
        <v>95357</v>
      </c>
      <c r="C6968" s="44" t="s">
        <v>9859</v>
      </c>
      <c r="D6968" s="48" t="s">
        <v>7066</v>
      </c>
      <c r="E6968" s="44" t="s">
        <v>2019</v>
      </c>
      <c r="F6968" s="45">
        <v>0.39</v>
      </c>
      <c r="G6968" s="45">
        <v>0.44</v>
      </c>
    </row>
    <row r="6969" spans="2:7">
      <c r="B6969" s="44">
        <v>101343</v>
      </c>
      <c r="C6969" s="44" t="s">
        <v>9859</v>
      </c>
      <c r="D6969" s="48" t="s">
        <v>7067</v>
      </c>
      <c r="E6969" s="44" t="s">
        <v>6898</v>
      </c>
      <c r="F6969" s="45">
        <v>52.04</v>
      </c>
      <c r="G6969" s="45">
        <v>58.21</v>
      </c>
    </row>
    <row r="6970" spans="2:7">
      <c r="B6970" s="44">
        <v>95358</v>
      </c>
      <c r="C6970" s="44" t="s">
        <v>9859</v>
      </c>
      <c r="D6970" s="48" t="s">
        <v>7068</v>
      </c>
      <c r="E6970" s="44" t="s">
        <v>2019</v>
      </c>
      <c r="F6970" s="45">
        <v>0.38</v>
      </c>
      <c r="G6970" s="45">
        <v>0.43</v>
      </c>
    </row>
    <row r="6971" spans="2:7">
      <c r="B6971" s="44">
        <v>101344</v>
      </c>
      <c r="C6971" s="44" t="s">
        <v>9859</v>
      </c>
      <c r="D6971" s="48" t="s">
        <v>7069</v>
      </c>
      <c r="E6971" s="44" t="s">
        <v>6898</v>
      </c>
      <c r="F6971" s="45">
        <v>51.27</v>
      </c>
      <c r="G6971" s="45">
        <v>57.34</v>
      </c>
    </row>
    <row r="6972" spans="2:7">
      <c r="B6972" s="44">
        <v>95359</v>
      </c>
      <c r="C6972" s="44" t="s">
        <v>9859</v>
      </c>
      <c r="D6972" s="48" t="s">
        <v>7070</v>
      </c>
      <c r="E6972" s="44" t="s">
        <v>2019</v>
      </c>
      <c r="F6972" s="45">
        <v>0.4</v>
      </c>
      <c r="G6972" s="45">
        <v>0.44</v>
      </c>
    </row>
    <row r="6973" spans="2:7">
      <c r="B6973" s="44">
        <v>101345</v>
      </c>
      <c r="C6973" s="44" t="s">
        <v>9859</v>
      </c>
      <c r="D6973" s="48" t="s">
        <v>7071</v>
      </c>
      <c r="E6973" s="44" t="s">
        <v>6898</v>
      </c>
      <c r="F6973" s="45">
        <v>53.03</v>
      </c>
      <c r="G6973" s="45">
        <v>59.31</v>
      </c>
    </row>
    <row r="6974" spans="2:7">
      <c r="B6974" s="44">
        <v>101346</v>
      </c>
      <c r="C6974" s="44" t="s">
        <v>9859</v>
      </c>
      <c r="D6974" s="48" t="s">
        <v>7072</v>
      </c>
      <c r="E6974" s="44" t="s">
        <v>6898</v>
      </c>
      <c r="F6974" s="45">
        <v>28.96</v>
      </c>
      <c r="G6974" s="45">
        <v>32.39</v>
      </c>
    </row>
    <row r="6975" spans="2:7">
      <c r="B6975" s="44">
        <v>101347</v>
      </c>
      <c r="C6975" s="44" t="s">
        <v>9859</v>
      </c>
      <c r="D6975" s="48" t="s">
        <v>7073</v>
      </c>
      <c r="E6975" s="44" t="s">
        <v>6898</v>
      </c>
      <c r="F6975" s="45">
        <v>41.86</v>
      </c>
      <c r="G6975" s="45">
        <v>46.81</v>
      </c>
    </row>
    <row r="6976" spans="2:7">
      <c r="B6976" s="44">
        <v>95361</v>
      </c>
      <c r="C6976" s="44" t="s">
        <v>9859</v>
      </c>
      <c r="D6976" s="48" t="s">
        <v>7074</v>
      </c>
      <c r="E6976" s="44" t="s">
        <v>2019</v>
      </c>
      <c r="F6976" s="45">
        <v>0.19</v>
      </c>
      <c r="G6976" s="45">
        <v>0.22</v>
      </c>
    </row>
    <row r="6977" spans="2:7">
      <c r="B6977" s="44">
        <v>101348</v>
      </c>
      <c r="C6977" s="44" t="s">
        <v>9859</v>
      </c>
      <c r="D6977" s="48" t="s">
        <v>7075</v>
      </c>
      <c r="E6977" s="44" t="s">
        <v>6898</v>
      </c>
      <c r="F6977" s="45">
        <v>26.03</v>
      </c>
      <c r="G6977" s="45">
        <v>29.11</v>
      </c>
    </row>
    <row r="6978" spans="2:7">
      <c r="B6978" s="44">
        <v>101349</v>
      </c>
      <c r="C6978" s="44" t="s">
        <v>9859</v>
      </c>
      <c r="D6978" s="48" t="s">
        <v>7076</v>
      </c>
      <c r="E6978" s="44" t="s">
        <v>6898</v>
      </c>
      <c r="F6978" s="45">
        <v>38.840000000000003</v>
      </c>
      <c r="G6978" s="45">
        <v>43.44</v>
      </c>
    </row>
    <row r="6979" spans="2:7">
      <c r="B6979" s="44">
        <v>95362</v>
      </c>
      <c r="C6979" s="44" t="s">
        <v>9859</v>
      </c>
      <c r="D6979" s="48" t="s">
        <v>7077</v>
      </c>
      <c r="E6979" s="44" t="s">
        <v>2019</v>
      </c>
      <c r="F6979" s="45">
        <v>0.28999999999999998</v>
      </c>
      <c r="G6979" s="45">
        <v>0.32</v>
      </c>
    </row>
    <row r="6980" spans="2:7">
      <c r="B6980" s="44">
        <v>95363</v>
      </c>
      <c r="C6980" s="44" t="s">
        <v>9859</v>
      </c>
      <c r="D6980" s="48" t="s">
        <v>7078</v>
      </c>
      <c r="E6980" s="44" t="s">
        <v>2019</v>
      </c>
      <c r="F6980" s="45">
        <v>0.28999999999999998</v>
      </c>
      <c r="G6980" s="45">
        <v>0.32</v>
      </c>
    </row>
    <row r="6981" spans="2:7">
      <c r="B6981" s="44">
        <v>101350</v>
      </c>
      <c r="C6981" s="44" t="s">
        <v>9859</v>
      </c>
      <c r="D6981" s="48" t="s">
        <v>7079</v>
      </c>
      <c r="E6981" s="44" t="s">
        <v>6898</v>
      </c>
      <c r="F6981" s="45">
        <v>38.840000000000003</v>
      </c>
      <c r="G6981" s="45">
        <v>43.44</v>
      </c>
    </row>
    <row r="6982" spans="2:7">
      <c r="B6982" s="44">
        <v>95360</v>
      </c>
      <c r="C6982" s="44" t="s">
        <v>9859</v>
      </c>
      <c r="D6982" s="48" t="s">
        <v>7080</v>
      </c>
      <c r="E6982" s="44" t="s">
        <v>2019</v>
      </c>
      <c r="F6982" s="45">
        <v>0.31</v>
      </c>
      <c r="G6982" s="45">
        <v>0.35</v>
      </c>
    </row>
    <row r="6983" spans="2:7">
      <c r="B6983" s="44">
        <v>101351</v>
      </c>
      <c r="C6983" s="44" t="s">
        <v>9859</v>
      </c>
      <c r="D6983" s="48" t="s">
        <v>7081</v>
      </c>
      <c r="E6983" s="44" t="s">
        <v>6898</v>
      </c>
      <c r="F6983" s="45">
        <v>28.1</v>
      </c>
      <c r="G6983" s="45">
        <v>31.43</v>
      </c>
    </row>
    <row r="6984" spans="2:7">
      <c r="B6984" s="44">
        <v>95365</v>
      </c>
      <c r="C6984" s="44" t="s">
        <v>9859</v>
      </c>
      <c r="D6984" s="48" t="s">
        <v>7082</v>
      </c>
      <c r="E6984" s="44" t="s">
        <v>2019</v>
      </c>
      <c r="F6984" s="45">
        <v>0.21</v>
      </c>
      <c r="G6984" s="45">
        <v>0.23</v>
      </c>
    </row>
    <row r="6985" spans="2:7">
      <c r="B6985" s="44">
        <v>101352</v>
      </c>
      <c r="C6985" s="44" t="s">
        <v>9859</v>
      </c>
      <c r="D6985" s="48" t="s">
        <v>7083</v>
      </c>
      <c r="E6985" s="44" t="s">
        <v>6898</v>
      </c>
      <c r="F6985" s="45">
        <v>28.1</v>
      </c>
      <c r="G6985" s="45">
        <v>31.43</v>
      </c>
    </row>
    <row r="6986" spans="2:7">
      <c r="B6986" s="44">
        <v>95364</v>
      </c>
      <c r="C6986" s="44" t="s">
        <v>9859</v>
      </c>
      <c r="D6986" s="48" t="s">
        <v>7084</v>
      </c>
      <c r="E6986" s="44" t="s">
        <v>2019</v>
      </c>
      <c r="F6986" s="45">
        <v>0.21</v>
      </c>
      <c r="G6986" s="45">
        <v>0.23</v>
      </c>
    </row>
    <row r="6987" spans="2:7">
      <c r="B6987" s="44">
        <v>95366</v>
      </c>
      <c r="C6987" s="44" t="s">
        <v>9859</v>
      </c>
      <c r="D6987" s="48" t="s">
        <v>7085</v>
      </c>
      <c r="E6987" s="44" t="s">
        <v>2019</v>
      </c>
      <c r="F6987" s="45">
        <v>0.21</v>
      </c>
      <c r="G6987" s="45">
        <v>0.24</v>
      </c>
    </row>
    <row r="6988" spans="2:7">
      <c r="B6988" s="44">
        <v>101353</v>
      </c>
      <c r="C6988" s="44" t="s">
        <v>9859</v>
      </c>
      <c r="D6988" s="48" t="s">
        <v>7086</v>
      </c>
      <c r="E6988" s="44" t="s">
        <v>6898</v>
      </c>
      <c r="F6988" s="45">
        <v>28.6</v>
      </c>
      <c r="G6988" s="45">
        <v>31.99</v>
      </c>
    </row>
    <row r="6989" spans="2:7">
      <c r="B6989" s="44">
        <v>95367</v>
      </c>
      <c r="C6989" s="44" t="s">
        <v>9859</v>
      </c>
      <c r="D6989" s="48" t="s">
        <v>7087</v>
      </c>
      <c r="E6989" s="44" t="s">
        <v>2019</v>
      </c>
      <c r="F6989" s="45">
        <v>0.28999999999999998</v>
      </c>
      <c r="G6989" s="45">
        <v>0.32</v>
      </c>
    </row>
    <row r="6990" spans="2:7">
      <c r="B6990" s="44">
        <v>101355</v>
      </c>
      <c r="C6990" s="44" t="s">
        <v>9859</v>
      </c>
      <c r="D6990" s="48" t="s">
        <v>7088</v>
      </c>
      <c r="E6990" s="44" t="s">
        <v>6898</v>
      </c>
      <c r="F6990" s="45">
        <v>38.840000000000003</v>
      </c>
      <c r="G6990" s="45">
        <v>43.44</v>
      </c>
    </row>
    <row r="6991" spans="2:7">
      <c r="B6991" s="44">
        <v>95368</v>
      </c>
      <c r="C6991" s="44" t="s">
        <v>9859</v>
      </c>
      <c r="D6991" s="48" t="s">
        <v>7089</v>
      </c>
      <c r="E6991" s="44" t="s">
        <v>2019</v>
      </c>
      <c r="F6991" s="45">
        <v>0.21</v>
      </c>
      <c r="G6991" s="45">
        <v>0.24</v>
      </c>
    </row>
    <row r="6992" spans="2:7">
      <c r="B6992" s="44">
        <v>95369</v>
      </c>
      <c r="C6992" s="44" t="s">
        <v>9859</v>
      </c>
      <c r="D6992" s="48" t="s">
        <v>7090</v>
      </c>
      <c r="E6992" s="44" t="s">
        <v>2019</v>
      </c>
      <c r="F6992" s="45">
        <v>0.23</v>
      </c>
      <c r="G6992" s="45">
        <v>0.25</v>
      </c>
    </row>
    <row r="6993" spans="2:7">
      <c r="B6993" s="44">
        <v>95370</v>
      </c>
      <c r="C6993" s="44" t="s">
        <v>9859</v>
      </c>
      <c r="D6993" s="48" t="s">
        <v>7091</v>
      </c>
      <c r="E6993" s="44" t="s">
        <v>2019</v>
      </c>
      <c r="F6993" s="45">
        <v>0.34</v>
      </c>
      <c r="G6993" s="45">
        <v>0.38</v>
      </c>
    </row>
    <row r="6994" spans="2:7">
      <c r="B6994" s="44">
        <v>101356</v>
      </c>
      <c r="C6994" s="44" t="s">
        <v>9859</v>
      </c>
      <c r="D6994" s="48" t="s">
        <v>7092</v>
      </c>
      <c r="E6994" s="44" t="s">
        <v>6898</v>
      </c>
      <c r="F6994" s="45">
        <v>45.44</v>
      </c>
      <c r="G6994" s="45">
        <v>50.82</v>
      </c>
    </row>
    <row r="6995" spans="2:7">
      <c r="B6995" s="44">
        <v>95371</v>
      </c>
      <c r="C6995" s="44" t="s">
        <v>9859</v>
      </c>
      <c r="D6995" s="48" t="s">
        <v>7093</v>
      </c>
      <c r="E6995" s="44" t="s">
        <v>2019</v>
      </c>
      <c r="F6995" s="45">
        <v>0.49</v>
      </c>
      <c r="G6995" s="45">
        <v>0.55000000000000004</v>
      </c>
    </row>
    <row r="6996" spans="2:7">
      <c r="B6996" s="44">
        <v>101357</v>
      </c>
      <c r="C6996" s="44" t="s">
        <v>9859</v>
      </c>
      <c r="D6996" s="48" t="s">
        <v>7094</v>
      </c>
      <c r="E6996" s="44" t="s">
        <v>6898</v>
      </c>
      <c r="F6996" s="45">
        <v>65.25</v>
      </c>
      <c r="G6996" s="45">
        <v>72.98</v>
      </c>
    </row>
    <row r="6997" spans="2:7">
      <c r="B6997" s="44">
        <v>95372</v>
      </c>
      <c r="C6997" s="44" t="s">
        <v>9859</v>
      </c>
      <c r="D6997" s="48" t="s">
        <v>7095</v>
      </c>
      <c r="E6997" s="44" t="s">
        <v>2019</v>
      </c>
      <c r="F6997" s="45">
        <v>0.34</v>
      </c>
      <c r="G6997" s="45">
        <v>0.38</v>
      </c>
    </row>
    <row r="6998" spans="2:7">
      <c r="B6998" s="44">
        <v>101358</v>
      </c>
      <c r="C6998" s="44" t="s">
        <v>9859</v>
      </c>
      <c r="D6998" s="48" t="s">
        <v>7096</v>
      </c>
      <c r="E6998" s="44" t="s">
        <v>6898</v>
      </c>
      <c r="F6998" s="45">
        <v>45.44</v>
      </c>
      <c r="G6998" s="45">
        <v>50.82</v>
      </c>
    </row>
    <row r="6999" spans="2:7">
      <c r="B6999" s="44">
        <v>95373</v>
      </c>
      <c r="C6999" s="44" t="s">
        <v>9859</v>
      </c>
      <c r="D6999" s="48" t="s">
        <v>7097</v>
      </c>
      <c r="E6999" s="44" t="s">
        <v>2019</v>
      </c>
      <c r="F6999" s="45">
        <v>0.31</v>
      </c>
      <c r="G6999" s="45">
        <v>0.35</v>
      </c>
    </row>
    <row r="7000" spans="2:7">
      <c r="B7000" s="44">
        <v>101359</v>
      </c>
      <c r="C7000" s="44" t="s">
        <v>9859</v>
      </c>
      <c r="D7000" s="48" t="s">
        <v>7098</v>
      </c>
      <c r="E7000" s="44" t="s">
        <v>6898</v>
      </c>
      <c r="F7000" s="45">
        <v>41.9</v>
      </c>
      <c r="G7000" s="45">
        <v>46.86</v>
      </c>
    </row>
    <row r="7001" spans="2:7">
      <c r="B7001" s="44">
        <v>101360</v>
      </c>
      <c r="C7001" s="44" t="s">
        <v>9859</v>
      </c>
      <c r="D7001" s="48" t="s">
        <v>7099</v>
      </c>
      <c r="E7001" s="44" t="s">
        <v>6898</v>
      </c>
      <c r="F7001" s="45">
        <v>45.44</v>
      </c>
      <c r="G7001" s="45">
        <v>50.82</v>
      </c>
    </row>
    <row r="7002" spans="2:7">
      <c r="B7002" s="44">
        <v>95374</v>
      </c>
      <c r="C7002" s="44" t="s">
        <v>9859</v>
      </c>
      <c r="D7002" s="48" t="s">
        <v>7100</v>
      </c>
      <c r="E7002" s="44" t="s">
        <v>2019</v>
      </c>
      <c r="F7002" s="45">
        <v>0.34</v>
      </c>
      <c r="G7002" s="45">
        <v>0.38</v>
      </c>
    </row>
    <row r="7003" spans="2:7">
      <c r="B7003" s="44">
        <v>95375</v>
      </c>
      <c r="C7003" s="44" t="s">
        <v>9859</v>
      </c>
      <c r="D7003" s="48" t="s">
        <v>7101</v>
      </c>
      <c r="E7003" s="44" t="s">
        <v>2019</v>
      </c>
      <c r="F7003" s="45">
        <v>0.5</v>
      </c>
      <c r="G7003" s="45">
        <v>0.56000000000000005</v>
      </c>
    </row>
    <row r="7004" spans="2:7">
      <c r="B7004" s="44">
        <v>101361</v>
      </c>
      <c r="C7004" s="44" t="s">
        <v>9859</v>
      </c>
      <c r="D7004" s="48" t="s">
        <v>7102</v>
      </c>
      <c r="E7004" s="44" t="s">
        <v>6898</v>
      </c>
      <c r="F7004" s="45">
        <v>66.41</v>
      </c>
      <c r="G7004" s="45">
        <v>74.27</v>
      </c>
    </row>
    <row r="7005" spans="2:7">
      <c r="B7005" s="44">
        <v>95376</v>
      </c>
      <c r="C7005" s="44" t="s">
        <v>9859</v>
      </c>
      <c r="D7005" s="48" t="s">
        <v>7103</v>
      </c>
      <c r="E7005" s="44" t="s">
        <v>2019</v>
      </c>
      <c r="F7005" s="45">
        <v>0.11</v>
      </c>
      <c r="G7005" s="45">
        <v>0.13</v>
      </c>
    </row>
    <row r="7006" spans="2:7">
      <c r="B7006" s="44">
        <v>95377</v>
      </c>
      <c r="C7006" s="44" t="s">
        <v>9859</v>
      </c>
      <c r="D7006" s="48" t="s">
        <v>7104</v>
      </c>
      <c r="E7006" s="44" t="s">
        <v>2019</v>
      </c>
      <c r="F7006" s="45">
        <v>0.27</v>
      </c>
      <c r="G7006" s="45">
        <v>0.3</v>
      </c>
    </row>
    <row r="7007" spans="2:7">
      <c r="B7007" s="44">
        <v>101363</v>
      </c>
      <c r="C7007" s="44" t="s">
        <v>9859</v>
      </c>
      <c r="D7007" s="48" t="s">
        <v>7105</v>
      </c>
      <c r="E7007" s="44" t="s">
        <v>6898</v>
      </c>
      <c r="F7007" s="45">
        <v>36.46</v>
      </c>
      <c r="G7007" s="45">
        <v>40.78</v>
      </c>
    </row>
    <row r="7008" spans="2:7">
      <c r="B7008" s="44">
        <v>95378</v>
      </c>
      <c r="C7008" s="44" t="s">
        <v>9859</v>
      </c>
      <c r="D7008" s="48" t="s">
        <v>7106</v>
      </c>
      <c r="E7008" s="44" t="s">
        <v>2019</v>
      </c>
      <c r="F7008" s="45">
        <v>0.4</v>
      </c>
      <c r="G7008" s="45">
        <v>0.45</v>
      </c>
    </row>
    <row r="7009" spans="2:7">
      <c r="B7009" s="44">
        <v>101364</v>
      </c>
      <c r="C7009" s="44" t="s">
        <v>9859</v>
      </c>
      <c r="D7009" s="48" t="s">
        <v>7107</v>
      </c>
      <c r="E7009" s="44" t="s">
        <v>6898</v>
      </c>
      <c r="F7009" s="45">
        <v>53.88</v>
      </c>
      <c r="G7009" s="45">
        <v>60.26</v>
      </c>
    </row>
    <row r="7010" spans="2:7">
      <c r="B7010" s="44">
        <v>95379</v>
      </c>
      <c r="C7010" s="44" t="s">
        <v>9859</v>
      </c>
      <c r="D7010" s="48" t="s">
        <v>7108</v>
      </c>
      <c r="E7010" s="44" t="s">
        <v>2019</v>
      </c>
      <c r="F7010" s="45">
        <v>0.3</v>
      </c>
      <c r="G7010" s="45">
        <v>0.33</v>
      </c>
    </row>
    <row r="7011" spans="2:7">
      <c r="B7011" s="44">
        <v>101365</v>
      </c>
      <c r="C7011" s="44" t="s">
        <v>9859</v>
      </c>
      <c r="D7011" s="48" t="s">
        <v>7109</v>
      </c>
      <c r="E7011" s="44" t="s">
        <v>6898</v>
      </c>
      <c r="F7011" s="45">
        <v>39.82</v>
      </c>
      <c r="G7011" s="45">
        <v>44.53</v>
      </c>
    </row>
    <row r="7012" spans="2:7">
      <c r="B7012" s="44">
        <v>95380</v>
      </c>
      <c r="C7012" s="44" t="s">
        <v>9859</v>
      </c>
      <c r="D7012" s="48" t="s">
        <v>7110</v>
      </c>
      <c r="E7012" s="44" t="s">
        <v>2019</v>
      </c>
      <c r="F7012" s="45">
        <v>0.32</v>
      </c>
      <c r="G7012" s="45">
        <v>0.36</v>
      </c>
    </row>
    <row r="7013" spans="2:7">
      <c r="B7013" s="44">
        <v>101366</v>
      </c>
      <c r="C7013" s="44" t="s">
        <v>9859</v>
      </c>
      <c r="D7013" s="48" t="s">
        <v>7111</v>
      </c>
      <c r="E7013" s="44" t="s">
        <v>6898</v>
      </c>
      <c r="F7013" s="45">
        <v>42.91</v>
      </c>
      <c r="G7013" s="45">
        <v>47.99</v>
      </c>
    </row>
    <row r="7014" spans="2:7">
      <c r="B7014" s="44">
        <v>100535</v>
      </c>
      <c r="C7014" s="44" t="s">
        <v>9859</v>
      </c>
      <c r="D7014" s="48" t="s">
        <v>7112</v>
      </c>
      <c r="E7014" s="44" t="s">
        <v>2019</v>
      </c>
      <c r="F7014" s="45">
        <v>0.98</v>
      </c>
      <c r="G7014" s="45">
        <v>1.0900000000000001</v>
      </c>
    </row>
    <row r="7015" spans="2:7">
      <c r="B7015" s="44">
        <v>100536</v>
      </c>
      <c r="C7015" s="44" t="s">
        <v>9859</v>
      </c>
      <c r="D7015" s="48" t="s">
        <v>7113</v>
      </c>
      <c r="E7015" s="44" t="s">
        <v>6898</v>
      </c>
      <c r="F7015" s="45">
        <v>129.27000000000001</v>
      </c>
      <c r="G7015" s="45">
        <v>144.57</v>
      </c>
    </row>
    <row r="7016" spans="2:7">
      <c r="B7016" s="44">
        <v>101368</v>
      </c>
      <c r="C7016" s="44" t="s">
        <v>9859</v>
      </c>
      <c r="D7016" s="48" t="s">
        <v>7114</v>
      </c>
      <c r="E7016" s="44" t="s">
        <v>6898</v>
      </c>
      <c r="F7016" s="45">
        <v>59.71</v>
      </c>
      <c r="G7016" s="45">
        <v>66.78</v>
      </c>
    </row>
    <row r="7017" spans="2:7">
      <c r="B7017" s="44">
        <v>101369</v>
      </c>
      <c r="C7017" s="44" t="s">
        <v>9859</v>
      </c>
      <c r="D7017" s="48" t="s">
        <v>7115</v>
      </c>
      <c r="E7017" s="44" t="s">
        <v>6898</v>
      </c>
      <c r="F7017" s="45">
        <v>45.74</v>
      </c>
      <c r="G7017" s="45">
        <v>51.16</v>
      </c>
    </row>
    <row r="7018" spans="2:7">
      <c r="B7018" s="44">
        <v>95385</v>
      </c>
      <c r="C7018" s="44" t="s">
        <v>9859</v>
      </c>
      <c r="D7018" s="48" t="s">
        <v>7116</v>
      </c>
      <c r="E7018" s="44" t="s">
        <v>2019</v>
      </c>
      <c r="F7018" s="45">
        <v>0.26</v>
      </c>
      <c r="G7018" s="45">
        <v>0.3</v>
      </c>
    </row>
    <row r="7019" spans="2:7">
      <c r="B7019" s="44">
        <v>101370</v>
      </c>
      <c r="C7019" s="44" t="s">
        <v>9859</v>
      </c>
      <c r="D7019" s="48" t="s">
        <v>7117</v>
      </c>
      <c r="E7019" s="44" t="s">
        <v>6898</v>
      </c>
      <c r="F7019" s="45">
        <v>35.51</v>
      </c>
      <c r="G7019" s="45">
        <v>39.71</v>
      </c>
    </row>
    <row r="7020" spans="2:7">
      <c r="B7020" s="44">
        <v>95406</v>
      </c>
      <c r="C7020" s="44" t="s">
        <v>9859</v>
      </c>
      <c r="D7020" s="48" t="s">
        <v>7118</v>
      </c>
      <c r="E7020" s="44" t="s">
        <v>2019</v>
      </c>
      <c r="F7020" s="45">
        <v>0.56999999999999995</v>
      </c>
      <c r="G7020" s="45">
        <v>0.64</v>
      </c>
    </row>
    <row r="7021" spans="2:7">
      <c r="B7021" s="44">
        <v>95424</v>
      </c>
      <c r="C7021" s="44" t="s">
        <v>9859</v>
      </c>
      <c r="D7021" s="48" t="s">
        <v>7119</v>
      </c>
      <c r="E7021" s="44" t="s">
        <v>6898</v>
      </c>
      <c r="F7021" s="45">
        <v>75.64</v>
      </c>
      <c r="G7021" s="45">
        <v>84.59</v>
      </c>
    </row>
    <row r="7022" spans="2:7">
      <c r="B7022" s="44">
        <v>95386</v>
      </c>
      <c r="C7022" s="44" t="s">
        <v>9859</v>
      </c>
      <c r="D7022" s="48" t="s">
        <v>7120</v>
      </c>
      <c r="E7022" s="44" t="s">
        <v>2019</v>
      </c>
      <c r="F7022" s="45">
        <v>0.31</v>
      </c>
      <c r="G7022" s="45">
        <v>0.35</v>
      </c>
    </row>
    <row r="7023" spans="2:7">
      <c r="B7023" s="44">
        <v>95383</v>
      </c>
      <c r="C7023" s="44" t="s">
        <v>9859</v>
      </c>
      <c r="D7023" s="48" t="s">
        <v>7121</v>
      </c>
      <c r="E7023" s="44" t="s">
        <v>2019</v>
      </c>
      <c r="F7023" s="45">
        <v>0.45</v>
      </c>
      <c r="G7023" s="45">
        <v>0.5</v>
      </c>
    </row>
    <row r="7024" spans="2:7">
      <c r="B7024" s="44">
        <v>95384</v>
      </c>
      <c r="C7024" s="44" t="s">
        <v>9859</v>
      </c>
      <c r="D7024" s="48" t="s">
        <v>7122</v>
      </c>
      <c r="E7024" s="44" t="s">
        <v>2019</v>
      </c>
      <c r="F7024" s="45">
        <v>0.34</v>
      </c>
      <c r="G7024" s="45">
        <v>0.38</v>
      </c>
    </row>
    <row r="7025" spans="2:7">
      <c r="B7025" s="44">
        <v>100299</v>
      </c>
      <c r="C7025" s="44" t="s">
        <v>9859</v>
      </c>
      <c r="D7025" s="48" t="s">
        <v>7123</v>
      </c>
      <c r="E7025" s="44" t="s">
        <v>2019</v>
      </c>
      <c r="F7025" s="45">
        <v>1.19</v>
      </c>
      <c r="G7025" s="45">
        <v>1.33</v>
      </c>
    </row>
    <row r="7026" spans="2:7">
      <c r="B7026" s="44">
        <v>100315</v>
      </c>
      <c r="C7026" s="44" t="s">
        <v>9859</v>
      </c>
      <c r="D7026" s="48" t="s">
        <v>7124</v>
      </c>
      <c r="E7026" s="44" t="s">
        <v>6898</v>
      </c>
      <c r="F7026" s="45">
        <v>157.6</v>
      </c>
      <c r="G7026" s="45">
        <v>176.26</v>
      </c>
    </row>
    <row r="7027" spans="2:7">
      <c r="B7027" s="44">
        <v>95387</v>
      </c>
      <c r="C7027" s="44" t="s">
        <v>9859</v>
      </c>
      <c r="D7027" s="48" t="s">
        <v>7125</v>
      </c>
      <c r="E7027" s="44" t="s">
        <v>2019</v>
      </c>
      <c r="F7027" s="45">
        <v>0.28000000000000003</v>
      </c>
      <c r="G7027" s="45">
        <v>0.31</v>
      </c>
    </row>
    <row r="7028" spans="2:7">
      <c r="B7028" s="44">
        <v>101371</v>
      </c>
      <c r="C7028" s="44" t="s">
        <v>9859</v>
      </c>
      <c r="D7028" s="48" t="s">
        <v>7126</v>
      </c>
      <c r="E7028" s="44" t="s">
        <v>6898</v>
      </c>
      <c r="F7028" s="45">
        <v>37.35</v>
      </c>
      <c r="G7028" s="45">
        <v>41.77</v>
      </c>
    </row>
    <row r="7029" spans="2:7">
      <c r="B7029" s="44">
        <v>100288</v>
      </c>
      <c r="C7029" s="44" t="s">
        <v>9859</v>
      </c>
      <c r="D7029" s="48" t="s">
        <v>7127</v>
      </c>
      <c r="E7029" s="44" t="s">
        <v>2019</v>
      </c>
      <c r="F7029" s="45">
        <v>0.1</v>
      </c>
      <c r="G7029" s="45">
        <v>0.12</v>
      </c>
    </row>
    <row r="7030" spans="2:7">
      <c r="B7030" s="44">
        <v>101372</v>
      </c>
      <c r="C7030" s="44" t="s">
        <v>9859</v>
      </c>
      <c r="D7030" s="48" t="s">
        <v>7128</v>
      </c>
      <c r="E7030" s="44" t="s">
        <v>6898</v>
      </c>
      <c r="F7030" s="45">
        <v>14.46</v>
      </c>
      <c r="G7030" s="45">
        <v>16.170000000000002</v>
      </c>
    </row>
    <row r="7031" spans="2:7">
      <c r="B7031" s="44">
        <v>90775</v>
      </c>
      <c r="C7031" s="44" t="s">
        <v>9859</v>
      </c>
      <c r="D7031" s="48" t="s">
        <v>7129</v>
      </c>
      <c r="E7031" s="44" t="s">
        <v>2019</v>
      </c>
      <c r="F7031" s="45">
        <v>58.09</v>
      </c>
      <c r="G7031" s="45">
        <v>64.680000000000007</v>
      </c>
    </row>
    <row r="7032" spans="2:7">
      <c r="B7032" s="44">
        <v>93561</v>
      </c>
      <c r="C7032" s="44" t="s">
        <v>9859</v>
      </c>
      <c r="D7032" s="48" t="s">
        <v>7129</v>
      </c>
      <c r="E7032" s="44" t="s">
        <v>6898</v>
      </c>
      <c r="F7032" s="45">
        <v>10194.620000000001</v>
      </c>
      <c r="G7032" s="45">
        <v>11350.17</v>
      </c>
    </row>
    <row r="7033" spans="2:7">
      <c r="B7033" s="44">
        <v>88264</v>
      </c>
      <c r="C7033" s="44" t="s">
        <v>9859</v>
      </c>
      <c r="D7033" s="48" t="s">
        <v>7130</v>
      </c>
      <c r="E7033" s="44" t="s">
        <v>2019</v>
      </c>
      <c r="F7033" s="45">
        <v>40.840000000000003</v>
      </c>
      <c r="G7033" s="45">
        <v>44.61</v>
      </c>
    </row>
    <row r="7034" spans="2:7">
      <c r="B7034" s="44">
        <v>101399</v>
      </c>
      <c r="C7034" s="44" t="s">
        <v>9859</v>
      </c>
      <c r="D7034" s="48" t="s">
        <v>7130</v>
      </c>
      <c r="E7034" s="44" t="s">
        <v>6898</v>
      </c>
      <c r="F7034" s="45">
        <v>7225.98</v>
      </c>
      <c r="G7034" s="45">
        <v>7881.12</v>
      </c>
    </row>
    <row r="7035" spans="2:7">
      <c r="B7035" s="44">
        <v>88266</v>
      </c>
      <c r="C7035" s="44" t="s">
        <v>9859</v>
      </c>
      <c r="D7035" s="48" t="s">
        <v>7131</v>
      </c>
      <c r="E7035" s="44" t="s">
        <v>2019</v>
      </c>
      <c r="F7035" s="45">
        <v>46.23</v>
      </c>
      <c r="G7035" s="45">
        <v>50.63</v>
      </c>
    </row>
    <row r="7036" spans="2:7">
      <c r="B7036" s="44">
        <v>101401</v>
      </c>
      <c r="C7036" s="44" t="s">
        <v>9859</v>
      </c>
      <c r="D7036" s="48" t="s">
        <v>7131</v>
      </c>
      <c r="E7036" s="44" t="s">
        <v>6898</v>
      </c>
      <c r="F7036" s="45">
        <v>8173.04</v>
      </c>
      <c r="G7036" s="45">
        <v>8940.32</v>
      </c>
    </row>
    <row r="7037" spans="2:7">
      <c r="B7037" s="44">
        <v>88267</v>
      </c>
      <c r="C7037" s="44" t="s">
        <v>9859</v>
      </c>
      <c r="D7037" s="48" t="s">
        <v>7132</v>
      </c>
      <c r="E7037" s="44" t="s">
        <v>2019</v>
      </c>
      <c r="F7037" s="45">
        <v>36.75</v>
      </c>
      <c r="G7037" s="45">
        <v>40.11</v>
      </c>
    </row>
    <row r="7038" spans="2:7">
      <c r="B7038" s="44">
        <v>101402</v>
      </c>
      <c r="C7038" s="44" t="s">
        <v>9859</v>
      </c>
      <c r="D7038" s="48" t="s">
        <v>7132</v>
      </c>
      <c r="E7038" s="44" t="s">
        <v>6898</v>
      </c>
      <c r="F7038" s="45">
        <v>6526.78</v>
      </c>
      <c r="G7038" s="45">
        <v>7114.33</v>
      </c>
    </row>
    <row r="7039" spans="2:7">
      <c r="B7039" s="44">
        <v>90776</v>
      </c>
      <c r="C7039" s="44" t="s">
        <v>9859</v>
      </c>
      <c r="D7039" s="48" t="s">
        <v>7133</v>
      </c>
      <c r="E7039" s="44" t="s">
        <v>2019</v>
      </c>
      <c r="F7039" s="45">
        <v>44.97</v>
      </c>
      <c r="G7039" s="45">
        <v>49.95</v>
      </c>
    </row>
    <row r="7040" spans="2:7">
      <c r="B7040" s="44">
        <v>93572</v>
      </c>
      <c r="C7040" s="44" t="s">
        <v>9859</v>
      </c>
      <c r="D7040" s="48" t="s">
        <v>7134</v>
      </c>
      <c r="E7040" s="44" t="s">
        <v>6898</v>
      </c>
      <c r="F7040" s="45">
        <v>7879.87</v>
      </c>
      <c r="G7040" s="45">
        <v>8748.49</v>
      </c>
    </row>
    <row r="7041" spans="2:7">
      <c r="B7041" s="44">
        <v>90777</v>
      </c>
      <c r="C7041" s="44" t="s">
        <v>9859</v>
      </c>
      <c r="D7041" s="48" t="s">
        <v>7135</v>
      </c>
      <c r="E7041" s="44" t="s">
        <v>2019</v>
      </c>
      <c r="F7041" s="45">
        <v>116.96</v>
      </c>
      <c r="G7041" s="45">
        <v>130.52000000000001</v>
      </c>
    </row>
    <row r="7042" spans="2:7">
      <c r="B7042" s="44">
        <v>93565</v>
      </c>
      <c r="C7042" s="44" t="s">
        <v>9859</v>
      </c>
      <c r="D7042" s="48" t="s">
        <v>7135</v>
      </c>
      <c r="E7042" s="44" t="s">
        <v>6898</v>
      </c>
      <c r="F7042" s="45">
        <v>20445.009999999998</v>
      </c>
      <c r="G7042" s="45">
        <v>22814.240000000002</v>
      </c>
    </row>
    <row r="7043" spans="2:7">
      <c r="B7043" s="44">
        <v>90778</v>
      </c>
      <c r="C7043" s="44" t="s">
        <v>9859</v>
      </c>
      <c r="D7043" s="48" t="s">
        <v>7136</v>
      </c>
      <c r="E7043" s="44" t="s">
        <v>2019</v>
      </c>
      <c r="F7043" s="45">
        <v>118.94</v>
      </c>
      <c r="G7043" s="45">
        <v>132.72999999999999</v>
      </c>
    </row>
    <row r="7044" spans="2:7">
      <c r="B7044" s="44">
        <v>93567</v>
      </c>
      <c r="C7044" s="44" t="s">
        <v>9859</v>
      </c>
      <c r="D7044" s="48" t="s">
        <v>7136</v>
      </c>
      <c r="E7044" s="44" t="s">
        <v>6898</v>
      </c>
      <c r="F7044" s="45">
        <v>20790.46</v>
      </c>
      <c r="G7044" s="45">
        <v>23200.6</v>
      </c>
    </row>
    <row r="7045" spans="2:7">
      <c r="B7045" s="44">
        <v>90779</v>
      </c>
      <c r="C7045" s="44" t="s">
        <v>9859</v>
      </c>
      <c r="D7045" s="48" t="s">
        <v>7137</v>
      </c>
      <c r="E7045" s="44" t="s">
        <v>2019</v>
      </c>
      <c r="F7045" s="45">
        <v>165.69</v>
      </c>
      <c r="G7045" s="45">
        <v>185.01</v>
      </c>
    </row>
    <row r="7046" spans="2:7">
      <c r="B7046" s="44">
        <v>93568</v>
      </c>
      <c r="C7046" s="44" t="s">
        <v>9859</v>
      </c>
      <c r="D7046" s="48" t="s">
        <v>7137</v>
      </c>
      <c r="E7046" s="44" t="s">
        <v>6898</v>
      </c>
      <c r="F7046" s="45">
        <v>28949.119999999999</v>
      </c>
      <c r="G7046" s="45">
        <v>32325.24</v>
      </c>
    </row>
    <row r="7047" spans="2:7">
      <c r="B7047" s="44">
        <v>88269</v>
      </c>
      <c r="C7047" s="44" t="s">
        <v>9859</v>
      </c>
      <c r="D7047" s="48" t="s">
        <v>7138</v>
      </c>
      <c r="E7047" s="44" t="s">
        <v>2019</v>
      </c>
      <c r="F7047" s="45">
        <v>32.53</v>
      </c>
      <c r="G7047" s="45">
        <v>35.33</v>
      </c>
    </row>
    <row r="7048" spans="2:7">
      <c r="B7048" s="44">
        <v>101407</v>
      </c>
      <c r="C7048" s="44" t="s">
        <v>9859</v>
      </c>
      <c r="D7048" s="48" t="s">
        <v>7138</v>
      </c>
      <c r="E7048" s="44" t="s">
        <v>6898</v>
      </c>
      <c r="F7048" s="45">
        <v>5809.67</v>
      </c>
      <c r="G7048" s="45">
        <v>6297.69</v>
      </c>
    </row>
    <row r="7049" spans="2:7">
      <c r="B7049" s="44">
        <v>88270</v>
      </c>
      <c r="C7049" s="44" t="s">
        <v>9859</v>
      </c>
      <c r="D7049" s="48" t="s">
        <v>7139</v>
      </c>
      <c r="E7049" s="44" t="s">
        <v>2019</v>
      </c>
      <c r="F7049" s="45">
        <v>32.76</v>
      </c>
      <c r="G7049" s="45">
        <v>35.58</v>
      </c>
    </row>
    <row r="7050" spans="2:7">
      <c r="B7050" s="44">
        <v>101408</v>
      </c>
      <c r="C7050" s="44" t="s">
        <v>9859</v>
      </c>
      <c r="D7050" s="48" t="s">
        <v>7139</v>
      </c>
      <c r="E7050" s="44" t="s">
        <v>6898</v>
      </c>
      <c r="F7050" s="45">
        <v>5839.41</v>
      </c>
      <c r="G7050" s="45">
        <v>6330.96</v>
      </c>
    </row>
    <row r="7051" spans="2:7">
      <c r="B7051" s="44">
        <v>102919</v>
      </c>
      <c r="C7051" s="44" t="s">
        <v>9859</v>
      </c>
      <c r="D7051" s="48" t="s">
        <v>7140</v>
      </c>
      <c r="E7051" s="44" t="s">
        <v>2019</v>
      </c>
      <c r="F7051" s="45">
        <v>0</v>
      </c>
      <c r="G7051" s="45">
        <v>0</v>
      </c>
    </row>
    <row r="7052" spans="2:7">
      <c r="B7052" s="44">
        <v>101409</v>
      </c>
      <c r="C7052" s="44" t="s">
        <v>9859</v>
      </c>
      <c r="D7052" s="48" t="s">
        <v>7141</v>
      </c>
      <c r="E7052" s="44" t="s">
        <v>6898</v>
      </c>
      <c r="F7052" s="45">
        <v>6838.12</v>
      </c>
      <c r="G7052" s="45">
        <v>7474.79</v>
      </c>
    </row>
    <row r="7053" spans="2:7">
      <c r="B7053" s="44">
        <v>88441</v>
      </c>
      <c r="C7053" s="44" t="s">
        <v>9859</v>
      </c>
      <c r="D7053" s="48" t="s">
        <v>7142</v>
      </c>
      <c r="E7053" s="44" t="s">
        <v>2019</v>
      </c>
      <c r="F7053" s="45">
        <v>29.69</v>
      </c>
      <c r="G7053" s="45">
        <v>32.14</v>
      </c>
    </row>
    <row r="7054" spans="2:7">
      <c r="B7054" s="44">
        <v>101410</v>
      </c>
      <c r="C7054" s="44" t="s">
        <v>9859</v>
      </c>
      <c r="D7054" s="48" t="s">
        <v>7142</v>
      </c>
      <c r="E7054" s="44" t="s">
        <v>6898</v>
      </c>
      <c r="F7054" s="45">
        <v>5319.18</v>
      </c>
      <c r="G7054" s="45">
        <v>5749.13</v>
      </c>
    </row>
    <row r="7055" spans="2:7">
      <c r="B7055" s="44">
        <v>88272</v>
      </c>
      <c r="C7055" s="44" t="s">
        <v>9859</v>
      </c>
      <c r="D7055" s="48" t="s">
        <v>7143</v>
      </c>
      <c r="E7055" s="44" t="s">
        <v>2019</v>
      </c>
      <c r="F7055" s="45">
        <v>36.08</v>
      </c>
      <c r="G7055" s="45">
        <v>39.17</v>
      </c>
    </row>
    <row r="7056" spans="2:7">
      <c r="B7056" s="44">
        <v>88273</v>
      </c>
      <c r="C7056" s="44" t="s">
        <v>9859</v>
      </c>
      <c r="D7056" s="48" t="s">
        <v>7144</v>
      </c>
      <c r="E7056" s="44" t="s">
        <v>2019</v>
      </c>
      <c r="F7056" s="45">
        <v>32.39</v>
      </c>
      <c r="G7056" s="45">
        <v>35.19</v>
      </c>
    </row>
    <row r="7057" spans="2:7">
      <c r="B7057" s="44">
        <v>101413</v>
      </c>
      <c r="C7057" s="44" t="s">
        <v>9859</v>
      </c>
      <c r="D7057" s="48" t="s">
        <v>7144</v>
      </c>
      <c r="E7057" s="44" t="s">
        <v>6898</v>
      </c>
      <c r="F7057" s="45">
        <v>5777.44</v>
      </c>
      <c r="G7057" s="45">
        <v>6266.64</v>
      </c>
    </row>
    <row r="7058" spans="2:7">
      <c r="B7058" s="44">
        <v>101414</v>
      </c>
      <c r="C7058" s="44" t="s">
        <v>9859</v>
      </c>
      <c r="D7058" s="48" t="s">
        <v>7145</v>
      </c>
      <c r="E7058" s="44" t="s">
        <v>6898</v>
      </c>
      <c r="F7058" s="45">
        <v>5969.36</v>
      </c>
      <c r="G7058" s="45">
        <v>6476.3</v>
      </c>
    </row>
    <row r="7059" spans="2:7">
      <c r="B7059" s="44">
        <v>88274</v>
      </c>
      <c r="C7059" s="44" t="s">
        <v>9859</v>
      </c>
      <c r="D7059" s="48" t="s">
        <v>7146</v>
      </c>
      <c r="E7059" s="44" t="s">
        <v>2019</v>
      </c>
      <c r="F7059" s="45">
        <v>33.450000000000003</v>
      </c>
      <c r="G7059" s="45">
        <v>36.35</v>
      </c>
    </row>
    <row r="7060" spans="2:7">
      <c r="B7060" s="44">
        <v>101412</v>
      </c>
      <c r="C7060" s="44" t="s">
        <v>9859</v>
      </c>
      <c r="D7060" s="48" t="s">
        <v>7147</v>
      </c>
      <c r="E7060" s="44" t="s">
        <v>6898</v>
      </c>
      <c r="F7060" s="45">
        <v>6436.97</v>
      </c>
      <c r="G7060" s="45">
        <v>6978.33</v>
      </c>
    </row>
    <row r="7061" spans="2:7">
      <c r="B7061" s="44">
        <v>101415</v>
      </c>
      <c r="C7061" s="44" t="s">
        <v>9859</v>
      </c>
      <c r="D7061" s="48" t="s">
        <v>7148</v>
      </c>
      <c r="E7061" s="44" t="s">
        <v>6898</v>
      </c>
      <c r="F7061" s="45">
        <v>8046.36</v>
      </c>
      <c r="G7061" s="45">
        <v>8826.08</v>
      </c>
    </row>
    <row r="7062" spans="2:7">
      <c r="B7062" s="44">
        <v>100308</v>
      </c>
      <c r="C7062" s="44" t="s">
        <v>9859</v>
      </c>
      <c r="D7062" s="48" t="s">
        <v>7149</v>
      </c>
      <c r="E7062" s="44" t="s">
        <v>2019</v>
      </c>
      <c r="F7062" s="45">
        <v>40.57</v>
      </c>
      <c r="G7062" s="45">
        <v>44.31</v>
      </c>
    </row>
    <row r="7063" spans="2:7">
      <c r="B7063" s="44">
        <v>101416</v>
      </c>
      <c r="C7063" s="44" t="s">
        <v>9859</v>
      </c>
      <c r="D7063" s="48" t="s">
        <v>7149</v>
      </c>
      <c r="E7063" s="44" t="s">
        <v>6898</v>
      </c>
      <c r="F7063" s="45">
        <v>7193.33</v>
      </c>
      <c r="G7063" s="45">
        <v>7844.62</v>
      </c>
    </row>
    <row r="7064" spans="2:7">
      <c r="B7064" s="44">
        <v>88275</v>
      </c>
      <c r="C7064" s="44" t="s">
        <v>9859</v>
      </c>
      <c r="D7064" s="48" t="s">
        <v>7150</v>
      </c>
      <c r="E7064" s="44" t="s">
        <v>2019</v>
      </c>
      <c r="F7064" s="45">
        <v>45.42</v>
      </c>
      <c r="G7064" s="45">
        <v>49.87</v>
      </c>
    </row>
    <row r="7065" spans="2:7">
      <c r="B7065" s="44">
        <v>90780</v>
      </c>
      <c r="C7065" s="44" t="s">
        <v>9859</v>
      </c>
      <c r="D7065" s="48" t="s">
        <v>7151</v>
      </c>
      <c r="E7065" s="44" t="s">
        <v>2019</v>
      </c>
      <c r="F7065" s="45">
        <v>71.540000000000006</v>
      </c>
      <c r="G7065" s="45">
        <v>79.66</v>
      </c>
    </row>
    <row r="7066" spans="2:7">
      <c r="B7066" s="44">
        <v>94295</v>
      </c>
      <c r="C7066" s="44" t="s">
        <v>9859</v>
      </c>
      <c r="D7066" s="48" t="s">
        <v>7151</v>
      </c>
      <c r="E7066" s="44" t="s">
        <v>6898</v>
      </c>
      <c r="F7066" s="45">
        <v>12510.94</v>
      </c>
      <c r="G7066" s="45">
        <v>13927.89</v>
      </c>
    </row>
    <row r="7067" spans="2:7">
      <c r="B7067" s="44">
        <v>88277</v>
      </c>
      <c r="C7067" s="44" t="s">
        <v>9859</v>
      </c>
      <c r="D7067" s="48" t="s">
        <v>7152</v>
      </c>
      <c r="E7067" s="44" t="s">
        <v>2019</v>
      </c>
      <c r="F7067" s="45">
        <v>38.549999999999997</v>
      </c>
      <c r="G7067" s="45">
        <v>42.2</v>
      </c>
    </row>
    <row r="7068" spans="2:7">
      <c r="B7068" s="44">
        <v>100307</v>
      </c>
      <c r="C7068" s="44" t="s">
        <v>9859</v>
      </c>
      <c r="D7068" s="48" t="s">
        <v>7153</v>
      </c>
      <c r="E7068" s="44" t="s">
        <v>2019</v>
      </c>
      <c r="F7068" s="45">
        <v>40.25</v>
      </c>
      <c r="G7068" s="45">
        <v>43.94</v>
      </c>
    </row>
    <row r="7069" spans="2:7">
      <c r="B7069" s="44">
        <v>101417</v>
      </c>
      <c r="C7069" s="44" t="s">
        <v>9859</v>
      </c>
      <c r="D7069" s="48" t="s">
        <v>7153</v>
      </c>
      <c r="E7069" s="44" t="s">
        <v>6898</v>
      </c>
      <c r="F7069" s="45">
        <v>7133.44</v>
      </c>
      <c r="G7069" s="45">
        <v>7777.64</v>
      </c>
    </row>
    <row r="7070" spans="2:7">
      <c r="B7070" s="44">
        <v>88278</v>
      </c>
      <c r="C7070" s="44" t="s">
        <v>9859</v>
      </c>
      <c r="D7070" s="48" t="s">
        <v>7154</v>
      </c>
      <c r="E7070" s="44" t="s">
        <v>2019</v>
      </c>
      <c r="F7070" s="45">
        <v>31.76</v>
      </c>
      <c r="G7070" s="45">
        <v>34.590000000000003</v>
      </c>
    </row>
    <row r="7071" spans="2:7">
      <c r="B7071" s="44">
        <v>101418</v>
      </c>
      <c r="C7071" s="44" t="s">
        <v>9859</v>
      </c>
      <c r="D7071" s="48" t="s">
        <v>7154</v>
      </c>
      <c r="E7071" s="44" t="s">
        <v>6898</v>
      </c>
      <c r="F7071" s="45">
        <v>5655.53</v>
      </c>
      <c r="G7071" s="45">
        <v>6152.19</v>
      </c>
    </row>
    <row r="7072" spans="2:7">
      <c r="B7072" s="44">
        <v>105535</v>
      </c>
      <c r="C7072" s="44" t="s">
        <v>9859</v>
      </c>
      <c r="D7072" s="48" t="s">
        <v>7155</v>
      </c>
      <c r="E7072" s="44" t="s">
        <v>2019</v>
      </c>
      <c r="F7072" s="45">
        <v>0</v>
      </c>
      <c r="G7072" s="45">
        <v>0</v>
      </c>
    </row>
    <row r="7073" spans="2:7">
      <c r="B7073" s="44">
        <v>101419</v>
      </c>
      <c r="C7073" s="44" t="s">
        <v>9859</v>
      </c>
      <c r="D7073" s="48" t="s">
        <v>7156</v>
      </c>
      <c r="E7073" s="44" t="s">
        <v>6898</v>
      </c>
      <c r="F7073" s="45">
        <v>6707.06</v>
      </c>
      <c r="G7073" s="45">
        <v>7300.77</v>
      </c>
    </row>
    <row r="7074" spans="2:7">
      <c r="B7074" s="44">
        <v>88279</v>
      </c>
      <c r="C7074" s="44" t="s">
        <v>9859</v>
      </c>
      <c r="D7074" s="48" t="s">
        <v>7157</v>
      </c>
      <c r="E7074" s="44" t="s">
        <v>2019</v>
      </c>
      <c r="F7074" s="45">
        <v>38.28</v>
      </c>
      <c r="G7074" s="45">
        <v>41.75</v>
      </c>
    </row>
    <row r="7075" spans="2:7">
      <c r="B7075" s="44">
        <v>88281</v>
      </c>
      <c r="C7075" s="44" t="s">
        <v>9859</v>
      </c>
      <c r="D7075" s="48" t="s">
        <v>7158</v>
      </c>
      <c r="E7075" s="44" t="s">
        <v>2019</v>
      </c>
      <c r="F7075" s="45">
        <v>34.909999999999997</v>
      </c>
      <c r="G7075" s="45">
        <v>38.130000000000003</v>
      </c>
    </row>
    <row r="7076" spans="2:7">
      <c r="B7076" s="44">
        <v>93558</v>
      </c>
      <c r="C7076" s="44" t="s">
        <v>9859</v>
      </c>
      <c r="D7076" s="48" t="s">
        <v>7159</v>
      </c>
      <c r="E7076" s="44" t="s">
        <v>6898</v>
      </c>
      <c r="F7076" s="45">
        <v>6037.02</v>
      </c>
      <c r="G7076" s="45">
        <v>6578.83</v>
      </c>
    </row>
    <row r="7077" spans="2:7">
      <c r="B7077" s="44">
        <v>101420</v>
      </c>
      <c r="C7077" s="44" t="s">
        <v>9859</v>
      </c>
      <c r="D7077" s="48" t="s">
        <v>7160</v>
      </c>
      <c r="E7077" s="44" t="s">
        <v>6898</v>
      </c>
      <c r="F7077" s="45">
        <v>6216.41</v>
      </c>
      <c r="G7077" s="45">
        <v>6779.48</v>
      </c>
    </row>
    <row r="7078" spans="2:7">
      <c r="B7078" s="44">
        <v>101421</v>
      </c>
      <c r="C7078" s="44" t="s">
        <v>9859</v>
      </c>
      <c r="D7078" s="48" t="s">
        <v>7161</v>
      </c>
      <c r="E7078" s="44" t="s">
        <v>6898</v>
      </c>
      <c r="F7078" s="45">
        <v>7152.79</v>
      </c>
      <c r="G7078" s="45">
        <v>7826.72</v>
      </c>
    </row>
    <row r="7079" spans="2:7">
      <c r="B7079" s="44">
        <v>88282</v>
      </c>
      <c r="C7079" s="44" t="s">
        <v>9859</v>
      </c>
      <c r="D7079" s="48" t="s">
        <v>7162</v>
      </c>
      <c r="E7079" s="44" t="s">
        <v>2019</v>
      </c>
      <c r="F7079" s="45">
        <v>33.909999999999997</v>
      </c>
      <c r="G7079" s="45">
        <v>37</v>
      </c>
    </row>
    <row r="7080" spans="2:7">
      <c r="B7080" s="44">
        <v>88283</v>
      </c>
      <c r="C7080" s="44" t="s">
        <v>9859</v>
      </c>
      <c r="D7080" s="48" t="s">
        <v>7163</v>
      </c>
      <c r="E7080" s="44" t="s">
        <v>2019</v>
      </c>
      <c r="F7080" s="45">
        <v>40.28</v>
      </c>
      <c r="G7080" s="45">
        <v>44.13</v>
      </c>
    </row>
    <row r="7081" spans="2:7">
      <c r="B7081" s="44">
        <v>101422</v>
      </c>
      <c r="C7081" s="44" t="s">
        <v>9859</v>
      </c>
      <c r="D7081" s="48" t="s">
        <v>7164</v>
      </c>
      <c r="E7081" s="44" t="s">
        <v>6898</v>
      </c>
      <c r="F7081" s="45">
        <v>5272.66</v>
      </c>
      <c r="G7081" s="45">
        <v>5723.97</v>
      </c>
    </row>
    <row r="7082" spans="2:7">
      <c r="B7082" s="44">
        <v>88284</v>
      </c>
      <c r="C7082" s="44" t="s">
        <v>9859</v>
      </c>
      <c r="D7082" s="48" t="s">
        <v>7165</v>
      </c>
      <c r="E7082" s="44" t="s">
        <v>2019</v>
      </c>
      <c r="F7082" s="45">
        <v>29.53</v>
      </c>
      <c r="G7082" s="45">
        <v>32.11</v>
      </c>
    </row>
    <row r="7083" spans="2:7">
      <c r="B7083" s="44">
        <v>101424</v>
      </c>
      <c r="C7083" s="44" t="s">
        <v>9859</v>
      </c>
      <c r="D7083" s="48" t="s">
        <v>7166</v>
      </c>
      <c r="E7083" s="44" t="s">
        <v>6898</v>
      </c>
      <c r="F7083" s="45">
        <v>6635.9</v>
      </c>
      <c r="G7083" s="45">
        <v>7248.63</v>
      </c>
    </row>
    <row r="7084" spans="2:7">
      <c r="B7084" s="44">
        <v>88286</v>
      </c>
      <c r="C7084" s="44" t="s">
        <v>9859</v>
      </c>
      <c r="D7084" s="48" t="s">
        <v>7167</v>
      </c>
      <c r="E7084" s="44" t="s">
        <v>2019</v>
      </c>
      <c r="F7084" s="45">
        <v>37.39</v>
      </c>
      <c r="G7084" s="45">
        <v>40.9</v>
      </c>
    </row>
    <row r="7085" spans="2:7">
      <c r="B7085" s="44">
        <v>88288</v>
      </c>
      <c r="C7085" s="44" t="s">
        <v>9859</v>
      </c>
      <c r="D7085" s="48" t="s">
        <v>7168</v>
      </c>
      <c r="E7085" s="44" t="s">
        <v>2019</v>
      </c>
      <c r="F7085" s="45">
        <v>23.91</v>
      </c>
      <c r="G7085" s="45">
        <v>26.47</v>
      </c>
    </row>
    <row r="7086" spans="2:7">
      <c r="B7086" s="44">
        <v>101425</v>
      </c>
      <c r="C7086" s="44" t="s">
        <v>9859</v>
      </c>
      <c r="D7086" s="48" t="s">
        <v>7168</v>
      </c>
      <c r="E7086" s="44" t="s">
        <v>6898</v>
      </c>
      <c r="F7086" s="45">
        <v>4216.72</v>
      </c>
      <c r="G7086" s="45">
        <v>4664.49</v>
      </c>
    </row>
    <row r="7087" spans="2:7">
      <c r="B7087" s="44">
        <v>101426</v>
      </c>
      <c r="C7087" s="44" t="s">
        <v>9859</v>
      </c>
      <c r="D7087" s="48" t="s">
        <v>7169</v>
      </c>
      <c r="E7087" s="44" t="s">
        <v>6898</v>
      </c>
      <c r="F7087" s="45">
        <v>6368.17</v>
      </c>
      <c r="G7087" s="45">
        <v>6949.2</v>
      </c>
    </row>
    <row r="7088" spans="2:7">
      <c r="B7088" s="44">
        <v>88291</v>
      </c>
      <c r="C7088" s="44" t="s">
        <v>9859</v>
      </c>
      <c r="D7088" s="48" t="s">
        <v>7170</v>
      </c>
      <c r="E7088" s="44" t="s">
        <v>2019</v>
      </c>
      <c r="F7088" s="45">
        <v>33.58</v>
      </c>
      <c r="G7088" s="45">
        <v>36.630000000000003</v>
      </c>
    </row>
    <row r="7089" spans="2:7">
      <c r="B7089" s="44">
        <v>101427</v>
      </c>
      <c r="C7089" s="44" t="s">
        <v>9859</v>
      </c>
      <c r="D7089" s="48" t="s">
        <v>7170</v>
      </c>
      <c r="E7089" s="44" t="s">
        <v>6898</v>
      </c>
      <c r="F7089" s="45">
        <v>5978.7</v>
      </c>
      <c r="G7089" s="45">
        <v>6513.61</v>
      </c>
    </row>
    <row r="7090" spans="2:7">
      <c r="B7090" s="44">
        <v>101428</v>
      </c>
      <c r="C7090" s="44" t="s">
        <v>9859</v>
      </c>
      <c r="D7090" s="48" t="s">
        <v>7171</v>
      </c>
      <c r="E7090" s="44" t="s">
        <v>6898</v>
      </c>
      <c r="F7090" s="45">
        <v>5557.46</v>
      </c>
      <c r="G7090" s="45">
        <v>6042.5</v>
      </c>
    </row>
    <row r="7091" spans="2:7">
      <c r="B7091" s="44">
        <v>88377</v>
      </c>
      <c r="C7091" s="44" t="s">
        <v>9859</v>
      </c>
      <c r="D7091" s="48" t="s">
        <v>7172</v>
      </c>
      <c r="E7091" s="44" t="s">
        <v>2019</v>
      </c>
      <c r="F7091" s="45">
        <v>31.17</v>
      </c>
      <c r="G7091" s="45">
        <v>33.94</v>
      </c>
    </row>
    <row r="7092" spans="2:7">
      <c r="B7092" s="44">
        <v>101429</v>
      </c>
      <c r="C7092" s="44" t="s">
        <v>9859</v>
      </c>
      <c r="D7092" s="48" t="s">
        <v>7173</v>
      </c>
      <c r="E7092" s="44" t="s">
        <v>6898</v>
      </c>
      <c r="F7092" s="45">
        <v>5296.79</v>
      </c>
      <c r="G7092" s="45">
        <v>5750.96</v>
      </c>
    </row>
    <row r="7093" spans="2:7">
      <c r="B7093" s="44">
        <v>88292</v>
      </c>
      <c r="C7093" s="44" t="s">
        <v>9859</v>
      </c>
      <c r="D7093" s="48" t="s">
        <v>7174</v>
      </c>
      <c r="E7093" s="44" t="s">
        <v>2019</v>
      </c>
      <c r="F7093" s="45">
        <v>29.68</v>
      </c>
      <c r="G7093" s="45">
        <v>32.270000000000003</v>
      </c>
    </row>
    <row r="7094" spans="2:7">
      <c r="B7094" s="44">
        <v>88293</v>
      </c>
      <c r="C7094" s="44" t="s">
        <v>9859</v>
      </c>
      <c r="D7094" s="48" t="s">
        <v>7175</v>
      </c>
      <c r="E7094" s="44" t="s">
        <v>2019</v>
      </c>
      <c r="F7094" s="45">
        <v>33.58</v>
      </c>
      <c r="G7094" s="45">
        <v>36.630000000000003</v>
      </c>
    </row>
    <row r="7095" spans="2:7">
      <c r="B7095" s="44">
        <v>101430</v>
      </c>
      <c r="C7095" s="44" t="s">
        <v>9859</v>
      </c>
      <c r="D7095" s="48" t="s">
        <v>7176</v>
      </c>
      <c r="E7095" s="44" t="s">
        <v>6898</v>
      </c>
      <c r="F7095" s="45">
        <v>5978.7</v>
      </c>
      <c r="G7095" s="45">
        <v>6513.61</v>
      </c>
    </row>
    <row r="7096" spans="2:7">
      <c r="B7096" s="44">
        <v>88294</v>
      </c>
      <c r="C7096" s="44" t="s">
        <v>9859</v>
      </c>
      <c r="D7096" s="48" t="s">
        <v>7177</v>
      </c>
      <c r="E7096" s="44" t="s">
        <v>2019</v>
      </c>
      <c r="F7096" s="45">
        <v>42.34</v>
      </c>
      <c r="G7096" s="45">
        <v>46.43</v>
      </c>
    </row>
    <row r="7097" spans="2:7">
      <c r="B7097" s="44">
        <v>101431</v>
      </c>
      <c r="C7097" s="44" t="s">
        <v>9859</v>
      </c>
      <c r="D7097" s="48" t="s">
        <v>7177</v>
      </c>
      <c r="E7097" s="44" t="s">
        <v>6898</v>
      </c>
      <c r="F7097" s="45">
        <v>7502.32</v>
      </c>
      <c r="G7097" s="45">
        <v>8217.64</v>
      </c>
    </row>
    <row r="7098" spans="2:7">
      <c r="B7098" s="44">
        <v>88295</v>
      </c>
      <c r="C7098" s="44" t="s">
        <v>9859</v>
      </c>
      <c r="D7098" s="48" t="s">
        <v>7178</v>
      </c>
      <c r="E7098" s="44" t="s">
        <v>2019</v>
      </c>
      <c r="F7098" s="45">
        <v>31.87</v>
      </c>
      <c r="G7098" s="45">
        <v>34.72</v>
      </c>
    </row>
    <row r="7099" spans="2:7">
      <c r="B7099" s="44">
        <v>101432</v>
      </c>
      <c r="C7099" s="44" t="s">
        <v>9859</v>
      </c>
      <c r="D7099" s="48" t="s">
        <v>7179</v>
      </c>
      <c r="E7099" s="44" t="s">
        <v>6898</v>
      </c>
      <c r="F7099" s="45">
        <v>5670.67</v>
      </c>
      <c r="G7099" s="45">
        <v>6169.12</v>
      </c>
    </row>
    <row r="7100" spans="2:7">
      <c r="B7100" s="44">
        <v>88296</v>
      </c>
      <c r="C7100" s="44" t="s">
        <v>9859</v>
      </c>
      <c r="D7100" s="48" t="s">
        <v>7180</v>
      </c>
      <c r="E7100" s="44" t="s">
        <v>2019</v>
      </c>
      <c r="F7100" s="45">
        <v>32.69</v>
      </c>
      <c r="G7100" s="45">
        <v>35.64</v>
      </c>
    </row>
    <row r="7101" spans="2:7">
      <c r="B7101" s="44">
        <v>101433</v>
      </c>
      <c r="C7101" s="44" t="s">
        <v>9859</v>
      </c>
      <c r="D7101" s="48" t="s">
        <v>7180</v>
      </c>
      <c r="E7101" s="44" t="s">
        <v>6898</v>
      </c>
      <c r="F7101" s="45">
        <v>5815.43</v>
      </c>
      <c r="G7101" s="45">
        <v>6331.01</v>
      </c>
    </row>
    <row r="7102" spans="2:7">
      <c r="B7102" s="44">
        <v>101434</v>
      </c>
      <c r="C7102" s="44" t="s">
        <v>9859</v>
      </c>
      <c r="D7102" s="48" t="s">
        <v>7181</v>
      </c>
      <c r="E7102" s="44" t="s">
        <v>6898</v>
      </c>
      <c r="F7102" s="45">
        <v>4822.47</v>
      </c>
      <c r="G7102" s="45">
        <v>5220.49</v>
      </c>
    </row>
    <row r="7103" spans="2:7">
      <c r="B7103" s="44">
        <v>88298</v>
      </c>
      <c r="C7103" s="44" t="s">
        <v>9859</v>
      </c>
      <c r="D7103" s="48" t="s">
        <v>7182</v>
      </c>
      <c r="E7103" s="44" t="s">
        <v>2019</v>
      </c>
      <c r="F7103" s="45">
        <v>31.68</v>
      </c>
      <c r="G7103" s="45">
        <v>34.51</v>
      </c>
    </row>
    <row r="7104" spans="2:7">
      <c r="B7104" s="44">
        <v>101436</v>
      </c>
      <c r="C7104" s="44" t="s">
        <v>9859</v>
      </c>
      <c r="D7104" s="48" t="s">
        <v>7182</v>
      </c>
      <c r="E7104" s="44" t="s">
        <v>6898</v>
      </c>
      <c r="F7104" s="45">
        <v>5645.43</v>
      </c>
      <c r="G7104" s="45">
        <v>6140.89</v>
      </c>
    </row>
    <row r="7105" spans="2:7">
      <c r="B7105" s="44">
        <v>101437</v>
      </c>
      <c r="C7105" s="44" t="s">
        <v>9859</v>
      </c>
      <c r="D7105" s="48" t="s">
        <v>7183</v>
      </c>
      <c r="E7105" s="44" t="s">
        <v>6898</v>
      </c>
      <c r="F7105" s="45">
        <v>7705.02</v>
      </c>
      <c r="G7105" s="45">
        <v>8444.33</v>
      </c>
    </row>
    <row r="7106" spans="2:7">
      <c r="B7106" s="44">
        <v>88299</v>
      </c>
      <c r="C7106" s="44" t="s">
        <v>9859</v>
      </c>
      <c r="D7106" s="48" t="s">
        <v>7184</v>
      </c>
      <c r="E7106" s="44" t="s">
        <v>2019</v>
      </c>
      <c r="F7106" s="45">
        <v>43.45</v>
      </c>
      <c r="G7106" s="45">
        <v>47.67</v>
      </c>
    </row>
    <row r="7107" spans="2:7">
      <c r="B7107" s="44">
        <v>88300</v>
      </c>
      <c r="C7107" s="44" t="s">
        <v>9859</v>
      </c>
      <c r="D7107" s="48" t="s">
        <v>7185</v>
      </c>
      <c r="E7107" s="44" t="s">
        <v>2019</v>
      </c>
      <c r="F7107" s="45">
        <v>43.45</v>
      </c>
      <c r="G7107" s="45">
        <v>47.67</v>
      </c>
    </row>
    <row r="7108" spans="2:7">
      <c r="B7108" s="44">
        <v>101438</v>
      </c>
      <c r="C7108" s="44" t="s">
        <v>9859</v>
      </c>
      <c r="D7108" s="48" t="s">
        <v>7185</v>
      </c>
      <c r="E7108" s="44" t="s">
        <v>6898</v>
      </c>
      <c r="F7108" s="45">
        <v>7705.02</v>
      </c>
      <c r="G7108" s="45">
        <v>8444.33</v>
      </c>
    </row>
    <row r="7109" spans="2:7">
      <c r="B7109" s="44">
        <v>88297</v>
      </c>
      <c r="C7109" s="44" t="s">
        <v>9859</v>
      </c>
      <c r="D7109" s="48" t="s">
        <v>7186</v>
      </c>
      <c r="E7109" s="44" t="s">
        <v>2019</v>
      </c>
      <c r="F7109" s="45">
        <v>35.549999999999997</v>
      </c>
      <c r="G7109" s="45">
        <v>38.840000000000003</v>
      </c>
    </row>
    <row r="7110" spans="2:7">
      <c r="B7110" s="44">
        <v>101435</v>
      </c>
      <c r="C7110" s="44" t="s">
        <v>9859</v>
      </c>
      <c r="D7110" s="48" t="s">
        <v>7187</v>
      </c>
      <c r="E7110" s="44" t="s">
        <v>6898</v>
      </c>
      <c r="F7110" s="45">
        <v>6320.04</v>
      </c>
      <c r="G7110" s="45">
        <v>6895.37</v>
      </c>
    </row>
    <row r="7111" spans="2:7">
      <c r="B7111" s="44">
        <v>101440</v>
      </c>
      <c r="C7111" s="44" t="s">
        <v>9859</v>
      </c>
      <c r="D7111" s="48" t="s">
        <v>7188</v>
      </c>
      <c r="E7111" s="44" t="s">
        <v>6898</v>
      </c>
      <c r="F7111" s="45">
        <v>5978.7</v>
      </c>
      <c r="G7111" s="45">
        <v>6513.61</v>
      </c>
    </row>
    <row r="7112" spans="2:7">
      <c r="B7112" s="44">
        <v>88302</v>
      </c>
      <c r="C7112" s="44" t="s">
        <v>9859</v>
      </c>
      <c r="D7112" s="48" t="s">
        <v>7189</v>
      </c>
      <c r="E7112" s="44" t="s">
        <v>2019</v>
      </c>
      <c r="F7112" s="45">
        <v>33.58</v>
      </c>
      <c r="G7112" s="45">
        <v>36.630000000000003</v>
      </c>
    </row>
    <row r="7113" spans="2:7">
      <c r="B7113" s="44">
        <v>88301</v>
      </c>
      <c r="C7113" s="44" t="s">
        <v>9859</v>
      </c>
      <c r="D7113" s="48" t="s">
        <v>7190</v>
      </c>
      <c r="E7113" s="44" t="s">
        <v>2019</v>
      </c>
      <c r="F7113" s="45">
        <v>33.58</v>
      </c>
      <c r="G7113" s="45">
        <v>36.630000000000003</v>
      </c>
    </row>
    <row r="7114" spans="2:7">
      <c r="B7114" s="44">
        <v>101439</v>
      </c>
      <c r="C7114" s="44" t="s">
        <v>9859</v>
      </c>
      <c r="D7114" s="48" t="s">
        <v>7190</v>
      </c>
      <c r="E7114" s="44" t="s">
        <v>6898</v>
      </c>
      <c r="F7114" s="45">
        <v>5978.7</v>
      </c>
      <c r="G7114" s="45">
        <v>6513.61</v>
      </c>
    </row>
    <row r="7115" spans="2:7">
      <c r="B7115" s="44">
        <v>88303</v>
      </c>
      <c r="C7115" s="44" t="s">
        <v>9859</v>
      </c>
      <c r="D7115" s="48" t="s">
        <v>7191</v>
      </c>
      <c r="E7115" s="44" t="s">
        <v>2019</v>
      </c>
      <c r="F7115" s="45">
        <v>34.049999999999997</v>
      </c>
      <c r="G7115" s="45">
        <v>37.159999999999997</v>
      </c>
    </row>
    <row r="7116" spans="2:7">
      <c r="B7116" s="44">
        <v>101441</v>
      </c>
      <c r="C7116" s="44" t="s">
        <v>9859</v>
      </c>
      <c r="D7116" s="48" t="s">
        <v>7191</v>
      </c>
      <c r="E7116" s="44" t="s">
        <v>6898</v>
      </c>
      <c r="F7116" s="45">
        <v>6058.94</v>
      </c>
      <c r="G7116" s="45">
        <v>6603.36</v>
      </c>
    </row>
    <row r="7117" spans="2:7">
      <c r="B7117" s="44">
        <v>88304</v>
      </c>
      <c r="C7117" s="44" t="s">
        <v>9859</v>
      </c>
      <c r="D7117" s="48" t="s">
        <v>7192</v>
      </c>
      <c r="E7117" s="44" t="s">
        <v>2019</v>
      </c>
      <c r="F7117" s="45">
        <v>43.45</v>
      </c>
      <c r="G7117" s="45">
        <v>47.67</v>
      </c>
    </row>
    <row r="7118" spans="2:7">
      <c r="B7118" s="44">
        <v>101443</v>
      </c>
      <c r="C7118" s="44" t="s">
        <v>9859</v>
      </c>
      <c r="D7118" s="48" t="s">
        <v>7192</v>
      </c>
      <c r="E7118" s="44" t="s">
        <v>6898</v>
      </c>
      <c r="F7118" s="45">
        <v>7705.02</v>
      </c>
      <c r="G7118" s="45">
        <v>8444.33</v>
      </c>
    </row>
    <row r="7119" spans="2:7">
      <c r="B7119" s="44">
        <v>88306</v>
      </c>
      <c r="C7119" s="44" t="s">
        <v>9859</v>
      </c>
      <c r="D7119" s="48" t="s">
        <v>7193</v>
      </c>
      <c r="E7119" s="44" t="s">
        <v>2019</v>
      </c>
      <c r="F7119" s="45">
        <v>26.97</v>
      </c>
      <c r="G7119" s="45">
        <v>29.25</v>
      </c>
    </row>
    <row r="7120" spans="2:7">
      <c r="B7120" s="44">
        <v>88307</v>
      </c>
      <c r="C7120" s="44" t="s">
        <v>9859</v>
      </c>
      <c r="D7120" s="48" t="s">
        <v>7194</v>
      </c>
      <c r="E7120" s="44" t="s">
        <v>2019</v>
      </c>
      <c r="F7120" s="45">
        <v>35.82</v>
      </c>
      <c r="G7120" s="45">
        <v>39.130000000000003</v>
      </c>
    </row>
    <row r="7121" spans="2:7">
      <c r="B7121" s="44">
        <v>88308</v>
      </c>
      <c r="C7121" s="44" t="s">
        <v>9859</v>
      </c>
      <c r="D7121" s="48" t="s">
        <v>7195</v>
      </c>
      <c r="E7121" s="44" t="s">
        <v>2019</v>
      </c>
      <c r="F7121" s="45">
        <v>32.61</v>
      </c>
      <c r="G7121" s="45">
        <v>35.409999999999997</v>
      </c>
    </row>
    <row r="7122" spans="2:7">
      <c r="B7122" s="44">
        <v>101444</v>
      </c>
      <c r="C7122" s="44" t="s">
        <v>9859</v>
      </c>
      <c r="D7122" s="48" t="s">
        <v>7195</v>
      </c>
      <c r="E7122" s="44" t="s">
        <v>6898</v>
      </c>
      <c r="F7122" s="45">
        <v>5819.6</v>
      </c>
      <c r="G7122" s="45">
        <v>6308.8</v>
      </c>
    </row>
    <row r="7123" spans="2:7">
      <c r="B7123" s="44">
        <v>88309</v>
      </c>
      <c r="C7123" s="44" t="s">
        <v>9859</v>
      </c>
      <c r="D7123" s="48" t="s">
        <v>7196</v>
      </c>
      <c r="E7123" s="44" t="s">
        <v>2019</v>
      </c>
      <c r="F7123" s="45">
        <v>32.76</v>
      </c>
      <c r="G7123" s="45">
        <v>35.58</v>
      </c>
    </row>
    <row r="7124" spans="2:7">
      <c r="B7124" s="44">
        <v>101445</v>
      </c>
      <c r="C7124" s="44" t="s">
        <v>9859</v>
      </c>
      <c r="D7124" s="48" t="s">
        <v>7196</v>
      </c>
      <c r="E7124" s="44" t="s">
        <v>6898</v>
      </c>
      <c r="F7124" s="45">
        <v>5839.41</v>
      </c>
      <c r="G7124" s="45">
        <v>6330.96</v>
      </c>
    </row>
    <row r="7125" spans="2:7">
      <c r="B7125" s="44">
        <v>88310</v>
      </c>
      <c r="C7125" s="44" t="s">
        <v>9859</v>
      </c>
      <c r="D7125" s="48" t="s">
        <v>7197</v>
      </c>
      <c r="E7125" s="44" t="s">
        <v>2019</v>
      </c>
      <c r="F7125" s="45">
        <v>34.42</v>
      </c>
      <c r="G7125" s="45">
        <v>37.22</v>
      </c>
    </row>
    <row r="7126" spans="2:7">
      <c r="B7126" s="44">
        <v>101446</v>
      </c>
      <c r="C7126" s="44" t="s">
        <v>9859</v>
      </c>
      <c r="D7126" s="48" t="s">
        <v>7197</v>
      </c>
      <c r="E7126" s="44" t="s">
        <v>6898</v>
      </c>
      <c r="F7126" s="45">
        <v>6160.37</v>
      </c>
      <c r="G7126" s="45">
        <v>6649.57</v>
      </c>
    </row>
    <row r="7127" spans="2:7">
      <c r="B7127" s="44">
        <v>88311</v>
      </c>
      <c r="C7127" s="44" t="s">
        <v>9859</v>
      </c>
      <c r="D7127" s="48" t="s">
        <v>7198</v>
      </c>
      <c r="E7127" s="44" t="s">
        <v>2019</v>
      </c>
      <c r="F7127" s="45">
        <v>32.56</v>
      </c>
      <c r="G7127" s="45">
        <v>35.14</v>
      </c>
    </row>
    <row r="7128" spans="2:7">
      <c r="B7128" s="44">
        <v>101447</v>
      </c>
      <c r="C7128" s="44" t="s">
        <v>9859</v>
      </c>
      <c r="D7128" s="48" t="s">
        <v>7198</v>
      </c>
      <c r="E7128" s="44" t="s">
        <v>6898</v>
      </c>
      <c r="F7128" s="45">
        <v>5838.94</v>
      </c>
      <c r="G7128" s="45">
        <v>6290.08</v>
      </c>
    </row>
    <row r="7129" spans="2:7">
      <c r="B7129" s="44">
        <v>88312</v>
      </c>
      <c r="C7129" s="44" t="s">
        <v>9859</v>
      </c>
      <c r="D7129" s="48" t="s">
        <v>7199</v>
      </c>
      <c r="E7129" s="44" t="s">
        <v>2019</v>
      </c>
      <c r="F7129" s="45">
        <v>34.42</v>
      </c>
      <c r="G7129" s="45">
        <v>37.22</v>
      </c>
    </row>
    <row r="7130" spans="2:7">
      <c r="B7130" s="44">
        <v>101448</v>
      </c>
      <c r="C7130" s="44" t="s">
        <v>9859</v>
      </c>
      <c r="D7130" s="48" t="s">
        <v>7199</v>
      </c>
      <c r="E7130" s="44" t="s">
        <v>6898</v>
      </c>
      <c r="F7130" s="45">
        <v>6160.37</v>
      </c>
      <c r="G7130" s="45">
        <v>6649.57</v>
      </c>
    </row>
    <row r="7131" spans="2:7">
      <c r="B7131" s="44">
        <v>101449</v>
      </c>
      <c r="C7131" s="44" t="s">
        <v>9859</v>
      </c>
      <c r="D7131" s="48" t="s">
        <v>7200</v>
      </c>
      <c r="E7131" s="44" t="s">
        <v>6898</v>
      </c>
      <c r="F7131" s="45">
        <v>5685.81</v>
      </c>
      <c r="G7131" s="45">
        <v>6186.05</v>
      </c>
    </row>
    <row r="7132" spans="2:7">
      <c r="B7132" s="44">
        <v>88313</v>
      </c>
      <c r="C7132" s="44" t="s">
        <v>9859</v>
      </c>
      <c r="D7132" s="48" t="s">
        <v>7201</v>
      </c>
      <c r="E7132" s="44" t="s">
        <v>2019</v>
      </c>
      <c r="F7132" s="45">
        <v>31.99</v>
      </c>
      <c r="G7132" s="45">
        <v>34.85</v>
      </c>
    </row>
    <row r="7133" spans="2:7">
      <c r="B7133" s="44">
        <v>88314</v>
      </c>
      <c r="C7133" s="44" t="s">
        <v>9859</v>
      </c>
      <c r="D7133" s="48" t="s">
        <v>7202</v>
      </c>
      <c r="E7133" s="44" t="s">
        <v>2019</v>
      </c>
      <c r="F7133" s="45">
        <v>31.17</v>
      </c>
      <c r="G7133" s="45">
        <v>33.950000000000003</v>
      </c>
    </row>
    <row r="7134" spans="2:7">
      <c r="B7134" s="44">
        <v>88315</v>
      </c>
      <c r="C7134" s="44" t="s">
        <v>9859</v>
      </c>
      <c r="D7134" s="48" t="s">
        <v>7203</v>
      </c>
      <c r="E7134" s="44" t="s">
        <v>2019</v>
      </c>
      <c r="F7134" s="45">
        <v>33.159999999999997</v>
      </c>
      <c r="G7134" s="45">
        <v>36.020000000000003</v>
      </c>
    </row>
    <row r="7135" spans="2:7">
      <c r="B7135" s="44">
        <v>101451</v>
      </c>
      <c r="C7135" s="44" t="s">
        <v>9859</v>
      </c>
      <c r="D7135" s="48" t="s">
        <v>7203</v>
      </c>
      <c r="E7135" s="44" t="s">
        <v>6898</v>
      </c>
      <c r="F7135" s="45">
        <v>5920.64</v>
      </c>
      <c r="G7135" s="45">
        <v>6421.81</v>
      </c>
    </row>
    <row r="7136" spans="2:7">
      <c r="B7136" s="44">
        <v>88316</v>
      </c>
      <c r="C7136" s="44" t="s">
        <v>9859</v>
      </c>
      <c r="D7136" s="48" t="s">
        <v>7204</v>
      </c>
      <c r="E7136" s="44" t="s">
        <v>2019</v>
      </c>
      <c r="F7136" s="45">
        <v>28.52</v>
      </c>
      <c r="G7136" s="45">
        <v>30.84</v>
      </c>
    </row>
    <row r="7137" spans="2:7">
      <c r="B7137" s="44">
        <v>101452</v>
      </c>
      <c r="C7137" s="44" t="s">
        <v>9859</v>
      </c>
      <c r="D7137" s="48" t="s">
        <v>7205</v>
      </c>
      <c r="E7137" s="44" t="s">
        <v>6898</v>
      </c>
      <c r="F7137" s="45">
        <v>5097.78</v>
      </c>
      <c r="G7137" s="45">
        <v>5503.68</v>
      </c>
    </row>
    <row r="7138" spans="2:7">
      <c r="B7138" s="44">
        <v>88318</v>
      </c>
      <c r="C7138" s="44" t="s">
        <v>9859</v>
      </c>
      <c r="D7138" s="48" t="s">
        <v>7206</v>
      </c>
      <c r="E7138" s="44" t="s">
        <v>2019</v>
      </c>
      <c r="F7138" s="45">
        <v>38.39</v>
      </c>
      <c r="G7138" s="45">
        <v>41.76</v>
      </c>
    </row>
    <row r="7139" spans="2:7">
      <c r="B7139" s="44">
        <v>88317</v>
      </c>
      <c r="C7139" s="44" t="s">
        <v>9859</v>
      </c>
      <c r="D7139" s="48" t="s">
        <v>7207</v>
      </c>
      <c r="E7139" s="44" t="s">
        <v>2019</v>
      </c>
      <c r="F7139" s="45">
        <v>36.340000000000003</v>
      </c>
      <c r="G7139" s="45">
        <v>39.47</v>
      </c>
    </row>
    <row r="7140" spans="2:7">
      <c r="B7140" s="44">
        <v>101453</v>
      </c>
      <c r="C7140" s="44" t="s">
        <v>9859</v>
      </c>
      <c r="D7140" s="48" t="s">
        <v>7207</v>
      </c>
      <c r="E7140" s="44" t="s">
        <v>6898</v>
      </c>
      <c r="F7140" s="45">
        <v>6486.79</v>
      </c>
      <c r="G7140" s="45">
        <v>7034.04</v>
      </c>
    </row>
    <row r="7141" spans="2:7">
      <c r="B7141" s="44">
        <v>101454</v>
      </c>
      <c r="C7141" s="44" t="s">
        <v>9859</v>
      </c>
      <c r="D7141" s="48" t="s">
        <v>7208</v>
      </c>
      <c r="E7141" s="44" t="s">
        <v>6898</v>
      </c>
      <c r="F7141" s="45">
        <v>6845.79</v>
      </c>
      <c r="G7141" s="45">
        <v>7435.56</v>
      </c>
    </row>
    <row r="7142" spans="2:7">
      <c r="B7142" s="44">
        <v>100533</v>
      </c>
      <c r="C7142" s="44" t="s">
        <v>9859</v>
      </c>
      <c r="D7142" s="48" t="s">
        <v>7209</v>
      </c>
      <c r="E7142" s="44" t="s">
        <v>2019</v>
      </c>
      <c r="F7142" s="45">
        <v>57.79</v>
      </c>
      <c r="G7142" s="45">
        <v>64.34</v>
      </c>
    </row>
    <row r="7143" spans="2:7">
      <c r="B7143" s="44">
        <v>100534</v>
      </c>
      <c r="C7143" s="44" t="s">
        <v>9859</v>
      </c>
      <c r="D7143" s="48" t="s">
        <v>7209</v>
      </c>
      <c r="E7143" s="44" t="s">
        <v>6898</v>
      </c>
      <c r="F7143" s="45">
        <v>10127.48</v>
      </c>
      <c r="G7143" s="45">
        <v>11273.2</v>
      </c>
    </row>
    <row r="7144" spans="2:7">
      <c r="B7144" s="44">
        <v>88323</v>
      </c>
      <c r="C7144" s="44" t="s">
        <v>9859</v>
      </c>
      <c r="D7144" s="48" t="s">
        <v>7210</v>
      </c>
      <c r="E7144" s="44" t="s">
        <v>2019</v>
      </c>
      <c r="F7144" s="45">
        <v>32.31</v>
      </c>
      <c r="G7144" s="45">
        <v>35.11</v>
      </c>
    </row>
    <row r="7145" spans="2:7">
      <c r="B7145" s="44">
        <v>101458</v>
      </c>
      <c r="C7145" s="44" t="s">
        <v>9859</v>
      </c>
      <c r="D7145" s="48" t="s">
        <v>7211</v>
      </c>
      <c r="E7145" s="44" t="s">
        <v>6898</v>
      </c>
      <c r="F7145" s="45">
        <v>5767.51</v>
      </c>
      <c r="G7145" s="45">
        <v>6255.53</v>
      </c>
    </row>
    <row r="7146" spans="2:7">
      <c r="B7146" s="44">
        <v>90781</v>
      </c>
      <c r="C7146" s="44" t="s">
        <v>9859</v>
      </c>
      <c r="D7146" s="48" t="s">
        <v>7212</v>
      </c>
      <c r="E7146" s="44" t="s">
        <v>2019</v>
      </c>
      <c r="F7146" s="45">
        <v>71.87</v>
      </c>
      <c r="G7146" s="45">
        <v>80.099999999999994</v>
      </c>
    </row>
    <row r="7147" spans="2:7">
      <c r="B7147" s="44">
        <v>94296</v>
      </c>
      <c r="C7147" s="44" t="s">
        <v>9859</v>
      </c>
      <c r="D7147" s="48" t="s">
        <v>7212</v>
      </c>
      <c r="E7147" s="44" t="s">
        <v>6898</v>
      </c>
      <c r="F7147" s="45">
        <v>12594.06</v>
      </c>
      <c r="G7147" s="45">
        <v>14033.69</v>
      </c>
    </row>
    <row r="7148" spans="2:7">
      <c r="B7148" s="44">
        <v>88324</v>
      </c>
      <c r="C7148" s="44" t="s">
        <v>9859</v>
      </c>
      <c r="D7148" s="48" t="s">
        <v>7213</v>
      </c>
      <c r="E7148" s="44" t="s">
        <v>2019</v>
      </c>
      <c r="F7148" s="45">
        <v>35.549999999999997</v>
      </c>
      <c r="G7148" s="45">
        <v>38.840000000000003</v>
      </c>
    </row>
    <row r="7149" spans="2:7">
      <c r="B7149" s="44">
        <v>88321</v>
      </c>
      <c r="C7149" s="44" t="s">
        <v>9859</v>
      </c>
      <c r="D7149" s="48" t="s">
        <v>7214</v>
      </c>
      <c r="E7149" s="44" t="s">
        <v>2019</v>
      </c>
      <c r="F7149" s="45">
        <v>57.3</v>
      </c>
      <c r="G7149" s="45">
        <v>63.79</v>
      </c>
    </row>
    <row r="7150" spans="2:7">
      <c r="B7150" s="44">
        <v>101456</v>
      </c>
      <c r="C7150" s="44" t="s">
        <v>9859</v>
      </c>
      <c r="D7150" s="48" t="s">
        <v>7215</v>
      </c>
      <c r="E7150" s="44" t="s">
        <v>6898</v>
      </c>
      <c r="F7150" s="45">
        <v>10049.780000000001</v>
      </c>
      <c r="G7150" s="45">
        <v>11186.3</v>
      </c>
    </row>
    <row r="7151" spans="2:7">
      <c r="B7151" s="44">
        <v>100309</v>
      </c>
      <c r="C7151" s="44" t="s">
        <v>9859</v>
      </c>
      <c r="D7151" s="48" t="s">
        <v>7216</v>
      </c>
      <c r="E7151" s="44" t="s">
        <v>2019</v>
      </c>
      <c r="F7151" s="45">
        <v>70.03</v>
      </c>
      <c r="G7151" s="45">
        <v>78.02</v>
      </c>
    </row>
    <row r="7152" spans="2:7">
      <c r="B7152" s="44">
        <v>100321</v>
      </c>
      <c r="C7152" s="44" t="s">
        <v>9859</v>
      </c>
      <c r="D7152" s="48" t="s">
        <v>7216</v>
      </c>
      <c r="E7152" s="44" t="s">
        <v>6898</v>
      </c>
      <c r="F7152" s="45">
        <v>12248.05</v>
      </c>
      <c r="G7152" s="45">
        <v>13644.85</v>
      </c>
    </row>
    <row r="7153" spans="2:7">
      <c r="B7153" s="44">
        <v>88322</v>
      </c>
      <c r="C7153" s="44" t="s">
        <v>9859</v>
      </c>
      <c r="D7153" s="48" t="s">
        <v>7217</v>
      </c>
      <c r="E7153" s="44" t="s">
        <v>2019</v>
      </c>
      <c r="F7153" s="45">
        <v>32.81</v>
      </c>
      <c r="G7153" s="45">
        <v>36.4</v>
      </c>
    </row>
    <row r="7154" spans="2:7">
      <c r="B7154" s="44">
        <v>101457</v>
      </c>
      <c r="C7154" s="44" t="s">
        <v>9859</v>
      </c>
      <c r="D7154" s="48" t="s">
        <v>7217</v>
      </c>
      <c r="E7154" s="44" t="s">
        <v>6898</v>
      </c>
      <c r="F7154" s="45">
        <v>6770.66</v>
      </c>
      <c r="G7154" s="45">
        <v>7399.35</v>
      </c>
    </row>
    <row r="7155" spans="2:7">
      <c r="B7155" s="44">
        <v>88325</v>
      </c>
      <c r="C7155" s="44" t="s">
        <v>9859</v>
      </c>
      <c r="D7155" s="48" t="s">
        <v>7218</v>
      </c>
      <c r="E7155" s="44" t="s">
        <v>2019</v>
      </c>
      <c r="F7155" s="45">
        <v>28.39</v>
      </c>
      <c r="G7155" s="45">
        <v>30.69</v>
      </c>
    </row>
    <row r="7156" spans="2:7">
      <c r="B7156" s="44">
        <v>101459</v>
      </c>
      <c r="C7156" s="44" t="s">
        <v>9859</v>
      </c>
      <c r="D7156" s="48" t="s">
        <v>7218</v>
      </c>
      <c r="E7156" s="44" t="s">
        <v>6898</v>
      </c>
      <c r="F7156" s="45">
        <v>5084.57</v>
      </c>
      <c r="G7156" s="45">
        <v>5486.74</v>
      </c>
    </row>
    <row r="7157" spans="2:7">
      <c r="B7157" s="44">
        <v>100289</v>
      </c>
      <c r="C7157" s="44" t="s">
        <v>9859</v>
      </c>
      <c r="D7157" s="48" t="s">
        <v>7219</v>
      </c>
      <c r="E7157" s="44" t="s">
        <v>2019</v>
      </c>
      <c r="F7157" s="45">
        <v>30.51</v>
      </c>
      <c r="G7157" s="45">
        <v>33.08</v>
      </c>
    </row>
    <row r="7158" spans="2:7">
      <c r="B7158" s="44">
        <v>101460</v>
      </c>
      <c r="C7158" s="44" t="s">
        <v>9859</v>
      </c>
      <c r="D7158" s="48" t="s">
        <v>7219</v>
      </c>
      <c r="E7158" s="44" t="s">
        <v>6898</v>
      </c>
      <c r="F7158" s="45">
        <v>5461.05</v>
      </c>
      <c r="G7158" s="45">
        <v>5909.96</v>
      </c>
    </row>
    <row r="7159" spans="2:7">
      <c r="B7159" s="44">
        <v>105011</v>
      </c>
      <c r="C7159" s="44" t="s">
        <v>9859</v>
      </c>
      <c r="D7159" s="48" t="s">
        <v>7220</v>
      </c>
      <c r="E7159" s="44" t="s">
        <v>119</v>
      </c>
      <c r="F7159" s="45">
        <v>0.67</v>
      </c>
      <c r="G7159" s="45">
        <v>0.71</v>
      </c>
    </row>
    <row r="7160" spans="2:7">
      <c r="B7160" s="44">
        <v>99061</v>
      </c>
      <c r="C7160" s="44" t="s">
        <v>9859</v>
      </c>
      <c r="D7160" s="48" t="s">
        <v>7221</v>
      </c>
      <c r="E7160" s="44" t="s">
        <v>112</v>
      </c>
      <c r="F7160" s="45">
        <v>140.66</v>
      </c>
      <c r="G7160" s="45">
        <v>148.91999999999999</v>
      </c>
    </row>
    <row r="7161" spans="2:7">
      <c r="B7161" s="44">
        <v>99060</v>
      </c>
      <c r="C7161" s="44" t="s">
        <v>9859</v>
      </c>
      <c r="D7161" s="48" t="s">
        <v>7222</v>
      </c>
      <c r="E7161" s="44" t="s">
        <v>112</v>
      </c>
      <c r="F7161" s="45">
        <v>228.13</v>
      </c>
      <c r="G7161" s="45">
        <v>241.05</v>
      </c>
    </row>
    <row r="7162" spans="2:7">
      <c r="B7162" s="44">
        <v>105008</v>
      </c>
      <c r="C7162" s="44" t="s">
        <v>9859</v>
      </c>
      <c r="D7162" s="48" t="s">
        <v>7223</v>
      </c>
      <c r="E7162" s="44" t="s">
        <v>112</v>
      </c>
      <c r="F7162" s="45">
        <v>0</v>
      </c>
      <c r="G7162" s="45">
        <v>0</v>
      </c>
    </row>
    <row r="7163" spans="2:7">
      <c r="B7163" s="44">
        <v>105009</v>
      </c>
      <c r="C7163" s="44" t="s">
        <v>9859</v>
      </c>
      <c r="D7163" s="48" t="s">
        <v>7224</v>
      </c>
      <c r="E7163" s="44" t="s">
        <v>119</v>
      </c>
      <c r="F7163" s="45">
        <v>92.86</v>
      </c>
      <c r="G7163" s="45">
        <v>97.99</v>
      </c>
    </row>
    <row r="7164" spans="2:7">
      <c r="B7164" s="44">
        <v>99059</v>
      </c>
      <c r="C7164" s="44" t="s">
        <v>9859</v>
      </c>
      <c r="D7164" s="48" t="s">
        <v>7225</v>
      </c>
      <c r="E7164" s="44" t="s">
        <v>119</v>
      </c>
      <c r="F7164" s="45">
        <v>75.33</v>
      </c>
      <c r="G7164" s="45">
        <v>79.42</v>
      </c>
    </row>
    <row r="7165" spans="2:7">
      <c r="B7165" s="44">
        <v>105137</v>
      </c>
      <c r="C7165" s="44" t="s">
        <v>9859</v>
      </c>
      <c r="D7165" s="48" t="s">
        <v>7226</v>
      </c>
      <c r="E7165" s="44" t="s">
        <v>119</v>
      </c>
      <c r="F7165" s="45">
        <v>0</v>
      </c>
      <c r="G7165" s="45">
        <v>0</v>
      </c>
    </row>
    <row r="7166" spans="2:7">
      <c r="B7166" s="44">
        <v>105136</v>
      </c>
      <c r="C7166" s="44" t="s">
        <v>9859</v>
      </c>
      <c r="D7166" s="48" t="s">
        <v>7227</v>
      </c>
      <c r="E7166" s="44" t="s">
        <v>112</v>
      </c>
      <c r="F7166" s="45">
        <v>0</v>
      </c>
      <c r="G7166" s="45">
        <v>0</v>
      </c>
    </row>
    <row r="7167" spans="2:7">
      <c r="B7167" s="44">
        <v>105007</v>
      </c>
      <c r="C7167" s="44" t="s">
        <v>9859</v>
      </c>
      <c r="D7167" s="48" t="s">
        <v>7228</v>
      </c>
      <c r="E7167" s="44" t="s">
        <v>112</v>
      </c>
      <c r="F7167" s="45">
        <v>46.42</v>
      </c>
      <c r="G7167" s="45">
        <v>50.3</v>
      </c>
    </row>
    <row r="7168" spans="2:7">
      <c r="B7168" s="44">
        <v>99063</v>
      </c>
      <c r="C7168" s="44" t="s">
        <v>9859</v>
      </c>
      <c r="D7168" s="48" t="s">
        <v>7229</v>
      </c>
      <c r="E7168" s="44" t="s">
        <v>119</v>
      </c>
      <c r="F7168" s="45">
        <v>11.04</v>
      </c>
      <c r="G7168" s="45">
        <v>11.82</v>
      </c>
    </row>
    <row r="7169" spans="2:7">
      <c r="B7169" s="44">
        <v>105010</v>
      </c>
      <c r="C7169" s="44" t="s">
        <v>9859</v>
      </c>
      <c r="D7169" s="48" t="s">
        <v>7230</v>
      </c>
      <c r="E7169" s="44" t="s">
        <v>112</v>
      </c>
      <c r="F7169" s="45">
        <v>0</v>
      </c>
      <c r="G7169" s="45">
        <v>0</v>
      </c>
    </row>
    <row r="7170" spans="2:7">
      <c r="B7170" s="44">
        <v>99062</v>
      </c>
      <c r="C7170" s="44" t="s">
        <v>9859</v>
      </c>
      <c r="D7170" s="48" t="s">
        <v>7231</v>
      </c>
      <c r="E7170" s="44" t="s">
        <v>112</v>
      </c>
      <c r="F7170" s="45">
        <v>2.48</v>
      </c>
      <c r="G7170" s="45">
        <v>2.69</v>
      </c>
    </row>
    <row r="7171" spans="2:7">
      <c r="B7171" s="44">
        <v>100857</v>
      </c>
      <c r="C7171" s="44" t="s">
        <v>9859</v>
      </c>
      <c r="D7171" s="48" t="s">
        <v>7232</v>
      </c>
      <c r="E7171" s="44" t="s">
        <v>112</v>
      </c>
      <c r="F7171" s="45">
        <v>467.3</v>
      </c>
      <c r="G7171" s="45">
        <v>468.71</v>
      </c>
    </row>
    <row r="7172" spans="2:7">
      <c r="B7172" s="44">
        <v>86905</v>
      </c>
      <c r="C7172" s="44" t="s">
        <v>9859</v>
      </c>
      <c r="D7172" s="48" t="s">
        <v>7233</v>
      </c>
      <c r="E7172" s="44" t="s">
        <v>112</v>
      </c>
      <c r="F7172" s="45">
        <v>363.34</v>
      </c>
      <c r="G7172" s="45">
        <v>365.24</v>
      </c>
    </row>
    <row r="7173" spans="2:7">
      <c r="B7173" s="44">
        <v>86908</v>
      </c>
      <c r="C7173" s="44" t="s">
        <v>9859</v>
      </c>
      <c r="D7173" s="48" t="s">
        <v>7234</v>
      </c>
      <c r="E7173" s="44" t="s">
        <v>112</v>
      </c>
      <c r="F7173" s="45">
        <v>429.43</v>
      </c>
      <c r="G7173" s="45">
        <v>430.36</v>
      </c>
    </row>
    <row r="7174" spans="2:7">
      <c r="B7174" s="44">
        <v>100849</v>
      </c>
      <c r="C7174" s="44" t="s">
        <v>9859</v>
      </c>
      <c r="D7174" s="48" t="s">
        <v>7235</v>
      </c>
      <c r="E7174" s="44" t="s">
        <v>112</v>
      </c>
      <c r="F7174" s="45">
        <v>45.92</v>
      </c>
      <c r="G7174" s="45">
        <v>46.55</v>
      </c>
    </row>
    <row r="7175" spans="2:7">
      <c r="B7175" s="44">
        <v>100851</v>
      </c>
      <c r="C7175" s="44" t="s">
        <v>9859</v>
      </c>
      <c r="D7175" s="48" t="s">
        <v>7236</v>
      </c>
      <c r="E7175" s="44" t="s">
        <v>112</v>
      </c>
      <c r="F7175" s="45">
        <v>89.8</v>
      </c>
      <c r="G7175" s="45">
        <v>90.43</v>
      </c>
    </row>
    <row r="7176" spans="2:7">
      <c r="B7176" s="44">
        <v>100850</v>
      </c>
      <c r="C7176" s="44" t="s">
        <v>9859</v>
      </c>
      <c r="D7176" s="48" t="s">
        <v>7237</v>
      </c>
      <c r="E7176" s="44" t="s">
        <v>112</v>
      </c>
      <c r="F7176" s="45">
        <v>0</v>
      </c>
      <c r="G7176" s="45">
        <v>0</v>
      </c>
    </row>
    <row r="7177" spans="2:7">
      <c r="B7177" s="44">
        <v>86895</v>
      </c>
      <c r="C7177" s="44" t="s">
        <v>9859</v>
      </c>
      <c r="D7177" s="48" t="s">
        <v>7238</v>
      </c>
      <c r="E7177" s="44" t="s">
        <v>112</v>
      </c>
      <c r="F7177" s="45">
        <v>399.08</v>
      </c>
      <c r="G7177" s="45">
        <v>406.92</v>
      </c>
    </row>
    <row r="7178" spans="2:7">
      <c r="B7178" s="44">
        <v>86889</v>
      </c>
      <c r="C7178" s="44" t="s">
        <v>9859</v>
      </c>
      <c r="D7178" s="48" t="s">
        <v>7239</v>
      </c>
      <c r="E7178" s="44" t="s">
        <v>112</v>
      </c>
      <c r="F7178" s="45">
        <v>823.76</v>
      </c>
      <c r="G7178" s="45">
        <v>830.38</v>
      </c>
    </row>
    <row r="7179" spans="2:7">
      <c r="B7179" s="44">
        <v>86899</v>
      </c>
      <c r="C7179" s="44" t="s">
        <v>9859</v>
      </c>
      <c r="D7179" s="48" t="s">
        <v>7240</v>
      </c>
      <c r="E7179" s="44" t="s">
        <v>112</v>
      </c>
      <c r="F7179" s="45">
        <v>385.31</v>
      </c>
      <c r="G7179" s="45">
        <v>393.15</v>
      </c>
    </row>
    <row r="7180" spans="2:7">
      <c r="B7180" s="44">
        <v>86893</v>
      </c>
      <c r="C7180" s="44" t="s">
        <v>9859</v>
      </c>
      <c r="D7180" s="48" t="s">
        <v>7241</v>
      </c>
      <c r="E7180" s="44" t="s">
        <v>112</v>
      </c>
      <c r="F7180" s="45">
        <v>787.05</v>
      </c>
      <c r="G7180" s="45">
        <v>793.67</v>
      </c>
    </row>
    <row r="7181" spans="2:7">
      <c r="B7181" s="44">
        <v>86934</v>
      </c>
      <c r="C7181" s="44" t="s">
        <v>9859</v>
      </c>
      <c r="D7181" s="48" t="s">
        <v>7242</v>
      </c>
      <c r="E7181" s="44" t="s">
        <v>112</v>
      </c>
      <c r="F7181" s="45">
        <v>503.53</v>
      </c>
      <c r="G7181" s="45">
        <v>509.12</v>
      </c>
    </row>
    <row r="7182" spans="2:7">
      <c r="B7182" s="44">
        <v>86933</v>
      </c>
      <c r="C7182" s="44" t="s">
        <v>9859</v>
      </c>
      <c r="D7182" s="48" t="s">
        <v>7243</v>
      </c>
      <c r="E7182" s="44" t="s">
        <v>112</v>
      </c>
      <c r="F7182" s="45">
        <v>515.95000000000005</v>
      </c>
      <c r="G7182" s="45">
        <v>521.74</v>
      </c>
    </row>
    <row r="7183" spans="2:7">
      <c r="B7183" s="44">
        <v>86894</v>
      </c>
      <c r="C7183" s="44" t="s">
        <v>9859</v>
      </c>
      <c r="D7183" s="48" t="s">
        <v>7244</v>
      </c>
      <c r="E7183" s="44" t="s">
        <v>112</v>
      </c>
      <c r="F7183" s="45">
        <v>377.82</v>
      </c>
      <c r="G7183" s="45">
        <v>382.07</v>
      </c>
    </row>
    <row r="7184" spans="2:7">
      <c r="B7184" s="44">
        <v>93441</v>
      </c>
      <c r="C7184" s="44" t="s">
        <v>9859</v>
      </c>
      <c r="D7184" s="48" t="s">
        <v>7245</v>
      </c>
      <c r="E7184" s="44" t="s">
        <v>112</v>
      </c>
      <c r="F7184" s="45">
        <v>1222.94</v>
      </c>
      <c r="G7184" s="45">
        <v>1233.46</v>
      </c>
    </row>
    <row r="7185" spans="2:7">
      <c r="B7185" s="44">
        <v>93396</v>
      </c>
      <c r="C7185" s="44" t="s">
        <v>9859</v>
      </c>
      <c r="D7185" s="48" t="s">
        <v>7246</v>
      </c>
      <c r="E7185" s="44" t="s">
        <v>112</v>
      </c>
      <c r="F7185" s="45">
        <v>713.71</v>
      </c>
      <c r="G7185" s="45">
        <v>726.69</v>
      </c>
    </row>
    <row r="7186" spans="2:7">
      <c r="B7186" s="44">
        <v>93442</v>
      </c>
      <c r="C7186" s="44" t="s">
        <v>9859</v>
      </c>
      <c r="D7186" s="48" t="s">
        <v>7247</v>
      </c>
      <c r="E7186" s="44" t="s">
        <v>112</v>
      </c>
      <c r="F7186" s="45">
        <v>1421.07</v>
      </c>
      <c r="G7186" s="45">
        <v>1432.56</v>
      </c>
    </row>
    <row r="7187" spans="2:7">
      <c r="B7187" s="44">
        <v>86947</v>
      </c>
      <c r="C7187" s="44" t="s">
        <v>9859</v>
      </c>
      <c r="D7187" s="48" t="s">
        <v>7248</v>
      </c>
      <c r="E7187" s="44" t="s">
        <v>112</v>
      </c>
      <c r="F7187" s="45">
        <v>1292.97</v>
      </c>
      <c r="G7187" s="45">
        <v>1308.8399999999999</v>
      </c>
    </row>
    <row r="7188" spans="2:7">
      <c r="B7188" s="44">
        <v>100875</v>
      </c>
      <c r="C7188" s="44" t="s">
        <v>9859</v>
      </c>
      <c r="D7188" s="48" t="s">
        <v>7249</v>
      </c>
      <c r="E7188" s="44" t="s">
        <v>112</v>
      </c>
      <c r="F7188" s="45">
        <v>1062.06</v>
      </c>
      <c r="G7188" s="45">
        <v>1067.23</v>
      </c>
    </row>
    <row r="7189" spans="2:7">
      <c r="B7189" s="44">
        <v>100863</v>
      </c>
      <c r="C7189" s="44" t="s">
        <v>9859</v>
      </c>
      <c r="D7189" s="48" t="s">
        <v>7250</v>
      </c>
      <c r="E7189" s="44" t="s">
        <v>112</v>
      </c>
      <c r="F7189" s="45">
        <v>593.89</v>
      </c>
      <c r="G7189" s="45">
        <v>599.71</v>
      </c>
    </row>
    <row r="7190" spans="2:7">
      <c r="B7190" s="44">
        <v>100864</v>
      </c>
      <c r="C7190" s="44" t="s">
        <v>9859</v>
      </c>
      <c r="D7190" s="48" t="s">
        <v>7251</v>
      </c>
      <c r="E7190" s="44" t="s">
        <v>112</v>
      </c>
      <c r="F7190" s="45">
        <v>651.51</v>
      </c>
      <c r="G7190" s="45">
        <v>657.33</v>
      </c>
    </row>
    <row r="7191" spans="2:7">
      <c r="B7191" s="44">
        <v>100865</v>
      </c>
      <c r="C7191" s="44" t="s">
        <v>9859</v>
      </c>
      <c r="D7191" s="48" t="s">
        <v>7252</v>
      </c>
      <c r="E7191" s="44" t="s">
        <v>112</v>
      </c>
      <c r="F7191" s="45">
        <v>575.07000000000005</v>
      </c>
      <c r="G7191" s="45">
        <v>577.66</v>
      </c>
    </row>
    <row r="7192" spans="2:7">
      <c r="B7192" s="44">
        <v>100866</v>
      </c>
      <c r="C7192" s="44" t="s">
        <v>9859</v>
      </c>
      <c r="D7192" s="48" t="s">
        <v>7253</v>
      </c>
      <c r="E7192" s="44" t="s">
        <v>112</v>
      </c>
      <c r="F7192" s="45">
        <v>307.58</v>
      </c>
      <c r="G7192" s="45">
        <v>311.45999999999998</v>
      </c>
    </row>
    <row r="7193" spans="2:7">
      <c r="B7193" s="44">
        <v>100867</v>
      </c>
      <c r="C7193" s="44" t="s">
        <v>9859</v>
      </c>
      <c r="D7193" s="48" t="s">
        <v>7254</v>
      </c>
      <c r="E7193" s="44" t="s">
        <v>112</v>
      </c>
      <c r="F7193" s="45">
        <v>326.58</v>
      </c>
      <c r="G7193" s="45">
        <v>330.46</v>
      </c>
    </row>
    <row r="7194" spans="2:7">
      <c r="B7194" s="44">
        <v>100868</v>
      </c>
      <c r="C7194" s="44" t="s">
        <v>9859</v>
      </c>
      <c r="D7194" s="48" t="s">
        <v>7255</v>
      </c>
      <c r="E7194" s="44" t="s">
        <v>112</v>
      </c>
      <c r="F7194" s="45">
        <v>339.22</v>
      </c>
      <c r="G7194" s="45">
        <v>343.1</v>
      </c>
    </row>
    <row r="7195" spans="2:7">
      <c r="B7195" s="44">
        <v>100869</v>
      </c>
      <c r="C7195" s="44" t="s">
        <v>9859</v>
      </c>
      <c r="D7195" s="48" t="s">
        <v>7256</v>
      </c>
      <c r="E7195" s="44" t="s">
        <v>112</v>
      </c>
      <c r="F7195" s="45">
        <v>348.92</v>
      </c>
      <c r="G7195" s="45">
        <v>352.8</v>
      </c>
    </row>
    <row r="7196" spans="2:7">
      <c r="B7196" s="44">
        <v>100870</v>
      </c>
      <c r="C7196" s="44" t="s">
        <v>9859</v>
      </c>
      <c r="D7196" s="48" t="s">
        <v>7257</v>
      </c>
      <c r="E7196" s="44" t="s">
        <v>112</v>
      </c>
      <c r="F7196" s="45">
        <v>309.02999999999997</v>
      </c>
      <c r="G7196" s="45">
        <v>312.91000000000003</v>
      </c>
    </row>
    <row r="7197" spans="2:7">
      <c r="B7197" s="44">
        <v>100871</v>
      </c>
      <c r="C7197" s="44" t="s">
        <v>9859</v>
      </c>
      <c r="D7197" s="48" t="s">
        <v>7258</v>
      </c>
      <c r="E7197" s="44" t="s">
        <v>112</v>
      </c>
      <c r="F7197" s="45">
        <v>334.45</v>
      </c>
      <c r="G7197" s="45">
        <v>338.33</v>
      </c>
    </row>
    <row r="7198" spans="2:7">
      <c r="B7198" s="44">
        <v>100872</v>
      </c>
      <c r="C7198" s="44" t="s">
        <v>9859</v>
      </c>
      <c r="D7198" s="48" t="s">
        <v>7259</v>
      </c>
      <c r="E7198" s="44" t="s">
        <v>112</v>
      </c>
      <c r="F7198" s="45">
        <v>350.67</v>
      </c>
      <c r="G7198" s="45">
        <v>354.55</v>
      </c>
    </row>
    <row r="7199" spans="2:7">
      <c r="B7199" s="44">
        <v>100873</v>
      </c>
      <c r="C7199" s="44" t="s">
        <v>9859</v>
      </c>
      <c r="D7199" s="48" t="s">
        <v>7260</v>
      </c>
      <c r="E7199" s="44" t="s">
        <v>112</v>
      </c>
      <c r="F7199" s="45">
        <v>360.8</v>
      </c>
      <c r="G7199" s="45">
        <v>364.68</v>
      </c>
    </row>
    <row r="7200" spans="2:7">
      <c r="B7200" s="44">
        <v>100860</v>
      </c>
      <c r="C7200" s="44" t="s">
        <v>9859</v>
      </c>
      <c r="D7200" s="48" t="s">
        <v>7261</v>
      </c>
      <c r="E7200" s="44" t="s">
        <v>112</v>
      </c>
      <c r="F7200" s="45">
        <v>119.97</v>
      </c>
      <c r="G7200" s="45">
        <v>121.79</v>
      </c>
    </row>
    <row r="7201" spans="2:7">
      <c r="B7201" s="44">
        <v>86936</v>
      </c>
      <c r="C7201" s="44" t="s">
        <v>9859</v>
      </c>
      <c r="D7201" s="48" t="s">
        <v>7262</v>
      </c>
      <c r="E7201" s="44" t="s">
        <v>112</v>
      </c>
      <c r="F7201" s="45">
        <v>503.39</v>
      </c>
      <c r="G7201" s="45">
        <v>506.96</v>
      </c>
    </row>
    <row r="7202" spans="2:7">
      <c r="B7202" s="44">
        <v>86935</v>
      </c>
      <c r="C7202" s="44" t="s">
        <v>9859</v>
      </c>
      <c r="D7202" s="48" t="s">
        <v>7263</v>
      </c>
      <c r="E7202" s="44" t="s">
        <v>112</v>
      </c>
      <c r="F7202" s="45">
        <v>306.64999999999998</v>
      </c>
      <c r="G7202" s="45">
        <v>309.45</v>
      </c>
    </row>
    <row r="7203" spans="2:7">
      <c r="B7203" s="44">
        <v>86901</v>
      </c>
      <c r="C7203" s="44" t="s">
        <v>9859</v>
      </c>
      <c r="D7203" s="48" t="s">
        <v>7264</v>
      </c>
      <c r="E7203" s="44" t="s">
        <v>112</v>
      </c>
      <c r="F7203" s="45">
        <v>148.13999999999999</v>
      </c>
      <c r="G7203" s="45">
        <v>151.19999999999999</v>
      </c>
    </row>
    <row r="7204" spans="2:7">
      <c r="B7204" s="44">
        <v>86938</v>
      </c>
      <c r="C7204" s="44" t="s">
        <v>9859</v>
      </c>
      <c r="D7204" s="48" t="s">
        <v>7265</v>
      </c>
      <c r="E7204" s="44" t="s">
        <v>112</v>
      </c>
      <c r="F7204" s="45">
        <v>430.38</v>
      </c>
      <c r="G7204" s="45">
        <v>435.27</v>
      </c>
    </row>
    <row r="7205" spans="2:7">
      <c r="B7205" s="44">
        <v>86937</v>
      </c>
      <c r="C7205" s="44" t="s">
        <v>9859</v>
      </c>
      <c r="D7205" s="48" t="s">
        <v>7266</v>
      </c>
      <c r="E7205" s="44" t="s">
        <v>112</v>
      </c>
      <c r="F7205" s="45">
        <v>233.64</v>
      </c>
      <c r="G7205" s="45">
        <v>237.76</v>
      </c>
    </row>
    <row r="7206" spans="2:7">
      <c r="B7206" s="44">
        <v>86900</v>
      </c>
      <c r="C7206" s="44" t="s">
        <v>9859</v>
      </c>
      <c r="D7206" s="48" t="s">
        <v>7267</v>
      </c>
      <c r="E7206" s="44" t="s">
        <v>112</v>
      </c>
      <c r="F7206" s="45">
        <v>215.79</v>
      </c>
      <c r="G7206" s="45">
        <v>217.53</v>
      </c>
    </row>
    <row r="7207" spans="2:7">
      <c r="B7207" s="44">
        <v>100852</v>
      </c>
      <c r="C7207" s="44" t="s">
        <v>9859</v>
      </c>
      <c r="D7207" s="48" t="s">
        <v>7268</v>
      </c>
      <c r="E7207" s="44" t="s">
        <v>112</v>
      </c>
      <c r="F7207" s="45">
        <v>235.91</v>
      </c>
      <c r="G7207" s="45">
        <v>237.65</v>
      </c>
    </row>
    <row r="7208" spans="2:7">
      <c r="B7208" s="44">
        <v>86886</v>
      </c>
      <c r="C7208" s="44" t="s">
        <v>9859</v>
      </c>
      <c r="D7208" s="48" t="s">
        <v>7269</v>
      </c>
      <c r="E7208" s="44" t="s">
        <v>112</v>
      </c>
      <c r="F7208" s="45">
        <v>52.65</v>
      </c>
      <c r="G7208" s="45">
        <v>53.27</v>
      </c>
    </row>
    <row r="7209" spans="2:7">
      <c r="B7209" s="44">
        <v>86887</v>
      </c>
      <c r="C7209" s="44" t="s">
        <v>9859</v>
      </c>
      <c r="D7209" s="48" t="s">
        <v>7270</v>
      </c>
      <c r="E7209" s="44" t="s">
        <v>112</v>
      </c>
      <c r="F7209" s="45">
        <v>56.97</v>
      </c>
      <c r="G7209" s="45">
        <v>57.59</v>
      </c>
    </row>
    <row r="7210" spans="2:7">
      <c r="B7210" s="44">
        <v>86884</v>
      </c>
      <c r="C7210" s="44" t="s">
        <v>9859</v>
      </c>
      <c r="D7210" s="48" t="s">
        <v>7271</v>
      </c>
      <c r="E7210" s="44" t="s">
        <v>112</v>
      </c>
      <c r="F7210" s="45">
        <v>13.61</v>
      </c>
      <c r="G7210" s="45">
        <v>14.23</v>
      </c>
    </row>
    <row r="7211" spans="2:7">
      <c r="B7211" s="44">
        <v>86885</v>
      </c>
      <c r="C7211" s="44" t="s">
        <v>9859</v>
      </c>
      <c r="D7211" s="48" t="s">
        <v>7272</v>
      </c>
      <c r="E7211" s="44" t="s">
        <v>112</v>
      </c>
      <c r="F7211" s="45">
        <v>15.33</v>
      </c>
      <c r="G7211" s="45">
        <v>15.95</v>
      </c>
    </row>
    <row r="7212" spans="2:7">
      <c r="B7212" s="44">
        <v>95546</v>
      </c>
      <c r="C7212" s="44" t="s">
        <v>9859</v>
      </c>
      <c r="D7212" s="48" t="s">
        <v>7273</v>
      </c>
      <c r="E7212" s="44" t="s">
        <v>112</v>
      </c>
      <c r="F7212" s="45">
        <v>208.02</v>
      </c>
      <c r="G7212" s="45">
        <v>215.78</v>
      </c>
    </row>
    <row r="7213" spans="2:7">
      <c r="B7213" s="44">
        <v>86902</v>
      </c>
      <c r="C7213" s="44" t="s">
        <v>9859</v>
      </c>
      <c r="D7213" s="48" t="s">
        <v>7274</v>
      </c>
      <c r="E7213" s="44" t="s">
        <v>112</v>
      </c>
      <c r="F7213" s="45">
        <v>303.14999999999998</v>
      </c>
      <c r="G7213" s="45">
        <v>307.13</v>
      </c>
    </row>
    <row r="7214" spans="2:7">
      <c r="B7214" s="44">
        <v>86939</v>
      </c>
      <c r="C7214" s="44" t="s">
        <v>9859</v>
      </c>
      <c r="D7214" s="48" t="s">
        <v>7275</v>
      </c>
      <c r="E7214" s="44" t="s">
        <v>112</v>
      </c>
      <c r="F7214" s="45">
        <v>411.08</v>
      </c>
      <c r="G7214" s="45">
        <v>416.94</v>
      </c>
    </row>
    <row r="7215" spans="2:7">
      <c r="B7215" s="44">
        <v>86903</v>
      </c>
      <c r="C7215" s="44" t="s">
        <v>9859</v>
      </c>
      <c r="D7215" s="48" t="s">
        <v>7276</v>
      </c>
      <c r="E7215" s="44" t="s">
        <v>112</v>
      </c>
      <c r="F7215" s="45">
        <v>350.63</v>
      </c>
      <c r="G7215" s="45">
        <v>357.06</v>
      </c>
    </row>
    <row r="7216" spans="2:7">
      <c r="B7216" s="44">
        <v>86940</v>
      </c>
      <c r="C7216" s="44" t="s">
        <v>9859</v>
      </c>
      <c r="D7216" s="48" t="s">
        <v>7277</v>
      </c>
      <c r="E7216" s="44" t="s">
        <v>112</v>
      </c>
      <c r="F7216" s="45">
        <v>1110.1500000000001</v>
      </c>
      <c r="G7216" s="45">
        <v>1121.55</v>
      </c>
    </row>
    <row r="7217" spans="2:7">
      <c r="B7217" s="44">
        <v>86941</v>
      </c>
      <c r="C7217" s="44" t="s">
        <v>9859</v>
      </c>
      <c r="D7217" s="48" t="s">
        <v>7278</v>
      </c>
      <c r="E7217" s="44" t="s">
        <v>112</v>
      </c>
      <c r="F7217" s="45">
        <v>817.32</v>
      </c>
      <c r="G7217" s="45">
        <v>826.6</v>
      </c>
    </row>
    <row r="7218" spans="2:7">
      <c r="B7218" s="44">
        <v>86904</v>
      </c>
      <c r="C7218" s="44" t="s">
        <v>9859</v>
      </c>
      <c r="D7218" s="48" t="s">
        <v>7279</v>
      </c>
      <c r="E7218" s="44" t="s">
        <v>112</v>
      </c>
      <c r="F7218" s="45">
        <v>143.28</v>
      </c>
      <c r="G7218" s="45">
        <v>145.02000000000001</v>
      </c>
    </row>
    <row r="7219" spans="2:7">
      <c r="B7219" s="44">
        <v>86943</v>
      </c>
      <c r="C7219" s="44" t="s">
        <v>9859</v>
      </c>
      <c r="D7219" s="48" t="s">
        <v>7280</v>
      </c>
      <c r="E7219" s="44" t="s">
        <v>112</v>
      </c>
      <c r="F7219" s="45">
        <v>251.21</v>
      </c>
      <c r="G7219" s="45">
        <v>254.83</v>
      </c>
    </row>
    <row r="7220" spans="2:7">
      <c r="B7220" s="44">
        <v>86942</v>
      </c>
      <c r="C7220" s="44" t="s">
        <v>9859</v>
      </c>
      <c r="D7220" s="48" t="s">
        <v>7281</v>
      </c>
      <c r="E7220" s="44" t="s">
        <v>112</v>
      </c>
      <c r="F7220" s="45">
        <v>263.63</v>
      </c>
      <c r="G7220" s="45">
        <v>267.45</v>
      </c>
    </row>
    <row r="7221" spans="2:7">
      <c r="B7221" s="44">
        <v>100856</v>
      </c>
      <c r="C7221" s="44" t="s">
        <v>9859</v>
      </c>
      <c r="D7221" s="48" t="s">
        <v>7282</v>
      </c>
      <c r="E7221" s="44" t="s">
        <v>112</v>
      </c>
      <c r="F7221" s="45">
        <v>35.01</v>
      </c>
      <c r="G7221" s="45">
        <v>35.409999999999997</v>
      </c>
    </row>
    <row r="7222" spans="2:7">
      <c r="B7222" s="44">
        <v>100858</v>
      </c>
      <c r="C7222" s="44" t="s">
        <v>9859</v>
      </c>
      <c r="D7222" s="48" t="s">
        <v>7283</v>
      </c>
      <c r="E7222" s="44" t="s">
        <v>112</v>
      </c>
      <c r="F7222" s="45">
        <v>760.71</v>
      </c>
      <c r="G7222" s="45">
        <v>764.84</v>
      </c>
    </row>
    <row r="7223" spans="2:7">
      <c r="B7223" s="44">
        <v>100859</v>
      </c>
      <c r="C7223" s="44" t="s">
        <v>9859</v>
      </c>
      <c r="D7223" s="48" t="s">
        <v>7284</v>
      </c>
      <c r="E7223" s="44" t="s">
        <v>112</v>
      </c>
      <c r="F7223" s="45">
        <v>989.96</v>
      </c>
      <c r="G7223" s="45">
        <v>998.62</v>
      </c>
    </row>
    <row r="7224" spans="2:7">
      <c r="B7224" s="44">
        <v>95544</v>
      </c>
      <c r="C7224" s="44" t="s">
        <v>9859</v>
      </c>
      <c r="D7224" s="48" t="s">
        <v>7285</v>
      </c>
      <c r="E7224" s="44" t="s">
        <v>112</v>
      </c>
      <c r="F7224" s="45">
        <v>61.65</v>
      </c>
      <c r="G7224" s="45">
        <v>62.94</v>
      </c>
    </row>
    <row r="7225" spans="2:7">
      <c r="B7225" s="44">
        <v>95543</v>
      </c>
      <c r="C7225" s="44" t="s">
        <v>9859</v>
      </c>
      <c r="D7225" s="48" t="s">
        <v>7286</v>
      </c>
      <c r="E7225" s="44" t="s">
        <v>112</v>
      </c>
      <c r="F7225" s="45">
        <v>85.04</v>
      </c>
      <c r="G7225" s="45">
        <v>87.63</v>
      </c>
    </row>
    <row r="7226" spans="2:7">
      <c r="B7226" s="44">
        <v>95542</v>
      </c>
      <c r="C7226" s="44" t="s">
        <v>9859</v>
      </c>
      <c r="D7226" s="48" t="s">
        <v>7287</v>
      </c>
      <c r="E7226" s="44" t="s">
        <v>112</v>
      </c>
      <c r="F7226" s="45">
        <v>50.51</v>
      </c>
      <c r="G7226" s="45">
        <v>51.8</v>
      </c>
    </row>
    <row r="7227" spans="2:7">
      <c r="B7227" s="44">
        <v>100874</v>
      </c>
      <c r="C7227" s="44" t="s">
        <v>9859</v>
      </c>
      <c r="D7227" s="48" t="s">
        <v>7288</v>
      </c>
      <c r="E7227" s="44" t="s">
        <v>112</v>
      </c>
      <c r="F7227" s="45">
        <v>307.58</v>
      </c>
      <c r="G7227" s="45">
        <v>311.45999999999998</v>
      </c>
    </row>
    <row r="7228" spans="2:7">
      <c r="B7228" s="44">
        <v>95545</v>
      </c>
      <c r="C7228" s="44" t="s">
        <v>9859</v>
      </c>
      <c r="D7228" s="48" t="s">
        <v>7289</v>
      </c>
      <c r="E7228" s="44" t="s">
        <v>112</v>
      </c>
      <c r="F7228" s="45">
        <v>60.46</v>
      </c>
      <c r="G7228" s="45">
        <v>61.75</v>
      </c>
    </row>
    <row r="7229" spans="2:7">
      <c r="B7229" s="44">
        <v>95547</v>
      </c>
      <c r="C7229" s="44" t="s">
        <v>9859</v>
      </c>
      <c r="D7229" s="48" t="s">
        <v>7290</v>
      </c>
      <c r="E7229" s="44" t="s">
        <v>112</v>
      </c>
      <c r="F7229" s="45">
        <v>72.22</v>
      </c>
      <c r="G7229" s="45">
        <v>73.510000000000005</v>
      </c>
    </row>
    <row r="7230" spans="2:7">
      <c r="B7230" s="44">
        <v>86883</v>
      </c>
      <c r="C7230" s="44" t="s">
        <v>9859</v>
      </c>
      <c r="D7230" s="48" t="s">
        <v>7291</v>
      </c>
      <c r="E7230" s="44" t="s">
        <v>112</v>
      </c>
      <c r="F7230" s="45">
        <v>14.83</v>
      </c>
      <c r="G7230" s="45">
        <v>15.18</v>
      </c>
    </row>
    <row r="7231" spans="2:7">
      <c r="B7231" s="44">
        <v>86881</v>
      </c>
      <c r="C7231" s="44" t="s">
        <v>9859</v>
      </c>
      <c r="D7231" s="48" t="s">
        <v>7292</v>
      </c>
      <c r="E7231" s="44" t="s">
        <v>112</v>
      </c>
      <c r="F7231" s="45">
        <v>211.57</v>
      </c>
      <c r="G7231" s="45">
        <v>212.69</v>
      </c>
    </row>
    <row r="7232" spans="2:7">
      <c r="B7232" s="44">
        <v>86882</v>
      </c>
      <c r="C7232" s="44" t="s">
        <v>9859</v>
      </c>
      <c r="D7232" s="48" t="s">
        <v>7293</v>
      </c>
      <c r="E7232" s="44" t="s">
        <v>112</v>
      </c>
      <c r="F7232" s="45">
        <v>27.25</v>
      </c>
      <c r="G7232" s="45">
        <v>27.8</v>
      </c>
    </row>
    <row r="7233" spans="2:7">
      <c r="B7233" s="44">
        <v>100862</v>
      </c>
      <c r="C7233" s="44" t="s">
        <v>9859</v>
      </c>
      <c r="D7233" s="48" t="s">
        <v>7294</v>
      </c>
      <c r="E7233" s="44" t="s">
        <v>112</v>
      </c>
      <c r="F7233" s="45">
        <v>42.86</v>
      </c>
      <c r="G7233" s="45">
        <v>44.79</v>
      </c>
    </row>
    <row r="7234" spans="2:7">
      <c r="B7234" s="44">
        <v>100861</v>
      </c>
      <c r="C7234" s="44" t="s">
        <v>9859</v>
      </c>
      <c r="D7234" s="48" t="s">
        <v>7295</v>
      </c>
      <c r="E7234" s="44" t="s">
        <v>112</v>
      </c>
      <c r="F7234" s="45">
        <v>39.450000000000003</v>
      </c>
      <c r="G7234" s="45">
        <v>41.38</v>
      </c>
    </row>
    <row r="7235" spans="2:7">
      <c r="B7235" s="44">
        <v>86872</v>
      </c>
      <c r="C7235" s="44" t="s">
        <v>9859</v>
      </c>
      <c r="D7235" s="48" t="s">
        <v>7296</v>
      </c>
      <c r="E7235" s="44" t="s">
        <v>112</v>
      </c>
      <c r="F7235" s="45">
        <v>702.56</v>
      </c>
      <c r="G7235" s="45">
        <v>710.16</v>
      </c>
    </row>
    <row r="7236" spans="2:7">
      <c r="B7236" s="44">
        <v>86919</v>
      </c>
      <c r="C7236" s="44" t="s">
        <v>9859</v>
      </c>
      <c r="D7236" s="48" t="s">
        <v>7297</v>
      </c>
      <c r="E7236" s="44" t="s">
        <v>112</v>
      </c>
      <c r="F7236" s="45">
        <v>877.06</v>
      </c>
      <c r="G7236" s="45">
        <v>886.34</v>
      </c>
    </row>
    <row r="7237" spans="2:7">
      <c r="B7237" s="44">
        <v>86920</v>
      </c>
      <c r="C7237" s="44" t="s">
        <v>9859</v>
      </c>
      <c r="D7237" s="48" t="s">
        <v>7298</v>
      </c>
      <c r="E7237" s="44" t="s">
        <v>112</v>
      </c>
      <c r="F7237" s="45">
        <v>780.3</v>
      </c>
      <c r="G7237" s="45">
        <v>789.38</v>
      </c>
    </row>
    <row r="7238" spans="2:7">
      <c r="B7238" s="44">
        <v>86921</v>
      </c>
      <c r="C7238" s="44" t="s">
        <v>9859</v>
      </c>
      <c r="D7238" s="48" t="s">
        <v>7299</v>
      </c>
      <c r="E7238" s="44" t="s">
        <v>112</v>
      </c>
      <c r="F7238" s="45">
        <v>757.41</v>
      </c>
      <c r="G7238" s="45">
        <v>766.49</v>
      </c>
    </row>
    <row r="7239" spans="2:7">
      <c r="B7239" s="44">
        <v>86874</v>
      </c>
      <c r="C7239" s="44" t="s">
        <v>9859</v>
      </c>
      <c r="D7239" s="48" t="s">
        <v>7300</v>
      </c>
      <c r="E7239" s="44" t="s">
        <v>112</v>
      </c>
      <c r="F7239" s="45">
        <v>485.78</v>
      </c>
      <c r="G7239" s="45">
        <v>489.34</v>
      </c>
    </row>
    <row r="7240" spans="2:7">
      <c r="B7240" s="44">
        <v>86922</v>
      </c>
      <c r="C7240" s="44" t="s">
        <v>9859</v>
      </c>
      <c r="D7240" s="48" t="s">
        <v>7301</v>
      </c>
      <c r="E7240" s="44" t="s">
        <v>112</v>
      </c>
      <c r="F7240" s="45">
        <v>857.02</v>
      </c>
      <c r="G7240" s="45">
        <v>863.03</v>
      </c>
    </row>
    <row r="7241" spans="2:7">
      <c r="B7241" s="44">
        <v>86923</v>
      </c>
      <c r="C7241" s="44" t="s">
        <v>9859</v>
      </c>
      <c r="D7241" s="48" t="s">
        <v>7302</v>
      </c>
      <c r="E7241" s="44" t="s">
        <v>112</v>
      </c>
      <c r="F7241" s="45">
        <v>575.94000000000005</v>
      </c>
      <c r="G7241" s="45">
        <v>581.17999999999995</v>
      </c>
    </row>
    <row r="7242" spans="2:7">
      <c r="B7242" s="44">
        <v>86924</v>
      </c>
      <c r="C7242" s="44" t="s">
        <v>9859</v>
      </c>
      <c r="D7242" s="48" t="s">
        <v>7303</v>
      </c>
      <c r="E7242" s="44" t="s">
        <v>112</v>
      </c>
      <c r="F7242" s="45">
        <v>553.04999999999995</v>
      </c>
      <c r="G7242" s="45">
        <v>558.29</v>
      </c>
    </row>
    <row r="7243" spans="2:7">
      <c r="B7243" s="44">
        <v>86875</v>
      </c>
      <c r="C7243" s="44" t="s">
        <v>9859</v>
      </c>
      <c r="D7243" s="48" t="s">
        <v>7304</v>
      </c>
      <c r="E7243" s="44" t="s">
        <v>112</v>
      </c>
      <c r="F7243" s="45">
        <v>657.33</v>
      </c>
      <c r="G7243" s="45">
        <v>661.65</v>
      </c>
    </row>
    <row r="7244" spans="2:7">
      <c r="B7244" s="44">
        <v>86925</v>
      </c>
      <c r="C7244" s="44" t="s">
        <v>9859</v>
      </c>
      <c r="D7244" s="48" t="s">
        <v>7305</v>
      </c>
      <c r="E7244" s="44" t="s">
        <v>112</v>
      </c>
      <c r="F7244" s="45">
        <v>735.07</v>
      </c>
      <c r="G7244" s="45">
        <v>740.87</v>
      </c>
    </row>
    <row r="7245" spans="2:7">
      <c r="B7245" s="44">
        <v>86926</v>
      </c>
      <c r="C7245" s="44" t="s">
        <v>9859</v>
      </c>
      <c r="D7245" s="48" t="s">
        <v>7306</v>
      </c>
      <c r="E7245" s="44" t="s">
        <v>112</v>
      </c>
      <c r="F7245" s="45">
        <v>712.18</v>
      </c>
      <c r="G7245" s="45">
        <v>717.98</v>
      </c>
    </row>
    <row r="7246" spans="2:7">
      <c r="B7246" s="44">
        <v>86876</v>
      </c>
      <c r="C7246" s="44" t="s">
        <v>9859</v>
      </c>
      <c r="D7246" s="48" t="s">
        <v>7307</v>
      </c>
      <c r="E7246" s="44" t="s">
        <v>112</v>
      </c>
      <c r="F7246" s="45">
        <v>371.71</v>
      </c>
      <c r="G7246" s="45">
        <v>374.83</v>
      </c>
    </row>
    <row r="7247" spans="2:7">
      <c r="B7247" s="44">
        <v>86929</v>
      </c>
      <c r="C7247" s="44" t="s">
        <v>9859</v>
      </c>
      <c r="D7247" s="48" t="s">
        <v>7308</v>
      </c>
      <c r="E7247" s="44" t="s">
        <v>112</v>
      </c>
      <c r="F7247" s="45">
        <v>449.45</v>
      </c>
      <c r="G7247" s="45">
        <v>454.05</v>
      </c>
    </row>
    <row r="7248" spans="2:7">
      <c r="B7248" s="44">
        <v>86930</v>
      </c>
      <c r="C7248" s="44" t="s">
        <v>9859</v>
      </c>
      <c r="D7248" s="48" t="s">
        <v>7309</v>
      </c>
      <c r="E7248" s="44" t="s">
        <v>112</v>
      </c>
      <c r="F7248" s="45">
        <v>426.56</v>
      </c>
      <c r="G7248" s="45">
        <v>431.16</v>
      </c>
    </row>
    <row r="7249" spans="2:7">
      <c r="B7249" s="44">
        <v>86927</v>
      </c>
      <c r="C7249" s="44" t="s">
        <v>9859</v>
      </c>
      <c r="D7249" s="48" t="s">
        <v>7310</v>
      </c>
      <c r="E7249" s="44" t="s">
        <v>112</v>
      </c>
      <c r="F7249" s="45">
        <v>461.87</v>
      </c>
      <c r="G7249" s="45">
        <v>466.67</v>
      </c>
    </row>
    <row r="7250" spans="2:7">
      <c r="B7250" s="44">
        <v>86928</v>
      </c>
      <c r="C7250" s="44" t="s">
        <v>9859</v>
      </c>
      <c r="D7250" s="48" t="s">
        <v>7311</v>
      </c>
      <c r="E7250" s="44" t="s">
        <v>112</v>
      </c>
      <c r="F7250" s="45">
        <v>438.98</v>
      </c>
      <c r="G7250" s="45">
        <v>443.78</v>
      </c>
    </row>
    <row r="7251" spans="2:7">
      <c r="B7251" s="44">
        <v>86914</v>
      </c>
      <c r="C7251" s="44" t="s">
        <v>9859</v>
      </c>
      <c r="D7251" s="48" t="s">
        <v>7312</v>
      </c>
      <c r="E7251" s="44" t="s">
        <v>112</v>
      </c>
      <c r="F7251" s="45">
        <v>89</v>
      </c>
      <c r="G7251" s="45">
        <v>89.62</v>
      </c>
    </row>
    <row r="7252" spans="2:7">
      <c r="B7252" s="44">
        <v>86913</v>
      </c>
      <c r="C7252" s="44" t="s">
        <v>9859</v>
      </c>
      <c r="D7252" s="48" t="s">
        <v>7313</v>
      </c>
      <c r="E7252" s="44" t="s">
        <v>112</v>
      </c>
      <c r="F7252" s="45">
        <v>50.8</v>
      </c>
      <c r="G7252" s="45">
        <v>51.42</v>
      </c>
    </row>
    <row r="7253" spans="2:7">
      <c r="B7253" s="44">
        <v>100853</v>
      </c>
      <c r="C7253" s="44" t="s">
        <v>9859</v>
      </c>
      <c r="D7253" s="48" t="s">
        <v>7314</v>
      </c>
      <c r="E7253" s="44" t="s">
        <v>112</v>
      </c>
      <c r="F7253" s="45">
        <v>309.98</v>
      </c>
      <c r="G7253" s="45">
        <v>311.87</v>
      </c>
    </row>
    <row r="7254" spans="2:7">
      <c r="B7254" s="44">
        <v>100854</v>
      </c>
      <c r="C7254" s="44" t="s">
        <v>9859</v>
      </c>
      <c r="D7254" s="48" t="s">
        <v>7315</v>
      </c>
      <c r="E7254" s="44" t="s">
        <v>112</v>
      </c>
      <c r="F7254" s="45">
        <v>1585.35</v>
      </c>
      <c r="G7254" s="45">
        <v>1587.99</v>
      </c>
    </row>
    <row r="7255" spans="2:7">
      <c r="B7255" s="44">
        <v>86915</v>
      </c>
      <c r="C7255" s="44" t="s">
        <v>9859</v>
      </c>
      <c r="D7255" s="48" t="s">
        <v>7316</v>
      </c>
      <c r="E7255" s="44" t="s">
        <v>112</v>
      </c>
      <c r="F7255" s="45">
        <v>127.48</v>
      </c>
      <c r="G7255" s="45">
        <v>127.88</v>
      </c>
    </row>
    <row r="7256" spans="2:7">
      <c r="B7256" s="44">
        <v>86906</v>
      </c>
      <c r="C7256" s="44" t="s">
        <v>9859</v>
      </c>
      <c r="D7256" s="48" t="s">
        <v>7317</v>
      </c>
      <c r="E7256" s="44" t="s">
        <v>112</v>
      </c>
      <c r="F7256" s="45">
        <v>67.38</v>
      </c>
      <c r="G7256" s="45">
        <v>67.78</v>
      </c>
    </row>
    <row r="7257" spans="2:7">
      <c r="B7257" s="44">
        <v>86911</v>
      </c>
      <c r="C7257" s="44" t="s">
        <v>9859</v>
      </c>
      <c r="D7257" s="48" t="s">
        <v>7318</v>
      </c>
      <c r="E7257" s="44" t="s">
        <v>112</v>
      </c>
      <c r="F7257" s="45">
        <v>78.92</v>
      </c>
      <c r="G7257" s="45">
        <v>79.400000000000006</v>
      </c>
    </row>
    <row r="7258" spans="2:7">
      <c r="B7258" s="44">
        <v>86909</v>
      </c>
      <c r="C7258" s="44" t="s">
        <v>9859</v>
      </c>
      <c r="D7258" s="48" t="s">
        <v>7319</v>
      </c>
      <c r="E7258" s="44" t="s">
        <v>112</v>
      </c>
      <c r="F7258" s="45">
        <v>117.02</v>
      </c>
      <c r="G7258" s="45">
        <v>117.7</v>
      </c>
    </row>
    <row r="7259" spans="2:7">
      <c r="B7259" s="44">
        <v>86910</v>
      </c>
      <c r="C7259" s="44" t="s">
        <v>9859</v>
      </c>
      <c r="D7259" s="48" t="s">
        <v>7320</v>
      </c>
      <c r="E7259" s="44" t="s">
        <v>112</v>
      </c>
      <c r="F7259" s="45">
        <v>114.38</v>
      </c>
      <c r="G7259" s="45">
        <v>114.86</v>
      </c>
    </row>
    <row r="7260" spans="2:7">
      <c r="B7260" s="44">
        <v>86916</v>
      </c>
      <c r="C7260" s="44" t="s">
        <v>9859</v>
      </c>
      <c r="D7260" s="48" t="s">
        <v>7321</v>
      </c>
      <c r="E7260" s="44" t="s">
        <v>112</v>
      </c>
      <c r="F7260" s="45">
        <v>27.91</v>
      </c>
      <c r="G7260" s="45">
        <v>28.53</v>
      </c>
    </row>
    <row r="7261" spans="2:7">
      <c r="B7261" s="44">
        <v>95469</v>
      </c>
      <c r="C7261" s="44" t="s">
        <v>9859</v>
      </c>
      <c r="D7261" s="48" t="s">
        <v>7322</v>
      </c>
      <c r="E7261" s="44" t="s">
        <v>112</v>
      </c>
      <c r="F7261" s="45">
        <v>288.06</v>
      </c>
      <c r="G7261" s="45">
        <v>290.54000000000002</v>
      </c>
    </row>
    <row r="7262" spans="2:7">
      <c r="B7262" s="44">
        <v>95470</v>
      </c>
      <c r="C7262" s="44" t="s">
        <v>9859</v>
      </c>
      <c r="D7262" s="48" t="s">
        <v>7323</v>
      </c>
      <c r="E7262" s="44" t="s">
        <v>112</v>
      </c>
      <c r="F7262" s="45">
        <v>297.63</v>
      </c>
      <c r="G7262" s="45">
        <v>300.11</v>
      </c>
    </row>
    <row r="7263" spans="2:7">
      <c r="B7263" s="44">
        <v>95471</v>
      </c>
      <c r="C7263" s="44" t="s">
        <v>9859</v>
      </c>
      <c r="D7263" s="48" t="s">
        <v>7324</v>
      </c>
      <c r="E7263" s="44" t="s">
        <v>112</v>
      </c>
      <c r="F7263" s="45">
        <v>744.21</v>
      </c>
      <c r="G7263" s="45">
        <v>749.38</v>
      </c>
    </row>
    <row r="7264" spans="2:7">
      <c r="B7264" s="44">
        <v>95472</v>
      </c>
      <c r="C7264" s="44" t="s">
        <v>9859</v>
      </c>
      <c r="D7264" s="48" t="s">
        <v>7325</v>
      </c>
      <c r="E7264" s="44" t="s">
        <v>112</v>
      </c>
      <c r="F7264" s="45">
        <v>753.78</v>
      </c>
      <c r="G7264" s="45">
        <v>758.95</v>
      </c>
    </row>
    <row r="7265" spans="2:7">
      <c r="B7265" s="44">
        <v>100848</v>
      </c>
      <c r="C7265" s="44" t="s">
        <v>9859</v>
      </c>
      <c r="D7265" s="48" t="s">
        <v>7326</v>
      </c>
      <c r="E7265" s="44" t="s">
        <v>112</v>
      </c>
      <c r="F7265" s="45">
        <v>529.45000000000005</v>
      </c>
      <c r="G7265" s="45">
        <v>531.92999999999995</v>
      </c>
    </row>
    <row r="7266" spans="2:7">
      <c r="B7266" s="44">
        <v>86888</v>
      </c>
      <c r="C7266" s="44" t="s">
        <v>9859</v>
      </c>
      <c r="D7266" s="48" t="s">
        <v>7327</v>
      </c>
      <c r="E7266" s="44" t="s">
        <v>112</v>
      </c>
      <c r="F7266" s="45">
        <v>473.56</v>
      </c>
      <c r="G7266" s="45">
        <v>477.19</v>
      </c>
    </row>
    <row r="7267" spans="2:7">
      <c r="B7267" s="44">
        <v>86932</v>
      </c>
      <c r="C7267" s="44" t="s">
        <v>9859</v>
      </c>
      <c r="D7267" s="48" t="s">
        <v>7328</v>
      </c>
      <c r="E7267" s="44" t="s">
        <v>112</v>
      </c>
      <c r="F7267" s="45">
        <v>530.53</v>
      </c>
      <c r="G7267" s="45">
        <v>534.78</v>
      </c>
    </row>
    <row r="7268" spans="2:7">
      <c r="B7268" s="44">
        <v>86931</v>
      </c>
      <c r="C7268" s="44" t="s">
        <v>9859</v>
      </c>
      <c r="D7268" s="48" t="s">
        <v>7329</v>
      </c>
      <c r="E7268" s="44" t="s">
        <v>112</v>
      </c>
      <c r="F7268" s="45">
        <v>488.89</v>
      </c>
      <c r="G7268" s="45">
        <v>493.14</v>
      </c>
    </row>
    <row r="7269" spans="2:7">
      <c r="B7269" s="44">
        <v>100878</v>
      </c>
      <c r="C7269" s="44" t="s">
        <v>9859</v>
      </c>
      <c r="D7269" s="48" t="s">
        <v>7330</v>
      </c>
      <c r="E7269" s="44" t="s">
        <v>112</v>
      </c>
      <c r="F7269" s="45">
        <v>640.53</v>
      </c>
      <c r="G7269" s="45">
        <v>646.34</v>
      </c>
    </row>
    <row r="7270" spans="2:7">
      <c r="B7270" s="44">
        <v>86877</v>
      </c>
      <c r="C7270" s="44" t="s">
        <v>9859</v>
      </c>
      <c r="D7270" s="48" t="s">
        <v>7331</v>
      </c>
      <c r="E7270" s="44" t="s">
        <v>112</v>
      </c>
      <c r="F7270" s="45">
        <v>70.67</v>
      </c>
      <c r="G7270" s="45">
        <v>71.38</v>
      </c>
    </row>
    <row r="7271" spans="2:7">
      <c r="B7271" s="44">
        <v>86878</v>
      </c>
      <c r="C7271" s="44" t="s">
        <v>9859</v>
      </c>
      <c r="D7271" s="48" t="s">
        <v>7332</v>
      </c>
      <c r="E7271" s="44" t="s">
        <v>112</v>
      </c>
      <c r="F7271" s="45">
        <v>76.03</v>
      </c>
      <c r="G7271" s="45">
        <v>76.739999999999995</v>
      </c>
    </row>
    <row r="7272" spans="2:7">
      <c r="B7272" s="44">
        <v>86879</v>
      </c>
      <c r="C7272" s="44" t="s">
        <v>9859</v>
      </c>
      <c r="D7272" s="48" t="s">
        <v>7333</v>
      </c>
      <c r="E7272" s="44" t="s">
        <v>112</v>
      </c>
      <c r="F7272" s="45">
        <v>12.11</v>
      </c>
      <c r="G7272" s="45">
        <v>12.62</v>
      </c>
    </row>
    <row r="7273" spans="2:7">
      <c r="B7273" s="44">
        <v>86880</v>
      </c>
      <c r="C7273" s="44" t="s">
        <v>9859</v>
      </c>
      <c r="D7273" s="48" t="s">
        <v>7334</v>
      </c>
      <c r="E7273" s="44" t="s">
        <v>112</v>
      </c>
      <c r="F7273" s="45">
        <v>31.96</v>
      </c>
      <c r="G7273" s="45">
        <v>32.47</v>
      </c>
    </row>
    <row r="7274" spans="2:7">
      <c r="B7274" s="44">
        <v>101663</v>
      </c>
      <c r="C7274" s="44" t="s">
        <v>9859</v>
      </c>
      <c r="D7274" s="48" t="s">
        <v>7335</v>
      </c>
      <c r="E7274" s="44" t="s">
        <v>112</v>
      </c>
      <c r="F7274" s="45">
        <v>30.16</v>
      </c>
      <c r="G7274" s="45">
        <v>32.200000000000003</v>
      </c>
    </row>
    <row r="7275" spans="2:7">
      <c r="B7275" s="44">
        <v>101664</v>
      </c>
      <c r="C7275" s="44" t="s">
        <v>9859</v>
      </c>
      <c r="D7275" s="48" t="s">
        <v>7336</v>
      </c>
      <c r="E7275" s="44" t="s">
        <v>112</v>
      </c>
      <c r="F7275" s="45">
        <v>31.2</v>
      </c>
      <c r="G7275" s="45">
        <v>33.24</v>
      </c>
    </row>
    <row r="7276" spans="2:7">
      <c r="B7276" s="44">
        <v>101665</v>
      </c>
      <c r="C7276" s="44" t="s">
        <v>9859</v>
      </c>
      <c r="D7276" s="48" t="s">
        <v>7337</v>
      </c>
      <c r="E7276" s="44" t="s">
        <v>112</v>
      </c>
      <c r="F7276" s="45">
        <v>35.69</v>
      </c>
      <c r="G7276" s="45">
        <v>37.729999999999997</v>
      </c>
    </row>
    <row r="7277" spans="2:7">
      <c r="B7277" s="44">
        <v>101634</v>
      </c>
      <c r="C7277" s="44" t="s">
        <v>9859</v>
      </c>
      <c r="D7277" s="48" t="s">
        <v>7338</v>
      </c>
      <c r="E7277" s="44" t="s">
        <v>112</v>
      </c>
      <c r="F7277" s="45">
        <v>0</v>
      </c>
      <c r="G7277" s="45">
        <v>0</v>
      </c>
    </row>
    <row r="7278" spans="2:7">
      <c r="B7278" s="44">
        <v>101635</v>
      </c>
      <c r="C7278" s="44" t="s">
        <v>9859</v>
      </c>
      <c r="D7278" s="48" t="s">
        <v>7339</v>
      </c>
      <c r="E7278" s="44" t="s">
        <v>112</v>
      </c>
      <c r="F7278" s="45">
        <v>0</v>
      </c>
      <c r="G7278" s="45">
        <v>0</v>
      </c>
    </row>
    <row r="7279" spans="2:7">
      <c r="B7279" s="44">
        <v>101636</v>
      </c>
      <c r="C7279" s="44" t="s">
        <v>9859</v>
      </c>
      <c r="D7279" s="48" t="s">
        <v>7340</v>
      </c>
      <c r="E7279" s="44" t="s">
        <v>112</v>
      </c>
      <c r="F7279" s="45">
        <v>152.18</v>
      </c>
      <c r="G7279" s="45">
        <v>156.74</v>
      </c>
    </row>
    <row r="7280" spans="2:7">
      <c r="B7280" s="44">
        <v>101637</v>
      </c>
      <c r="C7280" s="44" t="s">
        <v>9859</v>
      </c>
      <c r="D7280" s="48" t="s">
        <v>7341</v>
      </c>
      <c r="E7280" s="44" t="s">
        <v>112</v>
      </c>
      <c r="F7280" s="45">
        <v>146.78</v>
      </c>
      <c r="G7280" s="45">
        <v>151.34</v>
      </c>
    </row>
    <row r="7281" spans="2:7">
      <c r="B7281" s="44">
        <v>101638</v>
      </c>
      <c r="C7281" s="44" t="s">
        <v>9859</v>
      </c>
      <c r="D7281" s="48" t="s">
        <v>7342</v>
      </c>
      <c r="E7281" s="44" t="s">
        <v>112</v>
      </c>
      <c r="F7281" s="45">
        <v>0</v>
      </c>
      <c r="G7281" s="45">
        <v>0</v>
      </c>
    </row>
    <row r="7282" spans="2:7">
      <c r="B7282" s="44">
        <v>101639</v>
      </c>
      <c r="C7282" s="44" t="s">
        <v>9859</v>
      </c>
      <c r="D7282" s="48" t="s">
        <v>7343</v>
      </c>
      <c r="E7282" s="44" t="s">
        <v>112</v>
      </c>
      <c r="F7282" s="45">
        <v>0</v>
      </c>
      <c r="G7282" s="45">
        <v>0</v>
      </c>
    </row>
    <row r="7283" spans="2:7">
      <c r="B7283" s="44">
        <v>105919</v>
      </c>
      <c r="C7283" s="44" t="s">
        <v>9859</v>
      </c>
      <c r="D7283" s="48" t="s">
        <v>7344</v>
      </c>
      <c r="E7283" s="44" t="s">
        <v>112</v>
      </c>
      <c r="F7283" s="45">
        <v>0</v>
      </c>
      <c r="G7283" s="45">
        <v>0</v>
      </c>
    </row>
    <row r="7284" spans="2:7">
      <c r="B7284" s="44">
        <v>101658</v>
      </c>
      <c r="C7284" s="44" t="s">
        <v>9859</v>
      </c>
      <c r="D7284" s="48" t="s">
        <v>7345</v>
      </c>
      <c r="E7284" s="44" t="s">
        <v>112</v>
      </c>
      <c r="F7284" s="45">
        <v>432.43</v>
      </c>
      <c r="G7284" s="45">
        <v>434.64</v>
      </c>
    </row>
    <row r="7285" spans="2:7">
      <c r="B7285" s="44">
        <v>101659</v>
      </c>
      <c r="C7285" s="44" t="s">
        <v>9859</v>
      </c>
      <c r="D7285" s="48" t="s">
        <v>7346</v>
      </c>
      <c r="E7285" s="44" t="s">
        <v>112</v>
      </c>
      <c r="F7285" s="45">
        <v>489.93</v>
      </c>
      <c r="G7285" s="45">
        <v>492.14</v>
      </c>
    </row>
    <row r="7286" spans="2:7">
      <c r="B7286" s="44">
        <v>101660</v>
      </c>
      <c r="C7286" s="44" t="s">
        <v>9859</v>
      </c>
      <c r="D7286" s="48" t="s">
        <v>7347</v>
      </c>
      <c r="E7286" s="44" t="s">
        <v>112</v>
      </c>
      <c r="F7286" s="45">
        <v>761.36</v>
      </c>
      <c r="G7286" s="45">
        <v>763.57</v>
      </c>
    </row>
    <row r="7287" spans="2:7">
      <c r="B7287" s="44">
        <v>101654</v>
      </c>
      <c r="C7287" s="44" t="s">
        <v>9859</v>
      </c>
      <c r="D7287" s="48" t="s">
        <v>7348</v>
      </c>
      <c r="E7287" s="44" t="s">
        <v>112</v>
      </c>
      <c r="F7287" s="45">
        <v>183.52</v>
      </c>
      <c r="G7287" s="45">
        <v>185.73</v>
      </c>
    </row>
    <row r="7288" spans="2:7">
      <c r="B7288" s="44">
        <v>101655</v>
      </c>
      <c r="C7288" s="44" t="s">
        <v>9859</v>
      </c>
      <c r="D7288" s="48" t="s">
        <v>7349</v>
      </c>
      <c r="E7288" s="44" t="s">
        <v>112</v>
      </c>
      <c r="F7288" s="45">
        <v>273.92</v>
      </c>
      <c r="G7288" s="45">
        <v>276.13</v>
      </c>
    </row>
    <row r="7289" spans="2:7">
      <c r="B7289" s="44">
        <v>101656</v>
      </c>
      <c r="C7289" s="44" t="s">
        <v>9859</v>
      </c>
      <c r="D7289" s="48" t="s">
        <v>7350</v>
      </c>
      <c r="E7289" s="44" t="s">
        <v>112</v>
      </c>
      <c r="F7289" s="45">
        <v>295.02999999999997</v>
      </c>
      <c r="G7289" s="45">
        <v>297.24</v>
      </c>
    </row>
    <row r="7290" spans="2:7">
      <c r="B7290" s="44">
        <v>101657</v>
      </c>
      <c r="C7290" s="44" t="s">
        <v>9859</v>
      </c>
      <c r="D7290" s="48" t="s">
        <v>7351</v>
      </c>
      <c r="E7290" s="44" t="s">
        <v>112</v>
      </c>
      <c r="F7290" s="45">
        <v>339.99</v>
      </c>
      <c r="G7290" s="45">
        <v>342.2</v>
      </c>
    </row>
    <row r="7291" spans="2:7">
      <c r="B7291" s="44">
        <v>105923</v>
      </c>
      <c r="C7291" s="44" t="s">
        <v>9859</v>
      </c>
      <c r="D7291" s="48" t="s">
        <v>7352</v>
      </c>
      <c r="E7291" s="44" t="s">
        <v>112</v>
      </c>
      <c r="F7291" s="45">
        <v>0</v>
      </c>
      <c r="G7291" s="45">
        <v>0</v>
      </c>
    </row>
    <row r="7292" spans="2:7">
      <c r="B7292" s="44">
        <v>105921</v>
      </c>
      <c r="C7292" s="44" t="s">
        <v>9859</v>
      </c>
      <c r="D7292" s="48" t="s">
        <v>7353</v>
      </c>
      <c r="E7292" s="44" t="s">
        <v>112</v>
      </c>
      <c r="F7292" s="45">
        <v>0</v>
      </c>
      <c r="G7292" s="45">
        <v>0</v>
      </c>
    </row>
    <row r="7293" spans="2:7">
      <c r="B7293" s="44">
        <v>105920</v>
      </c>
      <c r="C7293" s="44" t="s">
        <v>9859</v>
      </c>
      <c r="D7293" s="48" t="s">
        <v>7354</v>
      </c>
      <c r="E7293" s="44" t="s">
        <v>112</v>
      </c>
      <c r="F7293" s="45">
        <v>0</v>
      </c>
      <c r="G7293" s="45">
        <v>0</v>
      </c>
    </row>
    <row r="7294" spans="2:7">
      <c r="B7294" s="44">
        <v>105922</v>
      </c>
      <c r="C7294" s="44" t="s">
        <v>9859</v>
      </c>
      <c r="D7294" s="48" t="s">
        <v>7355</v>
      </c>
      <c r="E7294" s="44" t="s">
        <v>112</v>
      </c>
      <c r="F7294" s="45">
        <v>0</v>
      </c>
      <c r="G7294" s="45">
        <v>0</v>
      </c>
    </row>
    <row r="7295" spans="2:7">
      <c r="B7295" s="44">
        <v>101632</v>
      </c>
      <c r="C7295" s="44" t="s">
        <v>9859</v>
      </c>
      <c r="D7295" s="48" t="s">
        <v>7356</v>
      </c>
      <c r="E7295" s="44" t="s">
        <v>112</v>
      </c>
      <c r="F7295" s="45">
        <v>33.67</v>
      </c>
      <c r="G7295" s="45">
        <v>33.770000000000003</v>
      </c>
    </row>
    <row r="7296" spans="2:7">
      <c r="B7296" s="44">
        <v>101661</v>
      </c>
      <c r="C7296" s="44" t="s">
        <v>9859</v>
      </c>
      <c r="D7296" s="48" t="s">
        <v>7357</v>
      </c>
      <c r="E7296" s="44" t="s">
        <v>112</v>
      </c>
      <c r="F7296" s="45">
        <v>149.44</v>
      </c>
      <c r="G7296" s="45">
        <v>158.13</v>
      </c>
    </row>
    <row r="7297" spans="2:7">
      <c r="B7297" s="44">
        <v>105924</v>
      </c>
      <c r="C7297" s="44" t="s">
        <v>9859</v>
      </c>
      <c r="D7297" s="48" t="s">
        <v>7358</v>
      </c>
      <c r="E7297" s="44" t="s">
        <v>112</v>
      </c>
      <c r="F7297" s="45">
        <v>16.82</v>
      </c>
      <c r="G7297" s="45">
        <v>18.28</v>
      </c>
    </row>
    <row r="7298" spans="2:7">
      <c r="B7298" s="44">
        <v>101651</v>
      </c>
      <c r="C7298" s="44" t="s">
        <v>9859</v>
      </c>
      <c r="D7298" s="48" t="s">
        <v>7359</v>
      </c>
      <c r="E7298" s="44" t="s">
        <v>112</v>
      </c>
      <c r="F7298" s="45">
        <v>65.27</v>
      </c>
      <c r="G7298" s="45">
        <v>66.48</v>
      </c>
    </row>
    <row r="7299" spans="2:7">
      <c r="B7299" s="44">
        <v>101630</v>
      </c>
      <c r="C7299" s="44" t="s">
        <v>9859</v>
      </c>
      <c r="D7299" s="48" t="s">
        <v>7360</v>
      </c>
      <c r="E7299" s="44" t="s">
        <v>112</v>
      </c>
      <c r="F7299" s="45">
        <v>78.989999999999995</v>
      </c>
      <c r="G7299" s="45">
        <v>81.42</v>
      </c>
    </row>
    <row r="7300" spans="2:7">
      <c r="B7300" s="44">
        <v>101633</v>
      </c>
      <c r="C7300" s="44" t="s">
        <v>9859</v>
      </c>
      <c r="D7300" s="48" t="s">
        <v>7361</v>
      </c>
      <c r="E7300" s="44" t="s">
        <v>112</v>
      </c>
      <c r="F7300" s="45">
        <v>95.73</v>
      </c>
      <c r="G7300" s="45">
        <v>96.76</v>
      </c>
    </row>
    <row r="7301" spans="2:7">
      <c r="B7301" s="44">
        <v>104219</v>
      </c>
      <c r="C7301" s="44" t="s">
        <v>9859</v>
      </c>
      <c r="D7301" s="48" t="s">
        <v>7362</v>
      </c>
      <c r="E7301" s="44" t="s">
        <v>110</v>
      </c>
      <c r="F7301" s="45">
        <v>91.4</v>
      </c>
      <c r="G7301" s="45">
        <v>94.58</v>
      </c>
    </row>
    <row r="7302" spans="2:7">
      <c r="B7302" s="44">
        <v>104223</v>
      </c>
      <c r="C7302" s="44" t="s">
        <v>9859</v>
      </c>
      <c r="D7302" s="48" t="s">
        <v>7363</v>
      </c>
      <c r="E7302" s="44" t="s">
        <v>110</v>
      </c>
      <c r="F7302" s="45">
        <v>119.83</v>
      </c>
      <c r="G7302" s="45">
        <v>123.91</v>
      </c>
    </row>
    <row r="7303" spans="2:7">
      <c r="B7303" s="44">
        <v>104227</v>
      </c>
      <c r="C7303" s="44" t="s">
        <v>9859</v>
      </c>
      <c r="D7303" s="48" t="s">
        <v>7364</v>
      </c>
      <c r="E7303" s="44" t="s">
        <v>110</v>
      </c>
      <c r="F7303" s="45">
        <v>138.88</v>
      </c>
      <c r="G7303" s="45">
        <v>143.09</v>
      </c>
    </row>
    <row r="7304" spans="2:7">
      <c r="B7304" s="44">
        <v>104231</v>
      </c>
      <c r="C7304" s="44" t="s">
        <v>9859</v>
      </c>
      <c r="D7304" s="48" t="s">
        <v>7365</v>
      </c>
      <c r="E7304" s="44" t="s">
        <v>110</v>
      </c>
      <c r="F7304" s="45">
        <v>153.22</v>
      </c>
      <c r="G7304" s="45">
        <v>157.91</v>
      </c>
    </row>
    <row r="7305" spans="2:7">
      <c r="B7305" s="44">
        <v>104235</v>
      </c>
      <c r="C7305" s="44" t="s">
        <v>9859</v>
      </c>
      <c r="D7305" s="48" t="s">
        <v>7366</v>
      </c>
      <c r="E7305" s="44" t="s">
        <v>110</v>
      </c>
      <c r="F7305" s="45">
        <v>74.58</v>
      </c>
      <c r="G7305" s="45">
        <v>76.61</v>
      </c>
    </row>
    <row r="7306" spans="2:7">
      <c r="B7306" s="44">
        <v>104239</v>
      </c>
      <c r="C7306" s="44" t="s">
        <v>9859</v>
      </c>
      <c r="D7306" s="48" t="s">
        <v>7367</v>
      </c>
      <c r="E7306" s="44" t="s">
        <v>110</v>
      </c>
      <c r="F7306" s="45">
        <v>101.82</v>
      </c>
      <c r="G7306" s="45">
        <v>104.77</v>
      </c>
    </row>
    <row r="7307" spans="2:7">
      <c r="B7307" s="44">
        <v>104243</v>
      </c>
      <c r="C7307" s="44" t="s">
        <v>9859</v>
      </c>
      <c r="D7307" s="48" t="s">
        <v>7368</v>
      </c>
      <c r="E7307" s="44" t="s">
        <v>110</v>
      </c>
      <c r="F7307" s="45">
        <v>119.63</v>
      </c>
      <c r="G7307" s="45">
        <v>122.69</v>
      </c>
    </row>
    <row r="7308" spans="2:7">
      <c r="B7308" s="44">
        <v>104247</v>
      </c>
      <c r="C7308" s="44" t="s">
        <v>9859</v>
      </c>
      <c r="D7308" s="48" t="s">
        <v>7369</v>
      </c>
      <c r="E7308" s="44" t="s">
        <v>110</v>
      </c>
      <c r="F7308" s="45">
        <v>127.79</v>
      </c>
      <c r="G7308" s="45">
        <v>130.85</v>
      </c>
    </row>
    <row r="7309" spans="2:7">
      <c r="B7309" s="44">
        <v>87795</v>
      </c>
      <c r="C7309" s="44" t="s">
        <v>9859</v>
      </c>
      <c r="D7309" s="48" t="s">
        <v>7370</v>
      </c>
      <c r="E7309" s="44" t="s">
        <v>110</v>
      </c>
      <c r="F7309" s="45">
        <v>77.209999999999994</v>
      </c>
      <c r="G7309" s="45">
        <v>79.47</v>
      </c>
    </row>
    <row r="7310" spans="2:7">
      <c r="B7310" s="44">
        <v>87800</v>
      </c>
      <c r="C7310" s="44" t="s">
        <v>9859</v>
      </c>
      <c r="D7310" s="48" t="s">
        <v>7371</v>
      </c>
      <c r="E7310" s="44" t="s">
        <v>110</v>
      </c>
      <c r="F7310" s="45">
        <v>105.62</v>
      </c>
      <c r="G7310" s="45">
        <v>108.89</v>
      </c>
    </row>
    <row r="7311" spans="2:7">
      <c r="B7311" s="44">
        <v>87804</v>
      </c>
      <c r="C7311" s="44" t="s">
        <v>9859</v>
      </c>
      <c r="D7311" s="48" t="s">
        <v>7372</v>
      </c>
      <c r="E7311" s="44" t="s">
        <v>110</v>
      </c>
      <c r="F7311" s="45">
        <v>123.43</v>
      </c>
      <c r="G7311" s="45">
        <v>126.81</v>
      </c>
    </row>
    <row r="7312" spans="2:7">
      <c r="B7312" s="44">
        <v>87808</v>
      </c>
      <c r="C7312" s="44" t="s">
        <v>9859</v>
      </c>
      <c r="D7312" s="48" t="s">
        <v>7373</v>
      </c>
      <c r="E7312" s="44" t="s">
        <v>110</v>
      </c>
      <c r="F7312" s="45">
        <v>131.47</v>
      </c>
      <c r="G7312" s="45">
        <v>134.84</v>
      </c>
    </row>
    <row r="7313" spans="2:7">
      <c r="B7313" s="44">
        <v>87778</v>
      </c>
      <c r="C7313" s="44" t="s">
        <v>9859</v>
      </c>
      <c r="D7313" s="48" t="s">
        <v>7374</v>
      </c>
      <c r="E7313" s="44" t="s">
        <v>110</v>
      </c>
      <c r="F7313" s="45">
        <v>95.69</v>
      </c>
      <c r="G7313" s="45">
        <v>99.23</v>
      </c>
    </row>
    <row r="7314" spans="2:7">
      <c r="B7314" s="44">
        <v>87783</v>
      </c>
      <c r="C7314" s="44" t="s">
        <v>9859</v>
      </c>
      <c r="D7314" s="48" t="s">
        <v>7375</v>
      </c>
      <c r="E7314" s="44" t="s">
        <v>110</v>
      </c>
      <c r="F7314" s="45">
        <v>125.4</v>
      </c>
      <c r="G7314" s="45">
        <v>129.96</v>
      </c>
    </row>
    <row r="7315" spans="2:7">
      <c r="B7315" s="44">
        <v>87787</v>
      </c>
      <c r="C7315" s="44" t="s">
        <v>9859</v>
      </c>
      <c r="D7315" s="48" t="s">
        <v>7376</v>
      </c>
      <c r="E7315" s="44" t="s">
        <v>110</v>
      </c>
      <c r="F7315" s="45">
        <v>144.44999999999999</v>
      </c>
      <c r="G7315" s="45">
        <v>149.13999999999999</v>
      </c>
    </row>
    <row r="7316" spans="2:7">
      <c r="B7316" s="44">
        <v>87791</v>
      </c>
      <c r="C7316" s="44" t="s">
        <v>9859</v>
      </c>
      <c r="D7316" s="48" t="s">
        <v>7377</v>
      </c>
      <c r="E7316" s="44" t="s">
        <v>110</v>
      </c>
      <c r="F7316" s="45">
        <v>159.34</v>
      </c>
      <c r="G7316" s="45">
        <v>164.55</v>
      </c>
    </row>
    <row r="7317" spans="2:7">
      <c r="B7317" s="44">
        <v>87832</v>
      </c>
      <c r="C7317" s="44" t="s">
        <v>9859</v>
      </c>
      <c r="D7317" s="48" t="s">
        <v>7378</v>
      </c>
      <c r="E7317" s="44" t="s">
        <v>110</v>
      </c>
      <c r="F7317" s="45">
        <v>152.54</v>
      </c>
      <c r="G7317" s="45">
        <v>158.72</v>
      </c>
    </row>
    <row r="7318" spans="2:7">
      <c r="B7318" s="44">
        <v>87812</v>
      </c>
      <c r="C7318" s="44" t="s">
        <v>9859</v>
      </c>
      <c r="D7318" s="48" t="s">
        <v>7379</v>
      </c>
      <c r="E7318" s="44" t="s">
        <v>110</v>
      </c>
      <c r="F7318" s="45">
        <v>119.86</v>
      </c>
      <c r="G7318" s="45">
        <v>125.88</v>
      </c>
    </row>
    <row r="7319" spans="2:7">
      <c r="B7319" s="44">
        <v>87816</v>
      </c>
      <c r="C7319" s="44" t="s">
        <v>9859</v>
      </c>
      <c r="D7319" s="48" t="s">
        <v>7380</v>
      </c>
      <c r="E7319" s="44" t="s">
        <v>110</v>
      </c>
      <c r="F7319" s="45">
        <v>148.33000000000001</v>
      </c>
      <c r="G7319" s="45">
        <v>155.37</v>
      </c>
    </row>
    <row r="7320" spans="2:7">
      <c r="B7320" s="44">
        <v>87820</v>
      </c>
      <c r="C7320" s="44" t="s">
        <v>9859</v>
      </c>
      <c r="D7320" s="48" t="s">
        <v>7381</v>
      </c>
      <c r="E7320" s="44" t="s">
        <v>110</v>
      </c>
      <c r="F7320" s="45">
        <v>166.14</v>
      </c>
      <c r="G7320" s="45">
        <v>173.29</v>
      </c>
    </row>
    <row r="7321" spans="2:7">
      <c r="B7321" s="44">
        <v>87824</v>
      </c>
      <c r="C7321" s="44" t="s">
        <v>9859</v>
      </c>
      <c r="D7321" s="48" t="s">
        <v>7382</v>
      </c>
      <c r="E7321" s="44" t="s">
        <v>110</v>
      </c>
      <c r="F7321" s="45">
        <v>193.3</v>
      </c>
      <c r="G7321" s="45">
        <v>202.04</v>
      </c>
    </row>
    <row r="7322" spans="2:7">
      <c r="B7322" s="44">
        <v>87828</v>
      </c>
      <c r="C7322" s="44" t="s">
        <v>9859</v>
      </c>
      <c r="D7322" s="48" t="s">
        <v>7383</v>
      </c>
      <c r="E7322" s="44" t="s">
        <v>110</v>
      </c>
      <c r="F7322" s="45">
        <v>121.75</v>
      </c>
      <c r="G7322" s="45">
        <v>127.02</v>
      </c>
    </row>
    <row r="7323" spans="2:7">
      <c r="B7323" s="44">
        <v>104251</v>
      </c>
      <c r="C7323" s="44" t="s">
        <v>9859</v>
      </c>
      <c r="D7323" s="48" t="s">
        <v>7384</v>
      </c>
      <c r="E7323" s="44" t="s">
        <v>110</v>
      </c>
      <c r="F7323" s="45">
        <v>112.15</v>
      </c>
      <c r="G7323" s="45">
        <v>117.52</v>
      </c>
    </row>
    <row r="7324" spans="2:7">
      <c r="B7324" s="44">
        <v>104255</v>
      </c>
      <c r="C7324" s="44" t="s">
        <v>9859</v>
      </c>
      <c r="D7324" s="48" t="s">
        <v>7385</v>
      </c>
      <c r="E7324" s="44" t="s">
        <v>110</v>
      </c>
      <c r="F7324" s="45">
        <v>139.38</v>
      </c>
      <c r="G7324" s="45">
        <v>145.68</v>
      </c>
    </row>
    <row r="7325" spans="2:7">
      <c r="B7325" s="44">
        <v>104259</v>
      </c>
      <c r="C7325" s="44" t="s">
        <v>9859</v>
      </c>
      <c r="D7325" s="48" t="s">
        <v>7386</v>
      </c>
      <c r="E7325" s="44" t="s">
        <v>110</v>
      </c>
      <c r="F7325" s="45">
        <v>157.19</v>
      </c>
      <c r="G7325" s="45">
        <v>163.6</v>
      </c>
    </row>
    <row r="7326" spans="2:7">
      <c r="B7326" s="44">
        <v>104263</v>
      </c>
      <c r="C7326" s="44" t="s">
        <v>9859</v>
      </c>
      <c r="D7326" s="48" t="s">
        <v>7387</v>
      </c>
      <c r="E7326" s="44" t="s">
        <v>110</v>
      </c>
      <c r="F7326" s="45">
        <v>182.27</v>
      </c>
      <c r="G7326" s="45">
        <v>190.09</v>
      </c>
    </row>
    <row r="7327" spans="2:7">
      <c r="B7327" s="44">
        <v>87794</v>
      </c>
      <c r="C7327" s="44" t="s">
        <v>9859</v>
      </c>
      <c r="D7327" s="48" t="s">
        <v>7388</v>
      </c>
      <c r="E7327" s="44" t="s">
        <v>110</v>
      </c>
      <c r="F7327" s="45">
        <v>47.8</v>
      </c>
      <c r="G7327" s="45">
        <v>50.67</v>
      </c>
    </row>
    <row r="7328" spans="2:7">
      <c r="B7328" s="44">
        <v>87799</v>
      </c>
      <c r="C7328" s="44" t="s">
        <v>9859</v>
      </c>
      <c r="D7328" s="48" t="s">
        <v>7389</v>
      </c>
      <c r="E7328" s="44" t="s">
        <v>110</v>
      </c>
      <c r="F7328" s="45">
        <v>66.510000000000005</v>
      </c>
      <c r="G7328" s="45">
        <v>70.599999999999994</v>
      </c>
    </row>
    <row r="7329" spans="2:7">
      <c r="B7329" s="44">
        <v>87803</v>
      </c>
      <c r="C7329" s="44" t="s">
        <v>9859</v>
      </c>
      <c r="D7329" s="48" t="s">
        <v>7390</v>
      </c>
      <c r="E7329" s="44" t="s">
        <v>110</v>
      </c>
      <c r="F7329" s="45">
        <v>73.5</v>
      </c>
      <c r="G7329" s="45">
        <v>77.849999999999994</v>
      </c>
    </row>
    <row r="7330" spans="2:7">
      <c r="B7330" s="44">
        <v>87807</v>
      </c>
      <c r="C7330" s="44" t="s">
        <v>9859</v>
      </c>
      <c r="D7330" s="48" t="s">
        <v>7391</v>
      </c>
      <c r="E7330" s="44" t="s">
        <v>110</v>
      </c>
      <c r="F7330" s="45">
        <v>80.36</v>
      </c>
      <c r="G7330" s="45">
        <v>85.13</v>
      </c>
    </row>
    <row r="7331" spans="2:7">
      <c r="B7331" s="44">
        <v>104218</v>
      </c>
      <c r="C7331" s="44" t="s">
        <v>9859</v>
      </c>
      <c r="D7331" s="48" t="s">
        <v>7392</v>
      </c>
      <c r="E7331" s="44" t="s">
        <v>110</v>
      </c>
      <c r="F7331" s="45">
        <v>60.76</v>
      </c>
      <c r="G7331" s="45">
        <v>64.66</v>
      </c>
    </row>
    <row r="7332" spans="2:7">
      <c r="B7332" s="44">
        <v>87777</v>
      </c>
      <c r="C7332" s="44" t="s">
        <v>9859</v>
      </c>
      <c r="D7332" s="48" t="s">
        <v>7393</v>
      </c>
      <c r="E7332" s="44" t="s">
        <v>110</v>
      </c>
      <c r="F7332" s="45">
        <v>65.540000000000006</v>
      </c>
      <c r="G7332" s="45">
        <v>69.84</v>
      </c>
    </row>
    <row r="7333" spans="2:7">
      <c r="B7333" s="44">
        <v>104222</v>
      </c>
      <c r="C7333" s="44" t="s">
        <v>9859</v>
      </c>
      <c r="D7333" s="48" t="s">
        <v>7394</v>
      </c>
      <c r="E7333" s="44" t="s">
        <v>110</v>
      </c>
      <c r="F7333" s="45">
        <v>78.540000000000006</v>
      </c>
      <c r="G7333" s="45">
        <v>83.58</v>
      </c>
    </row>
    <row r="7334" spans="2:7">
      <c r="B7334" s="44">
        <v>87781</v>
      </c>
      <c r="C7334" s="44" t="s">
        <v>9859</v>
      </c>
      <c r="D7334" s="48" t="s">
        <v>7395</v>
      </c>
      <c r="E7334" s="44" t="s">
        <v>110</v>
      </c>
      <c r="F7334" s="45">
        <v>84.66</v>
      </c>
      <c r="G7334" s="45">
        <v>90.21</v>
      </c>
    </row>
    <row r="7335" spans="2:7">
      <c r="B7335" s="44">
        <v>104226</v>
      </c>
      <c r="C7335" s="44" t="s">
        <v>9859</v>
      </c>
      <c r="D7335" s="48" t="s">
        <v>7396</v>
      </c>
      <c r="E7335" s="44" t="s">
        <v>110</v>
      </c>
      <c r="F7335" s="45">
        <v>86.03</v>
      </c>
      <c r="G7335" s="45">
        <v>91.34</v>
      </c>
    </row>
    <row r="7336" spans="2:7">
      <c r="B7336" s="44">
        <v>87786</v>
      </c>
      <c r="C7336" s="44" t="s">
        <v>9859</v>
      </c>
      <c r="D7336" s="48" t="s">
        <v>7397</v>
      </c>
      <c r="E7336" s="44" t="s">
        <v>110</v>
      </c>
      <c r="F7336" s="45">
        <v>92.15</v>
      </c>
      <c r="G7336" s="45">
        <v>97.97</v>
      </c>
    </row>
    <row r="7337" spans="2:7">
      <c r="B7337" s="44">
        <v>104230</v>
      </c>
      <c r="C7337" s="44" t="s">
        <v>9859</v>
      </c>
      <c r="D7337" s="48" t="s">
        <v>7398</v>
      </c>
      <c r="E7337" s="44" t="s">
        <v>110</v>
      </c>
      <c r="F7337" s="45">
        <v>101.49</v>
      </c>
      <c r="G7337" s="45">
        <v>107.93</v>
      </c>
    </row>
    <row r="7338" spans="2:7">
      <c r="B7338" s="44">
        <v>104234</v>
      </c>
      <c r="C7338" s="44" t="s">
        <v>9859</v>
      </c>
      <c r="D7338" s="48" t="s">
        <v>7399</v>
      </c>
      <c r="E7338" s="44" t="s">
        <v>110</v>
      </c>
      <c r="F7338" s="45">
        <v>44.99</v>
      </c>
      <c r="G7338" s="45">
        <v>47.61</v>
      </c>
    </row>
    <row r="7339" spans="2:7">
      <c r="B7339" s="44">
        <v>104238</v>
      </c>
      <c r="C7339" s="44" t="s">
        <v>9859</v>
      </c>
      <c r="D7339" s="48" t="s">
        <v>7400</v>
      </c>
      <c r="E7339" s="44" t="s">
        <v>110</v>
      </c>
      <c r="F7339" s="45">
        <v>62.34</v>
      </c>
      <c r="G7339" s="45">
        <v>66.08</v>
      </c>
    </row>
    <row r="7340" spans="2:7">
      <c r="B7340" s="44">
        <v>104242</v>
      </c>
      <c r="C7340" s="44" t="s">
        <v>9859</v>
      </c>
      <c r="D7340" s="48" t="s">
        <v>7401</v>
      </c>
      <c r="E7340" s="44" t="s">
        <v>110</v>
      </c>
      <c r="F7340" s="45">
        <v>69.33</v>
      </c>
      <c r="G7340" s="45">
        <v>73.33</v>
      </c>
    </row>
    <row r="7341" spans="2:7">
      <c r="B7341" s="44">
        <v>104246</v>
      </c>
      <c r="C7341" s="44" t="s">
        <v>9859</v>
      </c>
      <c r="D7341" s="48" t="s">
        <v>7402</v>
      </c>
      <c r="E7341" s="44" t="s">
        <v>110</v>
      </c>
      <c r="F7341" s="45">
        <v>75.77</v>
      </c>
      <c r="G7341" s="45">
        <v>80.14</v>
      </c>
    </row>
    <row r="7342" spans="2:7">
      <c r="B7342" s="44">
        <v>104250</v>
      </c>
      <c r="C7342" s="44" t="s">
        <v>9859</v>
      </c>
      <c r="D7342" s="48" t="s">
        <v>7403</v>
      </c>
      <c r="E7342" s="44" t="s">
        <v>110</v>
      </c>
      <c r="F7342" s="45">
        <v>86.4</v>
      </c>
      <c r="G7342" s="45">
        <v>92.7</v>
      </c>
    </row>
    <row r="7343" spans="2:7">
      <c r="B7343" s="44">
        <v>87811</v>
      </c>
      <c r="C7343" s="44" t="s">
        <v>9859</v>
      </c>
      <c r="D7343" s="48" t="s">
        <v>7404</v>
      </c>
      <c r="E7343" s="44" t="s">
        <v>110</v>
      </c>
      <c r="F7343" s="45">
        <v>94.99</v>
      </c>
      <c r="G7343" s="45">
        <v>102</v>
      </c>
    </row>
    <row r="7344" spans="2:7">
      <c r="B7344" s="44">
        <v>104254</v>
      </c>
      <c r="C7344" s="44" t="s">
        <v>9859</v>
      </c>
      <c r="D7344" s="48" t="s">
        <v>7405</v>
      </c>
      <c r="E7344" s="44" t="s">
        <v>110</v>
      </c>
      <c r="F7344" s="45">
        <v>103.76</v>
      </c>
      <c r="G7344" s="45">
        <v>111.17</v>
      </c>
    </row>
    <row r="7345" spans="2:7">
      <c r="B7345" s="44">
        <v>87815</v>
      </c>
      <c r="C7345" s="44" t="s">
        <v>9859</v>
      </c>
      <c r="D7345" s="48" t="s">
        <v>7406</v>
      </c>
      <c r="E7345" s="44" t="s">
        <v>110</v>
      </c>
      <c r="F7345" s="45">
        <v>113.69</v>
      </c>
      <c r="G7345" s="45">
        <v>121.94</v>
      </c>
    </row>
    <row r="7346" spans="2:7">
      <c r="B7346" s="44">
        <v>104258</v>
      </c>
      <c r="C7346" s="44" t="s">
        <v>9859</v>
      </c>
      <c r="D7346" s="48" t="s">
        <v>7407</v>
      </c>
      <c r="E7346" s="44" t="s">
        <v>110</v>
      </c>
      <c r="F7346" s="45">
        <v>110.75</v>
      </c>
      <c r="G7346" s="45">
        <v>118.42</v>
      </c>
    </row>
    <row r="7347" spans="2:7">
      <c r="B7347" s="44">
        <v>87819</v>
      </c>
      <c r="C7347" s="44" t="s">
        <v>9859</v>
      </c>
      <c r="D7347" s="48" t="s">
        <v>7408</v>
      </c>
      <c r="E7347" s="44" t="s">
        <v>110</v>
      </c>
      <c r="F7347" s="45">
        <v>120.68</v>
      </c>
      <c r="G7347" s="45">
        <v>129.19</v>
      </c>
    </row>
    <row r="7348" spans="2:7">
      <c r="B7348" s="44">
        <v>104262</v>
      </c>
      <c r="C7348" s="44" t="s">
        <v>9859</v>
      </c>
      <c r="D7348" s="48" t="s">
        <v>7409</v>
      </c>
      <c r="E7348" s="44" t="s">
        <v>110</v>
      </c>
      <c r="F7348" s="45">
        <v>143.53</v>
      </c>
      <c r="G7348" s="45">
        <v>153.79</v>
      </c>
    </row>
    <row r="7349" spans="2:7">
      <c r="B7349" s="44">
        <v>87823</v>
      </c>
      <c r="C7349" s="44" t="s">
        <v>9859</v>
      </c>
      <c r="D7349" s="48" t="s">
        <v>7410</v>
      </c>
      <c r="E7349" s="44" t="s">
        <v>110</v>
      </c>
      <c r="F7349" s="45">
        <v>157.08000000000001</v>
      </c>
      <c r="G7349" s="45">
        <v>168.47</v>
      </c>
    </row>
    <row r="7350" spans="2:7">
      <c r="B7350" s="44">
        <v>87827</v>
      </c>
      <c r="C7350" s="44" t="s">
        <v>9859</v>
      </c>
      <c r="D7350" s="48" t="s">
        <v>7411</v>
      </c>
      <c r="E7350" s="44" t="s">
        <v>110</v>
      </c>
      <c r="F7350" s="45">
        <v>88.64</v>
      </c>
      <c r="G7350" s="45">
        <v>94.89</v>
      </c>
    </row>
    <row r="7351" spans="2:7">
      <c r="B7351" s="44">
        <v>87831</v>
      </c>
      <c r="C7351" s="44" t="s">
        <v>9859</v>
      </c>
      <c r="D7351" s="48" t="s">
        <v>7412</v>
      </c>
      <c r="E7351" s="44" t="s">
        <v>110</v>
      </c>
      <c r="F7351" s="45">
        <v>107.16</v>
      </c>
      <c r="G7351" s="45">
        <v>114.56</v>
      </c>
    </row>
    <row r="7352" spans="2:7">
      <c r="B7352" s="44">
        <v>104220</v>
      </c>
      <c r="C7352" s="44" t="s">
        <v>9859</v>
      </c>
      <c r="D7352" s="48" t="s">
        <v>7413</v>
      </c>
      <c r="E7352" s="44" t="s">
        <v>110</v>
      </c>
      <c r="F7352" s="45">
        <v>58.84</v>
      </c>
      <c r="G7352" s="45">
        <v>62.04</v>
      </c>
    </row>
    <row r="7353" spans="2:7">
      <c r="B7353" s="44">
        <v>104203</v>
      </c>
      <c r="C7353" s="44" t="s">
        <v>9859</v>
      </c>
      <c r="D7353" s="48" t="s">
        <v>7414</v>
      </c>
      <c r="E7353" s="44" t="s">
        <v>110</v>
      </c>
      <c r="F7353" s="45">
        <v>63.76</v>
      </c>
      <c r="G7353" s="45">
        <v>67.319999999999993</v>
      </c>
    </row>
    <row r="7354" spans="2:7">
      <c r="B7354" s="44">
        <v>104224</v>
      </c>
      <c r="C7354" s="44" t="s">
        <v>9859</v>
      </c>
      <c r="D7354" s="48" t="s">
        <v>7415</v>
      </c>
      <c r="E7354" s="44" t="s">
        <v>110</v>
      </c>
      <c r="F7354" s="45">
        <v>75.97</v>
      </c>
      <c r="G7354" s="45">
        <v>80.08</v>
      </c>
    </row>
    <row r="7355" spans="2:7">
      <c r="B7355" s="44">
        <v>104204</v>
      </c>
      <c r="C7355" s="44" t="s">
        <v>9859</v>
      </c>
      <c r="D7355" s="48" t="s">
        <v>7416</v>
      </c>
      <c r="E7355" s="44" t="s">
        <v>110</v>
      </c>
      <c r="F7355" s="45">
        <v>82.35</v>
      </c>
      <c r="G7355" s="45">
        <v>86.94</v>
      </c>
    </row>
    <row r="7356" spans="2:7">
      <c r="B7356" s="44">
        <v>104228</v>
      </c>
      <c r="C7356" s="44" t="s">
        <v>9859</v>
      </c>
      <c r="D7356" s="48" t="s">
        <v>7417</v>
      </c>
      <c r="E7356" s="44" t="s">
        <v>110</v>
      </c>
      <c r="F7356" s="45">
        <v>82.36</v>
      </c>
      <c r="G7356" s="45">
        <v>86.61</v>
      </c>
    </row>
    <row r="7357" spans="2:7">
      <c r="B7357" s="44">
        <v>104205</v>
      </c>
      <c r="C7357" s="44" t="s">
        <v>9859</v>
      </c>
      <c r="D7357" s="48" t="s">
        <v>7418</v>
      </c>
      <c r="E7357" s="44" t="s">
        <v>110</v>
      </c>
      <c r="F7357" s="45">
        <v>88.75</v>
      </c>
      <c r="G7357" s="45">
        <v>93.48</v>
      </c>
    </row>
    <row r="7358" spans="2:7">
      <c r="B7358" s="44">
        <v>104232</v>
      </c>
      <c r="C7358" s="44" t="s">
        <v>9859</v>
      </c>
      <c r="D7358" s="48" t="s">
        <v>7419</v>
      </c>
      <c r="E7358" s="44" t="s">
        <v>110</v>
      </c>
      <c r="F7358" s="45">
        <v>91.14</v>
      </c>
      <c r="G7358" s="45">
        <v>95.88</v>
      </c>
    </row>
    <row r="7359" spans="2:7">
      <c r="B7359" s="44">
        <v>104206</v>
      </c>
      <c r="C7359" s="44" t="s">
        <v>9859</v>
      </c>
      <c r="D7359" s="48" t="s">
        <v>7420</v>
      </c>
      <c r="E7359" s="44" t="s">
        <v>110</v>
      </c>
      <c r="F7359" s="45">
        <v>98.15</v>
      </c>
      <c r="G7359" s="45">
        <v>103.41</v>
      </c>
    </row>
    <row r="7360" spans="2:7">
      <c r="B7360" s="44">
        <v>104236</v>
      </c>
      <c r="C7360" s="44" t="s">
        <v>9859</v>
      </c>
      <c r="D7360" s="48" t="s">
        <v>7421</v>
      </c>
      <c r="E7360" s="44" t="s">
        <v>110</v>
      </c>
      <c r="F7360" s="45">
        <v>42.69</v>
      </c>
      <c r="G7360" s="45">
        <v>44.74</v>
      </c>
    </row>
    <row r="7361" spans="2:7">
      <c r="B7361" s="44">
        <v>104207</v>
      </c>
      <c r="C7361" s="44" t="s">
        <v>9859</v>
      </c>
      <c r="D7361" s="48" t="s">
        <v>7422</v>
      </c>
      <c r="E7361" s="44" t="s">
        <v>110</v>
      </c>
      <c r="F7361" s="45">
        <v>45.71</v>
      </c>
      <c r="G7361" s="45">
        <v>47.99</v>
      </c>
    </row>
    <row r="7362" spans="2:7">
      <c r="B7362" s="44">
        <v>104240</v>
      </c>
      <c r="C7362" s="44" t="s">
        <v>9859</v>
      </c>
      <c r="D7362" s="48" t="s">
        <v>7423</v>
      </c>
      <c r="E7362" s="44" t="s">
        <v>110</v>
      </c>
      <c r="F7362" s="45">
        <v>59.52</v>
      </c>
      <c r="G7362" s="45">
        <v>62.49</v>
      </c>
    </row>
    <row r="7363" spans="2:7">
      <c r="B7363" s="44">
        <v>104208</v>
      </c>
      <c r="C7363" s="44" t="s">
        <v>9859</v>
      </c>
      <c r="D7363" s="48" t="s">
        <v>7424</v>
      </c>
      <c r="E7363" s="44" t="s">
        <v>110</v>
      </c>
      <c r="F7363" s="45">
        <v>63.88</v>
      </c>
      <c r="G7363" s="45">
        <v>67.17</v>
      </c>
    </row>
    <row r="7364" spans="2:7">
      <c r="B7364" s="44">
        <v>104244</v>
      </c>
      <c r="C7364" s="44" t="s">
        <v>9859</v>
      </c>
      <c r="D7364" s="48" t="s">
        <v>7425</v>
      </c>
      <c r="E7364" s="44" t="s">
        <v>110</v>
      </c>
      <c r="F7364" s="45">
        <v>65.53</v>
      </c>
      <c r="G7364" s="45">
        <v>68.63</v>
      </c>
    </row>
    <row r="7365" spans="2:7">
      <c r="B7365" s="44">
        <v>104209</v>
      </c>
      <c r="C7365" s="44" t="s">
        <v>9859</v>
      </c>
      <c r="D7365" s="48" t="s">
        <v>7426</v>
      </c>
      <c r="E7365" s="44" t="s">
        <v>110</v>
      </c>
      <c r="F7365" s="45">
        <v>69.89</v>
      </c>
      <c r="G7365" s="45">
        <v>73.31</v>
      </c>
    </row>
    <row r="7366" spans="2:7">
      <c r="B7366" s="44">
        <v>104248</v>
      </c>
      <c r="C7366" s="44" t="s">
        <v>9859</v>
      </c>
      <c r="D7366" s="48" t="s">
        <v>7427</v>
      </c>
      <c r="E7366" s="44" t="s">
        <v>110</v>
      </c>
      <c r="F7366" s="45">
        <v>67.7</v>
      </c>
      <c r="G7366" s="45">
        <v>70.8</v>
      </c>
    </row>
    <row r="7367" spans="2:7">
      <c r="B7367" s="44">
        <v>104210</v>
      </c>
      <c r="C7367" s="44" t="s">
        <v>9859</v>
      </c>
      <c r="D7367" s="48" t="s">
        <v>7428</v>
      </c>
      <c r="E7367" s="44" t="s">
        <v>110</v>
      </c>
      <c r="F7367" s="45">
        <v>71.91</v>
      </c>
      <c r="G7367" s="45">
        <v>75.319999999999993</v>
      </c>
    </row>
    <row r="7368" spans="2:7">
      <c r="B7368" s="44">
        <v>104252</v>
      </c>
      <c r="C7368" s="44" t="s">
        <v>9859</v>
      </c>
      <c r="D7368" s="48" t="s">
        <v>7429</v>
      </c>
      <c r="E7368" s="44" t="s">
        <v>110</v>
      </c>
      <c r="F7368" s="45">
        <v>86.07</v>
      </c>
      <c r="G7368" s="45">
        <v>91.46</v>
      </c>
    </row>
    <row r="7369" spans="2:7">
      <c r="B7369" s="44">
        <v>104211</v>
      </c>
      <c r="C7369" s="44" t="s">
        <v>9859</v>
      </c>
      <c r="D7369" s="48" t="s">
        <v>7430</v>
      </c>
      <c r="E7369" s="44" t="s">
        <v>110</v>
      </c>
      <c r="F7369" s="45">
        <v>94.91</v>
      </c>
      <c r="G7369" s="45">
        <v>100.95</v>
      </c>
    </row>
    <row r="7370" spans="2:7">
      <c r="B7370" s="44">
        <v>104212</v>
      </c>
      <c r="C7370" s="44" t="s">
        <v>9859</v>
      </c>
      <c r="D7370" s="48" t="s">
        <v>7431</v>
      </c>
      <c r="E7370" s="44" t="s">
        <v>110</v>
      </c>
      <c r="F7370" s="45">
        <v>113.15</v>
      </c>
      <c r="G7370" s="45">
        <v>120.21</v>
      </c>
    </row>
    <row r="7371" spans="2:7">
      <c r="B7371" s="44">
        <v>104213</v>
      </c>
      <c r="C7371" s="44" t="s">
        <v>9859</v>
      </c>
      <c r="D7371" s="48" t="s">
        <v>7432</v>
      </c>
      <c r="E7371" s="44" t="s">
        <v>110</v>
      </c>
      <c r="F7371" s="45">
        <v>119.16</v>
      </c>
      <c r="G7371" s="45">
        <v>126.35</v>
      </c>
    </row>
    <row r="7372" spans="2:7">
      <c r="B7372" s="44">
        <v>104214</v>
      </c>
      <c r="C7372" s="44" t="s">
        <v>9859</v>
      </c>
      <c r="D7372" s="48" t="s">
        <v>7433</v>
      </c>
      <c r="E7372" s="44" t="s">
        <v>110</v>
      </c>
      <c r="F7372" s="45">
        <v>143.1</v>
      </c>
      <c r="G7372" s="45">
        <v>151.88</v>
      </c>
    </row>
    <row r="7373" spans="2:7">
      <c r="B7373" s="44">
        <v>104215</v>
      </c>
      <c r="C7373" s="44" t="s">
        <v>9859</v>
      </c>
      <c r="D7373" s="48" t="s">
        <v>7434</v>
      </c>
      <c r="E7373" s="44" t="s">
        <v>110</v>
      </c>
      <c r="F7373" s="45">
        <v>87.12</v>
      </c>
      <c r="G7373" s="45">
        <v>92.42</v>
      </c>
    </row>
    <row r="7374" spans="2:7">
      <c r="B7374" s="44">
        <v>104216</v>
      </c>
      <c r="C7374" s="44" t="s">
        <v>9859</v>
      </c>
      <c r="D7374" s="48" t="s">
        <v>7435</v>
      </c>
      <c r="E7374" s="44" t="s">
        <v>110</v>
      </c>
      <c r="F7374" s="45">
        <v>104.71</v>
      </c>
      <c r="G7374" s="45">
        <v>110.91</v>
      </c>
    </row>
    <row r="7375" spans="2:7">
      <c r="B7375" s="44">
        <v>104217</v>
      </c>
      <c r="C7375" s="44" t="s">
        <v>9859</v>
      </c>
      <c r="D7375" s="48" t="s">
        <v>7436</v>
      </c>
      <c r="E7375" s="44" t="s">
        <v>110</v>
      </c>
      <c r="F7375" s="45">
        <v>55.54</v>
      </c>
      <c r="G7375" s="45">
        <v>59.02</v>
      </c>
    </row>
    <row r="7376" spans="2:7">
      <c r="B7376" s="44">
        <v>104221</v>
      </c>
      <c r="C7376" s="44" t="s">
        <v>9859</v>
      </c>
      <c r="D7376" s="48" t="s">
        <v>7437</v>
      </c>
      <c r="E7376" s="44" t="s">
        <v>110</v>
      </c>
      <c r="F7376" s="45">
        <v>71.540000000000006</v>
      </c>
      <c r="G7376" s="45">
        <v>76.010000000000005</v>
      </c>
    </row>
    <row r="7377" spans="2:7">
      <c r="B7377" s="44">
        <v>104225</v>
      </c>
      <c r="C7377" s="44" t="s">
        <v>9859</v>
      </c>
      <c r="D7377" s="48" t="s">
        <v>7438</v>
      </c>
      <c r="E7377" s="44" t="s">
        <v>110</v>
      </c>
      <c r="F7377" s="45">
        <v>77.239999999999995</v>
      </c>
      <c r="G7377" s="45">
        <v>81.849999999999994</v>
      </c>
    </row>
    <row r="7378" spans="2:7">
      <c r="B7378" s="44">
        <v>104229</v>
      </c>
      <c r="C7378" s="44" t="s">
        <v>9859</v>
      </c>
      <c r="D7378" s="48" t="s">
        <v>7439</v>
      </c>
      <c r="E7378" s="44" t="s">
        <v>110</v>
      </c>
      <c r="F7378" s="45">
        <v>91.82</v>
      </c>
      <c r="G7378" s="45">
        <v>97.49</v>
      </c>
    </row>
    <row r="7379" spans="2:7">
      <c r="B7379" s="44">
        <v>104233</v>
      </c>
      <c r="C7379" s="44" t="s">
        <v>9859</v>
      </c>
      <c r="D7379" s="48" t="s">
        <v>7440</v>
      </c>
      <c r="E7379" s="44" t="s">
        <v>110</v>
      </c>
      <c r="F7379" s="45">
        <v>40.119999999999997</v>
      </c>
      <c r="G7379" s="45">
        <v>42.34</v>
      </c>
    </row>
    <row r="7380" spans="2:7">
      <c r="B7380" s="44">
        <v>104237</v>
      </c>
      <c r="C7380" s="44" t="s">
        <v>9859</v>
      </c>
      <c r="D7380" s="48" t="s">
        <v>7441</v>
      </c>
      <c r="E7380" s="44" t="s">
        <v>110</v>
      </c>
      <c r="F7380" s="45">
        <v>55.8</v>
      </c>
      <c r="G7380" s="45">
        <v>59.02</v>
      </c>
    </row>
    <row r="7381" spans="2:7">
      <c r="B7381" s="44">
        <v>104241</v>
      </c>
      <c r="C7381" s="44" t="s">
        <v>9859</v>
      </c>
      <c r="D7381" s="48" t="s">
        <v>7442</v>
      </c>
      <c r="E7381" s="44" t="s">
        <v>110</v>
      </c>
      <c r="F7381" s="45">
        <v>61.12</v>
      </c>
      <c r="G7381" s="45">
        <v>64.47</v>
      </c>
    </row>
    <row r="7382" spans="2:7">
      <c r="B7382" s="44">
        <v>104245</v>
      </c>
      <c r="C7382" s="44" t="s">
        <v>9859</v>
      </c>
      <c r="D7382" s="48" t="s">
        <v>7443</v>
      </c>
      <c r="E7382" s="44" t="s">
        <v>110</v>
      </c>
      <c r="F7382" s="45">
        <v>66.739999999999995</v>
      </c>
      <c r="G7382" s="45">
        <v>70.39</v>
      </c>
    </row>
    <row r="7383" spans="2:7">
      <c r="B7383" s="44">
        <v>104249</v>
      </c>
      <c r="C7383" s="44" t="s">
        <v>9859</v>
      </c>
      <c r="D7383" s="48" t="s">
        <v>7444</v>
      </c>
      <c r="E7383" s="44" t="s">
        <v>110</v>
      </c>
      <c r="F7383" s="45">
        <v>81.53</v>
      </c>
      <c r="G7383" s="45">
        <v>87.43</v>
      </c>
    </row>
    <row r="7384" spans="2:7">
      <c r="B7384" s="44">
        <v>104253</v>
      </c>
      <c r="C7384" s="44" t="s">
        <v>9859</v>
      </c>
      <c r="D7384" s="48" t="s">
        <v>7445</v>
      </c>
      <c r="E7384" s="44" t="s">
        <v>110</v>
      </c>
      <c r="F7384" s="45">
        <v>97.22</v>
      </c>
      <c r="G7384" s="45">
        <v>104.11</v>
      </c>
    </row>
    <row r="7385" spans="2:7">
      <c r="B7385" s="44">
        <v>104256</v>
      </c>
      <c r="C7385" s="44" t="s">
        <v>9859</v>
      </c>
      <c r="D7385" s="48" t="s">
        <v>7446</v>
      </c>
      <c r="E7385" s="44" t="s">
        <v>110</v>
      </c>
      <c r="F7385" s="45">
        <v>102.89</v>
      </c>
      <c r="G7385" s="45">
        <v>109.21</v>
      </c>
    </row>
    <row r="7386" spans="2:7">
      <c r="B7386" s="44">
        <v>104260</v>
      </c>
      <c r="C7386" s="44" t="s">
        <v>9859</v>
      </c>
      <c r="D7386" s="48" t="s">
        <v>7447</v>
      </c>
      <c r="E7386" s="44" t="s">
        <v>110</v>
      </c>
      <c r="F7386" s="45">
        <v>108.9</v>
      </c>
      <c r="G7386" s="45">
        <v>115.35</v>
      </c>
    </row>
    <row r="7387" spans="2:7">
      <c r="B7387" s="44">
        <v>104264</v>
      </c>
      <c r="C7387" s="44" t="s">
        <v>9859</v>
      </c>
      <c r="D7387" s="48" t="s">
        <v>7448</v>
      </c>
      <c r="E7387" s="44" t="s">
        <v>110</v>
      </c>
      <c r="F7387" s="45">
        <v>130.46</v>
      </c>
      <c r="G7387" s="45">
        <v>138.32</v>
      </c>
    </row>
    <row r="7388" spans="2:7">
      <c r="B7388" s="44">
        <v>87792</v>
      </c>
      <c r="C7388" s="44" t="s">
        <v>9859</v>
      </c>
      <c r="D7388" s="48" t="s">
        <v>7449</v>
      </c>
      <c r="E7388" s="44" t="s">
        <v>110</v>
      </c>
      <c r="F7388" s="45">
        <v>42.93</v>
      </c>
      <c r="G7388" s="45">
        <v>45.4</v>
      </c>
    </row>
    <row r="7389" spans="2:7">
      <c r="B7389" s="44">
        <v>87797</v>
      </c>
      <c r="C7389" s="44" t="s">
        <v>9859</v>
      </c>
      <c r="D7389" s="48" t="s">
        <v>7450</v>
      </c>
      <c r="E7389" s="44" t="s">
        <v>110</v>
      </c>
      <c r="F7389" s="45">
        <v>59.97</v>
      </c>
      <c r="G7389" s="45">
        <v>63.54</v>
      </c>
    </row>
    <row r="7390" spans="2:7">
      <c r="B7390" s="44">
        <v>87801</v>
      </c>
      <c r="C7390" s="44" t="s">
        <v>9859</v>
      </c>
      <c r="D7390" s="48" t="s">
        <v>7451</v>
      </c>
      <c r="E7390" s="44" t="s">
        <v>110</v>
      </c>
      <c r="F7390" s="45">
        <v>65.290000000000006</v>
      </c>
      <c r="G7390" s="45">
        <v>68.989999999999995</v>
      </c>
    </row>
    <row r="7391" spans="2:7">
      <c r="B7391" s="44">
        <v>87805</v>
      </c>
      <c r="C7391" s="44" t="s">
        <v>9859</v>
      </c>
      <c r="D7391" s="48" t="s">
        <v>7452</v>
      </c>
      <c r="E7391" s="44" t="s">
        <v>110</v>
      </c>
      <c r="F7391" s="45">
        <v>71.33</v>
      </c>
      <c r="G7391" s="45">
        <v>75.38</v>
      </c>
    </row>
    <row r="7392" spans="2:7">
      <c r="B7392" s="44">
        <v>87775</v>
      </c>
      <c r="C7392" s="44" t="s">
        <v>9859</v>
      </c>
      <c r="D7392" s="48" t="s">
        <v>7453</v>
      </c>
      <c r="E7392" s="44" t="s">
        <v>110</v>
      </c>
      <c r="F7392" s="45">
        <v>60.32</v>
      </c>
      <c r="G7392" s="45">
        <v>64.2</v>
      </c>
    </row>
    <row r="7393" spans="2:7">
      <c r="B7393" s="44">
        <v>87779</v>
      </c>
      <c r="C7393" s="44" t="s">
        <v>9859</v>
      </c>
      <c r="D7393" s="48" t="s">
        <v>7454</v>
      </c>
      <c r="E7393" s="44" t="s">
        <v>110</v>
      </c>
      <c r="F7393" s="45">
        <v>77.66</v>
      </c>
      <c r="G7393" s="45">
        <v>82.64</v>
      </c>
    </row>
    <row r="7394" spans="2:7">
      <c r="B7394" s="44">
        <v>87784</v>
      </c>
      <c r="C7394" s="44" t="s">
        <v>9859</v>
      </c>
      <c r="D7394" s="48" t="s">
        <v>7455</v>
      </c>
      <c r="E7394" s="44" t="s">
        <v>110</v>
      </c>
      <c r="F7394" s="45">
        <v>83.36</v>
      </c>
      <c r="G7394" s="45">
        <v>88.48</v>
      </c>
    </row>
    <row r="7395" spans="2:7">
      <c r="B7395" s="44">
        <v>87788</v>
      </c>
      <c r="C7395" s="44" t="s">
        <v>9859</v>
      </c>
      <c r="D7395" s="48" t="s">
        <v>7456</v>
      </c>
      <c r="E7395" s="44" t="s">
        <v>110</v>
      </c>
      <c r="F7395" s="45">
        <v>99.42</v>
      </c>
      <c r="G7395" s="45">
        <v>105.73</v>
      </c>
    </row>
    <row r="7396" spans="2:7">
      <c r="B7396" s="44">
        <v>87809</v>
      </c>
      <c r="C7396" s="44" t="s">
        <v>9859</v>
      </c>
      <c r="D7396" s="48" t="s">
        <v>7457</v>
      </c>
      <c r="E7396" s="44" t="s">
        <v>110</v>
      </c>
      <c r="F7396" s="45">
        <v>90.12</v>
      </c>
      <c r="G7396" s="45">
        <v>96.73</v>
      </c>
    </row>
    <row r="7397" spans="2:7">
      <c r="B7397" s="44">
        <v>87813</v>
      </c>
      <c r="C7397" s="44" t="s">
        <v>9859</v>
      </c>
      <c r="D7397" s="48" t="s">
        <v>7458</v>
      </c>
      <c r="E7397" s="44" t="s">
        <v>110</v>
      </c>
      <c r="F7397" s="45">
        <v>107.15</v>
      </c>
      <c r="G7397" s="45">
        <v>114.88</v>
      </c>
    </row>
    <row r="7398" spans="2:7">
      <c r="B7398" s="44">
        <v>104257</v>
      </c>
      <c r="C7398" s="44" t="s">
        <v>9859</v>
      </c>
      <c r="D7398" s="48" t="s">
        <v>7459</v>
      </c>
      <c r="E7398" s="44" t="s">
        <v>110</v>
      </c>
      <c r="F7398" s="45">
        <v>102.54</v>
      </c>
      <c r="G7398" s="45">
        <v>109.56</v>
      </c>
    </row>
    <row r="7399" spans="2:7">
      <c r="B7399" s="44">
        <v>87817</v>
      </c>
      <c r="C7399" s="44" t="s">
        <v>9859</v>
      </c>
      <c r="D7399" s="48" t="s">
        <v>7460</v>
      </c>
      <c r="E7399" s="44" t="s">
        <v>110</v>
      </c>
      <c r="F7399" s="45">
        <v>112.47</v>
      </c>
      <c r="G7399" s="45">
        <v>120.33</v>
      </c>
    </row>
    <row r="7400" spans="2:7">
      <c r="B7400" s="44">
        <v>104261</v>
      </c>
      <c r="C7400" s="44" t="s">
        <v>9859</v>
      </c>
      <c r="D7400" s="48" t="s">
        <v>7461</v>
      </c>
      <c r="E7400" s="44" t="s">
        <v>110</v>
      </c>
      <c r="F7400" s="45">
        <v>134.5</v>
      </c>
      <c r="G7400" s="45">
        <v>144.04</v>
      </c>
    </row>
    <row r="7401" spans="2:7">
      <c r="B7401" s="44">
        <v>87821</v>
      </c>
      <c r="C7401" s="44" t="s">
        <v>9859</v>
      </c>
      <c r="D7401" s="48" t="s">
        <v>7462</v>
      </c>
      <c r="E7401" s="44" t="s">
        <v>110</v>
      </c>
      <c r="F7401" s="45">
        <v>148.05000000000001</v>
      </c>
      <c r="G7401" s="45">
        <v>158.72</v>
      </c>
    </row>
    <row r="7402" spans="2:7">
      <c r="B7402" s="44">
        <v>87825</v>
      </c>
      <c r="C7402" s="44" t="s">
        <v>9859</v>
      </c>
      <c r="D7402" s="48" t="s">
        <v>7463</v>
      </c>
      <c r="E7402" s="44" t="s">
        <v>110</v>
      </c>
      <c r="F7402" s="45">
        <v>82.66</v>
      </c>
      <c r="G7402" s="45">
        <v>88.44</v>
      </c>
    </row>
    <row r="7403" spans="2:7">
      <c r="B7403" s="44">
        <v>87829</v>
      </c>
      <c r="C7403" s="44" t="s">
        <v>9859</v>
      </c>
      <c r="D7403" s="48" t="s">
        <v>7464</v>
      </c>
      <c r="E7403" s="44" t="s">
        <v>110</v>
      </c>
      <c r="F7403" s="45">
        <v>99.16</v>
      </c>
      <c r="G7403" s="45">
        <v>105.91</v>
      </c>
    </row>
    <row r="7404" spans="2:7">
      <c r="B7404" s="44">
        <v>87557</v>
      </c>
      <c r="C7404" s="44" t="s">
        <v>9859</v>
      </c>
      <c r="D7404" s="48" t="s">
        <v>7465</v>
      </c>
      <c r="E7404" s="44" t="s">
        <v>110</v>
      </c>
      <c r="F7404" s="45">
        <v>45.32</v>
      </c>
      <c r="G7404" s="45">
        <v>46.48</v>
      </c>
    </row>
    <row r="7405" spans="2:7">
      <c r="B7405" s="44">
        <v>87539</v>
      </c>
      <c r="C7405" s="44" t="s">
        <v>9859</v>
      </c>
      <c r="D7405" s="48" t="s">
        <v>7466</v>
      </c>
      <c r="E7405" s="44" t="s">
        <v>110</v>
      </c>
      <c r="F7405" s="45">
        <v>68.31</v>
      </c>
      <c r="G7405" s="45">
        <v>69.88</v>
      </c>
    </row>
    <row r="7406" spans="2:7">
      <c r="B7406" s="44">
        <v>104972</v>
      </c>
      <c r="C7406" s="44" t="s">
        <v>9859</v>
      </c>
      <c r="D7406" s="48" t="s">
        <v>7467</v>
      </c>
      <c r="E7406" s="44" t="s">
        <v>110</v>
      </c>
      <c r="F7406" s="45">
        <v>38.82</v>
      </c>
      <c r="G7406" s="45">
        <v>41.45</v>
      </c>
    </row>
    <row r="7407" spans="2:7">
      <c r="B7407" s="44">
        <v>104954</v>
      </c>
      <c r="C7407" s="44" t="s">
        <v>9859</v>
      </c>
      <c r="D7407" s="48" t="s">
        <v>7468</v>
      </c>
      <c r="E7407" s="44" t="s">
        <v>110</v>
      </c>
      <c r="F7407" s="45">
        <v>53.31</v>
      </c>
      <c r="G7407" s="45">
        <v>56.81</v>
      </c>
    </row>
    <row r="7408" spans="2:7">
      <c r="B7408" s="44">
        <v>104976</v>
      </c>
      <c r="C7408" s="44" t="s">
        <v>9859</v>
      </c>
      <c r="D7408" s="48" t="s">
        <v>7469</v>
      </c>
      <c r="E7408" s="44" t="s">
        <v>110</v>
      </c>
      <c r="F7408" s="45">
        <v>33.99</v>
      </c>
      <c r="G7408" s="45">
        <v>36.22</v>
      </c>
    </row>
    <row r="7409" spans="2:7">
      <c r="B7409" s="44">
        <v>104966</v>
      </c>
      <c r="C7409" s="44" t="s">
        <v>9859</v>
      </c>
      <c r="D7409" s="48" t="s">
        <v>7470</v>
      </c>
      <c r="E7409" s="44" t="s">
        <v>110</v>
      </c>
      <c r="F7409" s="45">
        <v>48.49</v>
      </c>
      <c r="G7409" s="45">
        <v>51.58</v>
      </c>
    </row>
    <row r="7410" spans="2:7">
      <c r="B7410" s="44">
        <v>104968</v>
      </c>
      <c r="C7410" s="44" t="s">
        <v>9859</v>
      </c>
      <c r="D7410" s="48" t="s">
        <v>7471</v>
      </c>
      <c r="E7410" s="44" t="s">
        <v>110</v>
      </c>
      <c r="F7410" s="45">
        <v>46.91</v>
      </c>
      <c r="G7410" s="45">
        <v>50.24</v>
      </c>
    </row>
    <row r="7411" spans="2:7">
      <c r="B7411" s="44">
        <v>104962</v>
      </c>
      <c r="C7411" s="44" t="s">
        <v>9859</v>
      </c>
      <c r="D7411" s="48" t="s">
        <v>7472</v>
      </c>
      <c r="E7411" s="44" t="s">
        <v>110</v>
      </c>
      <c r="F7411" s="45">
        <v>61.42</v>
      </c>
      <c r="G7411" s="45">
        <v>65.599999999999994</v>
      </c>
    </row>
    <row r="7412" spans="2:7">
      <c r="B7412" s="44">
        <v>87550</v>
      </c>
      <c r="C7412" s="44" t="s">
        <v>9859</v>
      </c>
      <c r="D7412" s="48" t="s">
        <v>7473</v>
      </c>
      <c r="E7412" s="44" t="s">
        <v>110</v>
      </c>
      <c r="F7412" s="45">
        <v>29.86</v>
      </c>
      <c r="G7412" s="45">
        <v>31.73</v>
      </c>
    </row>
    <row r="7413" spans="2:7">
      <c r="B7413" s="44">
        <v>87532</v>
      </c>
      <c r="C7413" s="44" t="s">
        <v>9859</v>
      </c>
      <c r="D7413" s="48" t="s">
        <v>7474</v>
      </c>
      <c r="E7413" s="44" t="s">
        <v>110</v>
      </c>
      <c r="F7413" s="45">
        <v>41.94</v>
      </c>
      <c r="G7413" s="45">
        <v>44.48</v>
      </c>
    </row>
    <row r="7414" spans="2:7">
      <c r="B7414" s="44">
        <v>87554</v>
      </c>
      <c r="C7414" s="44" t="s">
        <v>9859</v>
      </c>
      <c r="D7414" s="48" t="s">
        <v>7475</v>
      </c>
      <c r="E7414" s="44" t="s">
        <v>110</v>
      </c>
      <c r="F7414" s="45">
        <v>26.73</v>
      </c>
      <c r="G7414" s="45">
        <v>28.36</v>
      </c>
    </row>
    <row r="7415" spans="2:7">
      <c r="B7415" s="44">
        <v>87536</v>
      </c>
      <c r="C7415" s="44" t="s">
        <v>9859</v>
      </c>
      <c r="D7415" s="48" t="s">
        <v>7476</v>
      </c>
      <c r="E7415" s="44" t="s">
        <v>110</v>
      </c>
      <c r="F7415" s="45">
        <v>38.83</v>
      </c>
      <c r="G7415" s="45">
        <v>41.1</v>
      </c>
    </row>
    <row r="7416" spans="2:7">
      <c r="B7416" s="44">
        <v>87528</v>
      </c>
      <c r="C7416" s="44" t="s">
        <v>9859</v>
      </c>
      <c r="D7416" s="48" t="s">
        <v>7477</v>
      </c>
      <c r="E7416" s="44" t="s">
        <v>110</v>
      </c>
      <c r="F7416" s="45">
        <v>47.17</v>
      </c>
      <c r="G7416" s="45">
        <v>50.15</v>
      </c>
    </row>
    <row r="7417" spans="2:7">
      <c r="B7417" s="44">
        <v>87546</v>
      </c>
      <c r="C7417" s="44" t="s">
        <v>9859</v>
      </c>
      <c r="D7417" s="48" t="s">
        <v>7478</v>
      </c>
      <c r="E7417" s="44" t="s">
        <v>110</v>
      </c>
      <c r="F7417" s="45">
        <v>35.090000000000003</v>
      </c>
      <c r="G7417" s="45">
        <v>37.409999999999997</v>
      </c>
    </row>
    <row r="7418" spans="2:7">
      <c r="B7418" s="44">
        <v>104971</v>
      </c>
      <c r="C7418" s="44" t="s">
        <v>9859</v>
      </c>
      <c r="D7418" s="48" t="s">
        <v>7479</v>
      </c>
      <c r="E7418" s="44" t="s">
        <v>110</v>
      </c>
      <c r="F7418" s="45">
        <v>35.590000000000003</v>
      </c>
      <c r="G7418" s="45">
        <v>37.96</v>
      </c>
    </row>
    <row r="7419" spans="2:7">
      <c r="B7419" s="44">
        <v>104965</v>
      </c>
      <c r="C7419" s="44" t="s">
        <v>9859</v>
      </c>
      <c r="D7419" s="48" t="s">
        <v>7480</v>
      </c>
      <c r="E7419" s="44" t="s">
        <v>110</v>
      </c>
      <c r="F7419" s="45">
        <v>48.25</v>
      </c>
      <c r="G7419" s="45">
        <v>51.34</v>
      </c>
    </row>
    <row r="7420" spans="2:7">
      <c r="B7420" s="44">
        <v>104975</v>
      </c>
      <c r="C7420" s="44" t="s">
        <v>9859</v>
      </c>
      <c r="D7420" s="48" t="s">
        <v>7481</v>
      </c>
      <c r="E7420" s="44" t="s">
        <v>110</v>
      </c>
      <c r="F7420" s="45">
        <v>30.76</v>
      </c>
      <c r="G7420" s="45">
        <v>32.729999999999997</v>
      </c>
    </row>
    <row r="7421" spans="2:7">
      <c r="B7421" s="44">
        <v>104957</v>
      </c>
      <c r="C7421" s="44" t="s">
        <v>9859</v>
      </c>
      <c r="D7421" s="48" t="s">
        <v>7482</v>
      </c>
      <c r="E7421" s="44" t="s">
        <v>110</v>
      </c>
      <c r="F7421" s="45">
        <v>43.43</v>
      </c>
      <c r="G7421" s="45">
        <v>46.11</v>
      </c>
    </row>
    <row r="7422" spans="2:7">
      <c r="B7422" s="44">
        <v>104967</v>
      </c>
      <c r="C7422" s="44" t="s">
        <v>9859</v>
      </c>
      <c r="D7422" s="48" t="s">
        <v>7483</v>
      </c>
      <c r="E7422" s="44" t="s">
        <v>110</v>
      </c>
      <c r="F7422" s="45">
        <v>43.68</v>
      </c>
      <c r="G7422" s="45">
        <v>46.75</v>
      </c>
    </row>
    <row r="7423" spans="2:7">
      <c r="B7423" s="44">
        <v>104961</v>
      </c>
      <c r="C7423" s="44" t="s">
        <v>9859</v>
      </c>
      <c r="D7423" s="48" t="s">
        <v>7484</v>
      </c>
      <c r="E7423" s="44" t="s">
        <v>110</v>
      </c>
      <c r="F7423" s="45">
        <v>56.36</v>
      </c>
      <c r="G7423" s="45">
        <v>60.13</v>
      </c>
    </row>
    <row r="7424" spans="2:7">
      <c r="B7424" s="44">
        <v>87549</v>
      </c>
      <c r="C7424" s="44" t="s">
        <v>9859</v>
      </c>
      <c r="D7424" s="48" t="s">
        <v>7485</v>
      </c>
      <c r="E7424" s="44" t="s">
        <v>110</v>
      </c>
      <c r="F7424" s="45">
        <v>26.63</v>
      </c>
      <c r="G7424" s="45">
        <v>28.24</v>
      </c>
    </row>
    <row r="7425" spans="2:7">
      <c r="B7425" s="44">
        <v>87531</v>
      </c>
      <c r="C7425" s="44" t="s">
        <v>9859</v>
      </c>
      <c r="D7425" s="48" t="s">
        <v>7486</v>
      </c>
      <c r="E7425" s="44" t="s">
        <v>110</v>
      </c>
      <c r="F7425" s="45">
        <v>36.880000000000003</v>
      </c>
      <c r="G7425" s="45">
        <v>39.01</v>
      </c>
    </row>
    <row r="7426" spans="2:7">
      <c r="B7426" s="44">
        <v>87553</v>
      </c>
      <c r="C7426" s="44" t="s">
        <v>9859</v>
      </c>
      <c r="D7426" s="48" t="s">
        <v>7487</v>
      </c>
      <c r="E7426" s="44" t="s">
        <v>110</v>
      </c>
      <c r="F7426" s="45">
        <v>23.5</v>
      </c>
      <c r="G7426" s="45">
        <v>24.87</v>
      </c>
    </row>
    <row r="7427" spans="2:7">
      <c r="B7427" s="44">
        <v>87535</v>
      </c>
      <c r="C7427" s="44" t="s">
        <v>9859</v>
      </c>
      <c r="D7427" s="48" t="s">
        <v>7488</v>
      </c>
      <c r="E7427" s="44" t="s">
        <v>110</v>
      </c>
      <c r="F7427" s="45">
        <v>33.770000000000003</v>
      </c>
      <c r="G7427" s="45">
        <v>35.630000000000003</v>
      </c>
    </row>
    <row r="7428" spans="2:7">
      <c r="B7428" s="44">
        <v>87527</v>
      </c>
      <c r="C7428" s="44" t="s">
        <v>9859</v>
      </c>
      <c r="D7428" s="48" t="s">
        <v>7489</v>
      </c>
      <c r="E7428" s="44" t="s">
        <v>110</v>
      </c>
      <c r="F7428" s="45">
        <v>42.11</v>
      </c>
      <c r="G7428" s="45">
        <v>44.68</v>
      </c>
    </row>
    <row r="7429" spans="2:7">
      <c r="B7429" s="44">
        <v>87545</v>
      </c>
      <c r="C7429" s="44" t="s">
        <v>9859</v>
      </c>
      <c r="D7429" s="48" t="s">
        <v>7490</v>
      </c>
      <c r="E7429" s="44" t="s">
        <v>110</v>
      </c>
      <c r="F7429" s="45">
        <v>31.86</v>
      </c>
      <c r="G7429" s="45">
        <v>33.92</v>
      </c>
    </row>
    <row r="7430" spans="2:7">
      <c r="B7430" s="44">
        <v>104960</v>
      </c>
      <c r="C7430" s="44" t="s">
        <v>9859</v>
      </c>
      <c r="D7430" s="48" t="s">
        <v>7491</v>
      </c>
      <c r="E7430" s="44" t="s">
        <v>110</v>
      </c>
      <c r="F7430" s="45">
        <v>43.52</v>
      </c>
      <c r="G7430" s="45">
        <v>44.52</v>
      </c>
    </row>
    <row r="7431" spans="2:7">
      <c r="B7431" s="44">
        <v>87561</v>
      </c>
      <c r="C7431" s="44" t="s">
        <v>9859</v>
      </c>
      <c r="D7431" s="48" t="s">
        <v>7492</v>
      </c>
      <c r="E7431" s="44" t="s">
        <v>110</v>
      </c>
      <c r="F7431" s="45">
        <v>44.66</v>
      </c>
      <c r="G7431" s="45">
        <v>45.76</v>
      </c>
    </row>
    <row r="7432" spans="2:7">
      <c r="B7432" s="44">
        <v>104953</v>
      </c>
      <c r="C7432" s="44" t="s">
        <v>9859</v>
      </c>
      <c r="D7432" s="48" t="s">
        <v>7493</v>
      </c>
      <c r="E7432" s="44" t="s">
        <v>110</v>
      </c>
      <c r="F7432" s="45">
        <v>66.5</v>
      </c>
      <c r="G7432" s="45">
        <v>67.92</v>
      </c>
    </row>
    <row r="7433" spans="2:7">
      <c r="B7433" s="44">
        <v>87543</v>
      </c>
      <c r="C7433" s="44" t="s">
        <v>9859</v>
      </c>
      <c r="D7433" s="48" t="s">
        <v>7494</v>
      </c>
      <c r="E7433" s="44" t="s">
        <v>110</v>
      </c>
      <c r="F7433" s="45">
        <v>26.4</v>
      </c>
      <c r="G7433" s="45">
        <v>27.2</v>
      </c>
    </row>
    <row r="7434" spans="2:7">
      <c r="B7434" s="44">
        <v>104959</v>
      </c>
      <c r="C7434" s="44" t="s">
        <v>9859</v>
      </c>
      <c r="D7434" s="48" t="s">
        <v>7495</v>
      </c>
      <c r="E7434" s="44" t="s">
        <v>110</v>
      </c>
      <c r="F7434" s="45">
        <v>27.52</v>
      </c>
      <c r="G7434" s="45">
        <v>29.2</v>
      </c>
    </row>
    <row r="7435" spans="2:7">
      <c r="B7435" s="44">
        <v>104958</v>
      </c>
      <c r="C7435" s="44" t="s">
        <v>9859</v>
      </c>
      <c r="D7435" s="48" t="s">
        <v>7496</v>
      </c>
      <c r="E7435" s="44" t="s">
        <v>110</v>
      </c>
      <c r="F7435" s="45">
        <v>24.29</v>
      </c>
      <c r="G7435" s="45">
        <v>25.71</v>
      </c>
    </row>
    <row r="7436" spans="2:7">
      <c r="B7436" s="44">
        <v>104970</v>
      </c>
      <c r="C7436" s="44" t="s">
        <v>9859</v>
      </c>
      <c r="D7436" s="48" t="s">
        <v>7497</v>
      </c>
      <c r="E7436" s="44" t="s">
        <v>110</v>
      </c>
      <c r="F7436" s="45">
        <v>41.16</v>
      </c>
      <c r="G7436" s="45">
        <v>43.99</v>
      </c>
    </row>
    <row r="7437" spans="2:7">
      <c r="B7437" s="44">
        <v>104964</v>
      </c>
      <c r="C7437" s="44" t="s">
        <v>9859</v>
      </c>
      <c r="D7437" s="48" t="s">
        <v>7498</v>
      </c>
      <c r="E7437" s="44" t="s">
        <v>110</v>
      </c>
      <c r="F7437" s="45">
        <v>55.65</v>
      </c>
      <c r="G7437" s="45">
        <v>59.36</v>
      </c>
    </row>
    <row r="7438" spans="2:7">
      <c r="B7438" s="44">
        <v>104956</v>
      </c>
      <c r="C7438" s="44" t="s">
        <v>9859</v>
      </c>
      <c r="D7438" s="48" t="s">
        <v>7499</v>
      </c>
      <c r="E7438" s="44" t="s">
        <v>110</v>
      </c>
      <c r="F7438" s="45">
        <v>49.69</v>
      </c>
      <c r="G7438" s="45">
        <v>52.88</v>
      </c>
    </row>
    <row r="7439" spans="2:7">
      <c r="B7439" s="44">
        <v>104974</v>
      </c>
      <c r="C7439" s="44" t="s">
        <v>9859</v>
      </c>
      <c r="D7439" s="48" t="s">
        <v>7500</v>
      </c>
      <c r="E7439" s="44" t="s">
        <v>110</v>
      </c>
      <c r="F7439" s="45">
        <v>35.19</v>
      </c>
      <c r="G7439" s="45">
        <v>37.520000000000003</v>
      </c>
    </row>
    <row r="7440" spans="2:7">
      <c r="B7440" s="44">
        <v>87548</v>
      </c>
      <c r="C7440" s="44" t="s">
        <v>9859</v>
      </c>
      <c r="D7440" s="48" t="s">
        <v>7501</v>
      </c>
      <c r="E7440" s="44" t="s">
        <v>110</v>
      </c>
      <c r="F7440" s="45">
        <v>31.37</v>
      </c>
      <c r="G7440" s="45">
        <v>33.380000000000003</v>
      </c>
    </row>
    <row r="7441" spans="2:7">
      <c r="B7441" s="44">
        <v>87530</v>
      </c>
      <c r="C7441" s="44" t="s">
        <v>9859</v>
      </c>
      <c r="D7441" s="48" t="s">
        <v>7502</v>
      </c>
      <c r="E7441" s="44" t="s">
        <v>110</v>
      </c>
      <c r="F7441" s="45">
        <v>43.45</v>
      </c>
      <c r="G7441" s="45">
        <v>46.12</v>
      </c>
    </row>
    <row r="7442" spans="2:7">
      <c r="B7442" s="44">
        <v>104952</v>
      </c>
      <c r="C7442" s="44" t="s">
        <v>9859</v>
      </c>
      <c r="D7442" s="48" t="s">
        <v>7503</v>
      </c>
      <c r="E7442" s="44" t="s">
        <v>110</v>
      </c>
      <c r="F7442" s="45">
        <v>39.6</v>
      </c>
      <c r="G7442" s="45">
        <v>41.95</v>
      </c>
    </row>
    <row r="7443" spans="2:7">
      <c r="B7443" s="44">
        <v>104969</v>
      </c>
      <c r="C7443" s="44" t="s">
        <v>9859</v>
      </c>
      <c r="D7443" s="48" t="s">
        <v>7504</v>
      </c>
      <c r="E7443" s="44" t="s">
        <v>110</v>
      </c>
      <c r="F7443" s="45">
        <v>37.93</v>
      </c>
      <c r="G7443" s="45">
        <v>40.5</v>
      </c>
    </row>
    <row r="7444" spans="2:7">
      <c r="B7444" s="44">
        <v>104963</v>
      </c>
      <c r="C7444" s="44" t="s">
        <v>9859</v>
      </c>
      <c r="D7444" s="48" t="s">
        <v>7505</v>
      </c>
      <c r="E7444" s="44" t="s">
        <v>110</v>
      </c>
      <c r="F7444" s="45">
        <v>50.59</v>
      </c>
      <c r="G7444" s="45">
        <v>53.89</v>
      </c>
    </row>
    <row r="7445" spans="2:7">
      <c r="B7445" s="44">
        <v>104955</v>
      </c>
      <c r="C7445" s="44" t="s">
        <v>9859</v>
      </c>
      <c r="D7445" s="48" t="s">
        <v>7506</v>
      </c>
      <c r="E7445" s="44" t="s">
        <v>110</v>
      </c>
      <c r="F7445" s="45">
        <v>44.63</v>
      </c>
      <c r="G7445" s="45">
        <v>47.41</v>
      </c>
    </row>
    <row r="7446" spans="2:7">
      <c r="B7446" s="44">
        <v>104973</v>
      </c>
      <c r="C7446" s="44" t="s">
        <v>9859</v>
      </c>
      <c r="D7446" s="48" t="s">
        <v>7507</v>
      </c>
      <c r="E7446" s="44" t="s">
        <v>110</v>
      </c>
      <c r="F7446" s="45">
        <v>31.96</v>
      </c>
      <c r="G7446" s="45">
        <v>34.03</v>
      </c>
    </row>
    <row r="7447" spans="2:7">
      <c r="B7447" s="44">
        <v>87547</v>
      </c>
      <c r="C7447" s="44" t="s">
        <v>9859</v>
      </c>
      <c r="D7447" s="48" t="s">
        <v>7508</v>
      </c>
      <c r="E7447" s="44" t="s">
        <v>110</v>
      </c>
      <c r="F7447" s="45">
        <v>28.14</v>
      </c>
      <c r="G7447" s="45">
        <v>29.89</v>
      </c>
    </row>
    <row r="7448" spans="2:7">
      <c r="B7448" s="44">
        <v>87529</v>
      </c>
      <c r="C7448" s="44" t="s">
        <v>9859</v>
      </c>
      <c r="D7448" s="48" t="s">
        <v>7509</v>
      </c>
      <c r="E7448" s="44" t="s">
        <v>110</v>
      </c>
      <c r="F7448" s="45">
        <v>38.39</v>
      </c>
      <c r="G7448" s="45">
        <v>40.65</v>
      </c>
    </row>
    <row r="7449" spans="2:7">
      <c r="B7449" s="44">
        <v>104951</v>
      </c>
      <c r="C7449" s="44" t="s">
        <v>9859</v>
      </c>
      <c r="D7449" s="48" t="s">
        <v>7510</v>
      </c>
      <c r="E7449" s="44" t="s">
        <v>110</v>
      </c>
      <c r="F7449" s="45">
        <v>34.54</v>
      </c>
      <c r="G7449" s="45">
        <v>36.479999999999997</v>
      </c>
    </row>
    <row r="7450" spans="2:7">
      <c r="B7450" s="44">
        <v>104978</v>
      </c>
      <c r="C7450" s="44" t="s">
        <v>9859</v>
      </c>
      <c r="D7450" s="48" t="s">
        <v>7511</v>
      </c>
      <c r="E7450" s="44" t="s">
        <v>110</v>
      </c>
      <c r="F7450" s="45">
        <v>40.869999999999997</v>
      </c>
      <c r="G7450" s="45">
        <v>43.69</v>
      </c>
    </row>
    <row r="7451" spans="2:7">
      <c r="B7451" s="44">
        <v>104977</v>
      </c>
      <c r="C7451" s="44" t="s">
        <v>9859</v>
      </c>
      <c r="D7451" s="48" t="s">
        <v>7512</v>
      </c>
      <c r="E7451" s="44" t="s">
        <v>110</v>
      </c>
      <c r="F7451" s="45">
        <v>53.33</v>
      </c>
      <c r="G7451" s="45">
        <v>56.86</v>
      </c>
    </row>
    <row r="7452" spans="2:7">
      <c r="B7452" s="44">
        <v>90408</v>
      </c>
      <c r="C7452" s="44" t="s">
        <v>9859</v>
      </c>
      <c r="D7452" s="48" t="s">
        <v>7513</v>
      </c>
      <c r="E7452" s="44" t="s">
        <v>110</v>
      </c>
      <c r="F7452" s="45">
        <v>35.36</v>
      </c>
      <c r="G7452" s="45">
        <v>37.71</v>
      </c>
    </row>
    <row r="7453" spans="2:7">
      <c r="B7453" s="44">
        <v>90406</v>
      </c>
      <c r="C7453" s="44" t="s">
        <v>9859</v>
      </c>
      <c r="D7453" s="48" t="s">
        <v>7514</v>
      </c>
      <c r="E7453" s="44" t="s">
        <v>110</v>
      </c>
      <c r="F7453" s="45">
        <v>46.63</v>
      </c>
      <c r="G7453" s="45">
        <v>49.58</v>
      </c>
    </row>
    <row r="7454" spans="2:7">
      <c r="B7454" s="44">
        <v>103313</v>
      </c>
      <c r="C7454" s="44" t="s">
        <v>9859</v>
      </c>
      <c r="D7454" s="48" t="s">
        <v>7515</v>
      </c>
      <c r="E7454" s="44" t="s">
        <v>112</v>
      </c>
      <c r="F7454" s="45">
        <v>0</v>
      </c>
      <c r="G7454" s="45">
        <v>0</v>
      </c>
    </row>
    <row r="7455" spans="2:7">
      <c r="B7455" s="44">
        <v>103309</v>
      </c>
      <c r="C7455" s="44" t="s">
        <v>9859</v>
      </c>
      <c r="D7455" s="48" t="s">
        <v>7516</v>
      </c>
      <c r="E7455" s="44" t="s">
        <v>112</v>
      </c>
      <c r="F7455" s="45">
        <v>0</v>
      </c>
      <c r="G7455" s="45">
        <v>0</v>
      </c>
    </row>
    <row r="7456" spans="2:7">
      <c r="B7456" s="44">
        <v>103312</v>
      </c>
      <c r="C7456" s="44" t="s">
        <v>9859</v>
      </c>
      <c r="D7456" s="48" t="s">
        <v>7517</v>
      </c>
      <c r="E7456" s="44" t="s">
        <v>112</v>
      </c>
      <c r="F7456" s="45">
        <v>0</v>
      </c>
      <c r="G7456" s="45">
        <v>0</v>
      </c>
    </row>
    <row r="7457" spans="2:7">
      <c r="B7457" s="44">
        <v>103296</v>
      </c>
      <c r="C7457" s="44" t="s">
        <v>9859</v>
      </c>
      <c r="D7457" s="48" t="s">
        <v>7518</v>
      </c>
      <c r="E7457" s="44" t="s">
        <v>112</v>
      </c>
      <c r="F7457" s="45">
        <v>0</v>
      </c>
      <c r="G7457" s="45">
        <v>0</v>
      </c>
    </row>
    <row r="7458" spans="2:7">
      <c r="B7458" s="44">
        <v>103300</v>
      </c>
      <c r="C7458" s="44" t="s">
        <v>9859</v>
      </c>
      <c r="D7458" s="48" t="s">
        <v>7519</v>
      </c>
      <c r="E7458" s="44" t="s">
        <v>112</v>
      </c>
      <c r="F7458" s="45">
        <v>0</v>
      </c>
      <c r="G7458" s="45">
        <v>0</v>
      </c>
    </row>
    <row r="7459" spans="2:7">
      <c r="B7459" s="44">
        <v>103301</v>
      </c>
      <c r="C7459" s="44" t="s">
        <v>9859</v>
      </c>
      <c r="D7459" s="48" t="s">
        <v>7520</v>
      </c>
      <c r="E7459" s="44" t="s">
        <v>112</v>
      </c>
      <c r="F7459" s="45">
        <v>0</v>
      </c>
      <c r="G7459" s="45">
        <v>0</v>
      </c>
    </row>
    <row r="7460" spans="2:7">
      <c r="B7460" s="44">
        <v>103304</v>
      </c>
      <c r="C7460" s="44" t="s">
        <v>9859</v>
      </c>
      <c r="D7460" s="48" t="s">
        <v>7521</v>
      </c>
      <c r="E7460" s="44" t="s">
        <v>112</v>
      </c>
      <c r="F7460" s="45">
        <v>1258.03</v>
      </c>
      <c r="G7460" s="45">
        <v>1262.27</v>
      </c>
    </row>
    <row r="7461" spans="2:7">
      <c r="B7461" s="44">
        <v>103305</v>
      </c>
      <c r="C7461" s="44" t="s">
        <v>9859</v>
      </c>
      <c r="D7461" s="48" t="s">
        <v>7522</v>
      </c>
      <c r="E7461" s="44" t="s">
        <v>112</v>
      </c>
      <c r="F7461" s="45">
        <v>0</v>
      </c>
      <c r="G7461" s="45">
        <v>0</v>
      </c>
    </row>
    <row r="7462" spans="2:7">
      <c r="B7462" s="44">
        <v>103294</v>
      </c>
      <c r="C7462" s="44" t="s">
        <v>9859</v>
      </c>
      <c r="D7462" s="48" t="s">
        <v>7523</v>
      </c>
      <c r="E7462" s="44" t="s">
        <v>112</v>
      </c>
      <c r="F7462" s="45">
        <v>0</v>
      </c>
      <c r="G7462" s="45">
        <v>0</v>
      </c>
    </row>
    <row r="7463" spans="2:7">
      <c r="B7463" s="44">
        <v>103298</v>
      </c>
      <c r="C7463" s="44" t="s">
        <v>9859</v>
      </c>
      <c r="D7463" s="48" t="s">
        <v>7524</v>
      </c>
      <c r="E7463" s="44" t="s">
        <v>112</v>
      </c>
      <c r="F7463" s="45">
        <v>0</v>
      </c>
      <c r="G7463" s="45">
        <v>0</v>
      </c>
    </row>
    <row r="7464" spans="2:7">
      <c r="B7464" s="44">
        <v>103293</v>
      </c>
      <c r="C7464" s="44" t="s">
        <v>9859</v>
      </c>
      <c r="D7464" s="48" t="s">
        <v>7525</v>
      </c>
      <c r="E7464" s="44" t="s">
        <v>112</v>
      </c>
      <c r="F7464" s="45">
        <v>0</v>
      </c>
      <c r="G7464" s="45">
        <v>0</v>
      </c>
    </row>
    <row r="7465" spans="2:7">
      <c r="B7465" s="44">
        <v>103297</v>
      </c>
      <c r="C7465" s="44" t="s">
        <v>9859</v>
      </c>
      <c r="D7465" s="48" t="s">
        <v>7526</v>
      </c>
      <c r="E7465" s="44" t="s">
        <v>112</v>
      </c>
      <c r="F7465" s="45">
        <v>0</v>
      </c>
      <c r="G7465" s="45">
        <v>0</v>
      </c>
    </row>
    <row r="7466" spans="2:7">
      <c r="B7466" s="44">
        <v>103311</v>
      </c>
      <c r="C7466" s="44" t="s">
        <v>9859</v>
      </c>
      <c r="D7466" s="48" t="s">
        <v>7527</v>
      </c>
      <c r="E7466" s="44" t="s">
        <v>112</v>
      </c>
      <c r="F7466" s="45">
        <v>0</v>
      </c>
      <c r="G7466" s="45">
        <v>0</v>
      </c>
    </row>
    <row r="7467" spans="2:7">
      <c r="B7467" s="44">
        <v>103306</v>
      </c>
      <c r="C7467" s="44" t="s">
        <v>9859</v>
      </c>
      <c r="D7467" s="48" t="s">
        <v>7528</v>
      </c>
      <c r="E7467" s="44" t="s">
        <v>112</v>
      </c>
      <c r="F7467" s="45">
        <v>0</v>
      </c>
      <c r="G7467" s="45">
        <v>0</v>
      </c>
    </row>
    <row r="7468" spans="2:7">
      <c r="B7468" s="44">
        <v>103308</v>
      </c>
      <c r="C7468" s="44" t="s">
        <v>9859</v>
      </c>
      <c r="D7468" s="48" t="s">
        <v>7529</v>
      </c>
      <c r="E7468" s="44" t="s">
        <v>112</v>
      </c>
      <c r="F7468" s="45">
        <v>0</v>
      </c>
      <c r="G7468" s="45">
        <v>0</v>
      </c>
    </row>
    <row r="7469" spans="2:7">
      <c r="B7469" s="44">
        <v>103295</v>
      </c>
      <c r="C7469" s="44" t="s">
        <v>9859</v>
      </c>
      <c r="D7469" s="48" t="s">
        <v>7530</v>
      </c>
      <c r="E7469" s="44" t="s">
        <v>112</v>
      </c>
      <c r="F7469" s="45">
        <v>0</v>
      </c>
      <c r="G7469" s="45">
        <v>0</v>
      </c>
    </row>
    <row r="7470" spans="2:7">
      <c r="B7470" s="44">
        <v>103299</v>
      </c>
      <c r="C7470" s="44" t="s">
        <v>9859</v>
      </c>
      <c r="D7470" s="48" t="s">
        <v>7531</v>
      </c>
      <c r="E7470" s="44" t="s">
        <v>112</v>
      </c>
      <c r="F7470" s="45">
        <v>0</v>
      </c>
      <c r="G7470" s="45">
        <v>0</v>
      </c>
    </row>
    <row r="7471" spans="2:7">
      <c r="B7471" s="44">
        <v>103302</v>
      </c>
      <c r="C7471" s="44" t="s">
        <v>9859</v>
      </c>
      <c r="D7471" s="48" t="s">
        <v>7532</v>
      </c>
      <c r="E7471" s="44" t="s">
        <v>112</v>
      </c>
      <c r="F7471" s="45">
        <v>0</v>
      </c>
      <c r="G7471" s="45">
        <v>0</v>
      </c>
    </row>
    <row r="7472" spans="2:7">
      <c r="B7472" s="44">
        <v>103307</v>
      </c>
      <c r="C7472" s="44" t="s">
        <v>9859</v>
      </c>
      <c r="D7472" s="48" t="s">
        <v>7533</v>
      </c>
      <c r="E7472" s="44" t="s">
        <v>112</v>
      </c>
      <c r="F7472" s="45">
        <v>1356.28</v>
      </c>
      <c r="G7472" s="45">
        <v>1365.63</v>
      </c>
    </row>
    <row r="7473" spans="2:7">
      <c r="B7473" s="44">
        <v>103310</v>
      </c>
      <c r="C7473" s="44" t="s">
        <v>9859</v>
      </c>
      <c r="D7473" s="48" t="s">
        <v>7534</v>
      </c>
      <c r="E7473" s="44" t="s">
        <v>112</v>
      </c>
      <c r="F7473" s="45">
        <v>1293.8499999999999</v>
      </c>
      <c r="G7473" s="45">
        <v>1297.96</v>
      </c>
    </row>
    <row r="7474" spans="2:7">
      <c r="B7474" s="44">
        <v>103303</v>
      </c>
      <c r="C7474" s="44" t="s">
        <v>9859</v>
      </c>
      <c r="D7474" s="48" t="s">
        <v>7535</v>
      </c>
      <c r="E7474" s="44" t="s">
        <v>112</v>
      </c>
      <c r="F7474" s="45">
        <v>0</v>
      </c>
      <c r="G7474" s="45">
        <v>0</v>
      </c>
    </row>
    <row r="7475" spans="2:7">
      <c r="B7475" s="44">
        <v>103314</v>
      </c>
      <c r="C7475" s="44" t="s">
        <v>9859</v>
      </c>
      <c r="D7475" s="48" t="s">
        <v>7536</v>
      </c>
      <c r="E7475" s="44" t="s">
        <v>110</v>
      </c>
      <c r="F7475" s="45">
        <v>318.20999999999998</v>
      </c>
      <c r="G7475" s="45">
        <v>321.62</v>
      </c>
    </row>
    <row r="7476" spans="2:7">
      <c r="B7476" s="44">
        <v>103315</v>
      </c>
      <c r="C7476" s="44" t="s">
        <v>9859</v>
      </c>
      <c r="D7476" s="48" t="s">
        <v>7537</v>
      </c>
      <c r="E7476" s="44" t="s">
        <v>110</v>
      </c>
      <c r="F7476" s="45">
        <v>307.88</v>
      </c>
      <c r="G7476" s="45">
        <v>310.45999999999998</v>
      </c>
    </row>
    <row r="7477" spans="2:7">
      <c r="B7477" s="44">
        <v>105188</v>
      </c>
      <c r="C7477" s="44" t="s">
        <v>9859</v>
      </c>
      <c r="D7477" s="48" t="s">
        <v>7538</v>
      </c>
      <c r="E7477" s="44" t="s">
        <v>110</v>
      </c>
      <c r="F7477" s="45">
        <v>150.6</v>
      </c>
      <c r="G7477" s="45">
        <v>152.44999999999999</v>
      </c>
    </row>
    <row r="7478" spans="2:7">
      <c r="B7478" s="44">
        <v>87841</v>
      </c>
      <c r="C7478" s="44" t="s">
        <v>9859</v>
      </c>
      <c r="D7478" s="48" t="s">
        <v>7539</v>
      </c>
      <c r="E7478" s="44" t="s">
        <v>110</v>
      </c>
      <c r="F7478" s="45">
        <v>136.80000000000001</v>
      </c>
      <c r="G7478" s="45">
        <v>138.55000000000001</v>
      </c>
    </row>
    <row r="7479" spans="2:7">
      <c r="B7479" s="44">
        <v>87853</v>
      </c>
      <c r="C7479" s="44" t="s">
        <v>9859</v>
      </c>
      <c r="D7479" s="48" t="s">
        <v>7540</v>
      </c>
      <c r="E7479" s="44" t="s">
        <v>110</v>
      </c>
      <c r="F7479" s="45">
        <v>153.11000000000001</v>
      </c>
      <c r="G7479" s="45">
        <v>155.13999999999999</v>
      </c>
    </row>
    <row r="7480" spans="2:7">
      <c r="B7480" s="44">
        <v>105187</v>
      </c>
      <c r="C7480" s="44" t="s">
        <v>9859</v>
      </c>
      <c r="D7480" s="48" t="s">
        <v>7541</v>
      </c>
      <c r="E7480" s="44" t="s">
        <v>110</v>
      </c>
      <c r="F7480" s="45">
        <v>205.25</v>
      </c>
      <c r="G7480" s="45">
        <v>207.47</v>
      </c>
    </row>
    <row r="7481" spans="2:7">
      <c r="B7481" s="44">
        <v>87840</v>
      </c>
      <c r="C7481" s="44" t="s">
        <v>9859</v>
      </c>
      <c r="D7481" s="48" t="s">
        <v>7542</v>
      </c>
      <c r="E7481" s="44" t="s">
        <v>110</v>
      </c>
      <c r="F7481" s="45">
        <v>191.45</v>
      </c>
      <c r="G7481" s="45">
        <v>193.59</v>
      </c>
    </row>
    <row r="7482" spans="2:7">
      <c r="B7482" s="44">
        <v>87852</v>
      </c>
      <c r="C7482" s="44" t="s">
        <v>9859</v>
      </c>
      <c r="D7482" s="48" t="s">
        <v>7543</v>
      </c>
      <c r="E7482" s="44" t="s">
        <v>110</v>
      </c>
      <c r="F7482" s="45">
        <v>207.76</v>
      </c>
      <c r="G7482" s="45">
        <v>210.16</v>
      </c>
    </row>
    <row r="7483" spans="2:7">
      <c r="B7483" s="44">
        <v>105186</v>
      </c>
      <c r="C7483" s="44" t="s">
        <v>9859</v>
      </c>
      <c r="D7483" s="48" t="s">
        <v>7544</v>
      </c>
      <c r="E7483" s="44" t="s">
        <v>110</v>
      </c>
      <c r="F7483" s="45">
        <v>157.97999999999999</v>
      </c>
      <c r="G7483" s="45">
        <v>160.44</v>
      </c>
    </row>
    <row r="7484" spans="2:7">
      <c r="B7484" s="44">
        <v>87839</v>
      </c>
      <c r="C7484" s="44" t="s">
        <v>9859</v>
      </c>
      <c r="D7484" s="48" t="s">
        <v>7545</v>
      </c>
      <c r="E7484" s="44" t="s">
        <v>110</v>
      </c>
      <c r="F7484" s="45">
        <v>144.38</v>
      </c>
      <c r="G7484" s="45">
        <v>146.74</v>
      </c>
    </row>
    <row r="7485" spans="2:7">
      <c r="B7485" s="44">
        <v>87851</v>
      </c>
      <c r="C7485" s="44" t="s">
        <v>9859</v>
      </c>
      <c r="D7485" s="48" t="s">
        <v>7546</v>
      </c>
      <c r="E7485" s="44" t="s">
        <v>110</v>
      </c>
      <c r="F7485" s="45">
        <v>161.34</v>
      </c>
      <c r="G7485" s="45">
        <v>164.04</v>
      </c>
    </row>
    <row r="7486" spans="2:7">
      <c r="B7486" s="44">
        <v>105185</v>
      </c>
      <c r="C7486" s="44" t="s">
        <v>9859</v>
      </c>
      <c r="D7486" s="48" t="s">
        <v>7547</v>
      </c>
      <c r="E7486" s="44" t="s">
        <v>110</v>
      </c>
      <c r="F7486" s="45">
        <v>213.01</v>
      </c>
      <c r="G7486" s="45">
        <v>215.86</v>
      </c>
    </row>
    <row r="7487" spans="2:7">
      <c r="B7487" s="44">
        <v>87838</v>
      </c>
      <c r="C7487" s="44" t="s">
        <v>9859</v>
      </c>
      <c r="D7487" s="48" t="s">
        <v>7548</v>
      </c>
      <c r="E7487" s="44" t="s">
        <v>110</v>
      </c>
      <c r="F7487" s="45">
        <v>199.48</v>
      </c>
      <c r="G7487" s="45">
        <v>202.22</v>
      </c>
    </row>
    <row r="7488" spans="2:7">
      <c r="B7488" s="44">
        <v>87850</v>
      </c>
      <c r="C7488" s="44" t="s">
        <v>9859</v>
      </c>
      <c r="D7488" s="48" t="s">
        <v>7549</v>
      </c>
      <c r="E7488" s="44" t="s">
        <v>110</v>
      </c>
      <c r="F7488" s="45">
        <v>216.44</v>
      </c>
      <c r="G7488" s="45">
        <v>219.53</v>
      </c>
    </row>
    <row r="7489" spans="2:7">
      <c r="B7489" s="44">
        <v>105110</v>
      </c>
      <c r="C7489" s="44" t="s">
        <v>9859</v>
      </c>
      <c r="D7489" s="48" t="s">
        <v>7550</v>
      </c>
      <c r="E7489" s="44" t="s">
        <v>119</v>
      </c>
      <c r="F7489" s="45">
        <v>238.81</v>
      </c>
      <c r="G7489" s="45">
        <v>259.32</v>
      </c>
    </row>
    <row r="7490" spans="2:7">
      <c r="B7490" s="44">
        <v>105105</v>
      </c>
      <c r="C7490" s="44" t="s">
        <v>9859</v>
      </c>
      <c r="D7490" s="48" t="s">
        <v>7551</v>
      </c>
      <c r="E7490" s="44" t="s">
        <v>119</v>
      </c>
      <c r="F7490" s="45">
        <v>77.81</v>
      </c>
      <c r="G7490" s="45">
        <v>84.55</v>
      </c>
    </row>
    <row r="7491" spans="2:7">
      <c r="B7491" s="44">
        <v>105103</v>
      </c>
      <c r="C7491" s="44" t="s">
        <v>9859</v>
      </c>
      <c r="D7491" s="48" t="s">
        <v>7552</v>
      </c>
      <c r="E7491" s="44" t="s">
        <v>119</v>
      </c>
      <c r="F7491" s="45">
        <v>110.81</v>
      </c>
      <c r="G7491" s="45">
        <v>120.42</v>
      </c>
    </row>
    <row r="7492" spans="2:7">
      <c r="B7492" s="44">
        <v>105112</v>
      </c>
      <c r="C7492" s="44" t="s">
        <v>9859</v>
      </c>
      <c r="D7492" s="48" t="s">
        <v>7553</v>
      </c>
      <c r="E7492" s="44" t="s">
        <v>119</v>
      </c>
      <c r="F7492" s="45">
        <v>199.42</v>
      </c>
      <c r="G7492" s="45">
        <v>216.55</v>
      </c>
    </row>
    <row r="7493" spans="2:7">
      <c r="B7493" s="44">
        <v>105109</v>
      </c>
      <c r="C7493" s="44" t="s">
        <v>9859</v>
      </c>
      <c r="D7493" s="48" t="s">
        <v>7554</v>
      </c>
      <c r="E7493" s="44" t="s">
        <v>112</v>
      </c>
      <c r="F7493" s="45">
        <v>0</v>
      </c>
      <c r="G7493" s="45">
        <v>0</v>
      </c>
    </row>
    <row r="7494" spans="2:7">
      <c r="B7494" s="44">
        <v>105108</v>
      </c>
      <c r="C7494" s="44" t="s">
        <v>9859</v>
      </c>
      <c r="D7494" s="48" t="s">
        <v>7555</v>
      </c>
      <c r="E7494" s="44" t="s">
        <v>112</v>
      </c>
      <c r="F7494" s="45">
        <v>0</v>
      </c>
      <c r="G7494" s="45">
        <v>0</v>
      </c>
    </row>
    <row r="7495" spans="2:7">
      <c r="B7495" s="44">
        <v>105104</v>
      </c>
      <c r="C7495" s="44" t="s">
        <v>9859</v>
      </c>
      <c r="D7495" s="48" t="s">
        <v>7556</v>
      </c>
      <c r="E7495" s="44" t="s">
        <v>112</v>
      </c>
      <c r="F7495" s="45">
        <v>5043.63</v>
      </c>
      <c r="G7495" s="45">
        <v>5312.97</v>
      </c>
    </row>
    <row r="7496" spans="2:7">
      <c r="B7496" s="44">
        <v>105107</v>
      </c>
      <c r="C7496" s="44" t="s">
        <v>9859</v>
      </c>
      <c r="D7496" s="48" t="s">
        <v>7557</v>
      </c>
      <c r="E7496" s="44" t="s">
        <v>112</v>
      </c>
      <c r="F7496" s="45">
        <v>3724.69</v>
      </c>
      <c r="G7496" s="45">
        <v>4047.53</v>
      </c>
    </row>
    <row r="7497" spans="2:7">
      <c r="B7497" s="44">
        <v>105106</v>
      </c>
      <c r="C7497" s="44" t="s">
        <v>9859</v>
      </c>
      <c r="D7497" s="48" t="s">
        <v>7558</v>
      </c>
      <c r="E7497" s="44" t="s">
        <v>112</v>
      </c>
      <c r="F7497" s="45">
        <v>2522.4899999999998</v>
      </c>
      <c r="G7497" s="45">
        <v>2741.14</v>
      </c>
    </row>
    <row r="7498" spans="2:7">
      <c r="B7498" s="44">
        <v>105111</v>
      </c>
      <c r="C7498" s="44" t="s">
        <v>9859</v>
      </c>
      <c r="D7498" s="48" t="s">
        <v>7559</v>
      </c>
      <c r="E7498" s="44" t="s">
        <v>112</v>
      </c>
      <c r="F7498" s="45">
        <v>18956.71</v>
      </c>
      <c r="G7498" s="45">
        <v>19692.34</v>
      </c>
    </row>
    <row r="7499" spans="2:7">
      <c r="B7499" s="44">
        <v>98520</v>
      </c>
      <c r="C7499" s="44" t="s">
        <v>9859</v>
      </c>
      <c r="D7499" s="48" t="s">
        <v>7560</v>
      </c>
      <c r="E7499" s="44" t="s">
        <v>110</v>
      </c>
      <c r="F7499" s="45">
        <v>6.81</v>
      </c>
      <c r="G7499" s="45">
        <v>6.96</v>
      </c>
    </row>
    <row r="7500" spans="2:7">
      <c r="B7500" s="44">
        <v>98521</v>
      </c>
      <c r="C7500" s="44" t="s">
        <v>9859</v>
      </c>
      <c r="D7500" s="48" t="s">
        <v>7561</v>
      </c>
      <c r="E7500" s="44" t="s">
        <v>110</v>
      </c>
      <c r="F7500" s="45">
        <v>0.42</v>
      </c>
      <c r="G7500" s="45">
        <v>0.45</v>
      </c>
    </row>
    <row r="7501" spans="2:7">
      <c r="B7501" s="44">
        <v>105521</v>
      </c>
      <c r="C7501" s="44" t="s">
        <v>9859</v>
      </c>
      <c r="D7501" s="48" t="s">
        <v>7562</v>
      </c>
      <c r="E7501" s="44" t="s">
        <v>110</v>
      </c>
      <c r="F7501" s="45">
        <v>4.6399999999999997</v>
      </c>
      <c r="G7501" s="45">
        <v>4.8</v>
      </c>
    </row>
    <row r="7502" spans="2:7">
      <c r="B7502" s="44">
        <v>98509</v>
      </c>
      <c r="C7502" s="44" t="s">
        <v>9859</v>
      </c>
      <c r="D7502" s="48" t="s">
        <v>7563</v>
      </c>
      <c r="E7502" s="44" t="s">
        <v>112</v>
      </c>
      <c r="F7502" s="45">
        <v>48.89</v>
      </c>
      <c r="G7502" s="45">
        <v>49.04</v>
      </c>
    </row>
    <row r="7503" spans="2:7">
      <c r="B7503" s="44">
        <v>98507</v>
      </c>
      <c r="C7503" s="44" t="s">
        <v>9859</v>
      </c>
      <c r="D7503" s="48" t="s">
        <v>7564</v>
      </c>
      <c r="E7503" s="44" t="s">
        <v>112</v>
      </c>
      <c r="F7503" s="45">
        <v>0</v>
      </c>
      <c r="G7503" s="45">
        <v>0</v>
      </c>
    </row>
    <row r="7504" spans="2:7">
      <c r="B7504" s="44">
        <v>98508</v>
      </c>
      <c r="C7504" s="44" t="s">
        <v>9859</v>
      </c>
      <c r="D7504" s="48" t="s">
        <v>7565</v>
      </c>
      <c r="E7504" s="44" t="s">
        <v>112</v>
      </c>
      <c r="F7504" s="45">
        <v>0</v>
      </c>
      <c r="G7504" s="45">
        <v>0</v>
      </c>
    </row>
    <row r="7505" spans="2:7">
      <c r="B7505" s="44">
        <v>98506</v>
      </c>
      <c r="C7505" s="44" t="s">
        <v>9859</v>
      </c>
      <c r="D7505" s="48" t="s">
        <v>7566</v>
      </c>
      <c r="E7505" s="44" t="s">
        <v>112</v>
      </c>
      <c r="F7505" s="45">
        <v>0</v>
      </c>
      <c r="G7505" s="45">
        <v>0</v>
      </c>
    </row>
    <row r="7506" spans="2:7">
      <c r="B7506" s="44">
        <v>98505</v>
      </c>
      <c r="C7506" s="44" t="s">
        <v>9859</v>
      </c>
      <c r="D7506" s="48" t="s">
        <v>7567</v>
      </c>
      <c r="E7506" s="44" t="s">
        <v>110</v>
      </c>
      <c r="F7506" s="45">
        <v>74.72</v>
      </c>
      <c r="G7506" s="45">
        <v>75.430000000000007</v>
      </c>
    </row>
    <row r="7507" spans="2:7">
      <c r="B7507" s="44">
        <v>98504</v>
      </c>
      <c r="C7507" s="44" t="s">
        <v>9859</v>
      </c>
      <c r="D7507" s="48" t="s">
        <v>7568</v>
      </c>
      <c r="E7507" s="44" t="s">
        <v>110</v>
      </c>
      <c r="F7507" s="45">
        <v>17.55</v>
      </c>
      <c r="G7507" s="45">
        <v>17.940000000000001</v>
      </c>
    </row>
    <row r="7508" spans="2:7">
      <c r="B7508" s="44">
        <v>98503</v>
      </c>
      <c r="C7508" s="44" t="s">
        <v>9859</v>
      </c>
      <c r="D7508" s="48" t="s">
        <v>7569</v>
      </c>
      <c r="E7508" s="44" t="s">
        <v>110</v>
      </c>
      <c r="F7508" s="45">
        <v>26.81</v>
      </c>
      <c r="G7508" s="45">
        <v>27.29</v>
      </c>
    </row>
    <row r="7509" spans="2:7">
      <c r="B7509" s="44">
        <v>103946</v>
      </c>
      <c r="C7509" s="44" t="s">
        <v>9859</v>
      </c>
      <c r="D7509" s="48" t="s">
        <v>7570</v>
      </c>
      <c r="E7509" s="44" t="s">
        <v>110</v>
      </c>
      <c r="F7509" s="45">
        <v>22.67</v>
      </c>
      <c r="G7509" s="45">
        <v>23.06</v>
      </c>
    </row>
    <row r="7510" spans="2:7">
      <c r="B7510" s="44">
        <v>98517</v>
      </c>
      <c r="C7510" s="44" t="s">
        <v>9859</v>
      </c>
      <c r="D7510" s="48" t="s">
        <v>7571</v>
      </c>
      <c r="E7510" s="44" t="s">
        <v>112</v>
      </c>
      <c r="F7510" s="45">
        <v>0</v>
      </c>
      <c r="G7510" s="45">
        <v>0</v>
      </c>
    </row>
    <row r="7511" spans="2:7">
      <c r="B7511" s="44">
        <v>98518</v>
      </c>
      <c r="C7511" s="44" t="s">
        <v>9859</v>
      </c>
      <c r="D7511" s="48" t="s">
        <v>7572</v>
      </c>
      <c r="E7511" s="44" t="s">
        <v>112</v>
      </c>
      <c r="F7511" s="45">
        <v>0</v>
      </c>
      <c r="G7511" s="45">
        <v>0</v>
      </c>
    </row>
    <row r="7512" spans="2:7">
      <c r="B7512" s="44">
        <v>98516</v>
      </c>
      <c r="C7512" s="44" t="s">
        <v>9859</v>
      </c>
      <c r="D7512" s="48" t="s">
        <v>7573</v>
      </c>
      <c r="E7512" s="44" t="s">
        <v>112</v>
      </c>
      <c r="F7512" s="45">
        <v>341.2</v>
      </c>
      <c r="G7512" s="45">
        <v>353.74</v>
      </c>
    </row>
    <row r="7513" spans="2:7">
      <c r="B7513" s="44">
        <v>98514</v>
      </c>
      <c r="C7513" s="44" t="s">
        <v>9859</v>
      </c>
      <c r="D7513" s="48" t="s">
        <v>7574</v>
      </c>
      <c r="E7513" s="44" t="s">
        <v>112</v>
      </c>
      <c r="F7513" s="45">
        <v>0</v>
      </c>
      <c r="G7513" s="45">
        <v>0</v>
      </c>
    </row>
    <row r="7514" spans="2:7">
      <c r="B7514" s="44">
        <v>98515</v>
      </c>
      <c r="C7514" s="44" t="s">
        <v>9859</v>
      </c>
      <c r="D7514" s="48" t="s">
        <v>7575</v>
      </c>
      <c r="E7514" s="44" t="s">
        <v>112</v>
      </c>
      <c r="F7514" s="45">
        <v>0</v>
      </c>
      <c r="G7514" s="45">
        <v>0</v>
      </c>
    </row>
    <row r="7515" spans="2:7">
      <c r="B7515" s="44">
        <v>98513</v>
      </c>
      <c r="C7515" s="44" t="s">
        <v>9859</v>
      </c>
      <c r="D7515" s="48" t="s">
        <v>7576</v>
      </c>
      <c r="E7515" s="44" t="s">
        <v>112</v>
      </c>
      <c r="F7515" s="45">
        <v>0</v>
      </c>
      <c r="G7515" s="45">
        <v>0</v>
      </c>
    </row>
    <row r="7516" spans="2:7">
      <c r="B7516" s="44">
        <v>98511</v>
      </c>
      <c r="C7516" s="44" t="s">
        <v>9859</v>
      </c>
      <c r="D7516" s="48" t="s">
        <v>7577</v>
      </c>
      <c r="E7516" s="44" t="s">
        <v>112</v>
      </c>
      <c r="F7516" s="45">
        <v>157</v>
      </c>
      <c r="G7516" s="45">
        <v>160.41</v>
      </c>
    </row>
    <row r="7517" spans="2:7">
      <c r="B7517" s="44">
        <v>98512</v>
      </c>
      <c r="C7517" s="44" t="s">
        <v>9859</v>
      </c>
      <c r="D7517" s="48" t="s">
        <v>7578</v>
      </c>
      <c r="E7517" s="44" t="s">
        <v>112</v>
      </c>
      <c r="F7517" s="45">
        <v>0</v>
      </c>
      <c r="G7517" s="45">
        <v>0</v>
      </c>
    </row>
    <row r="7518" spans="2:7">
      <c r="B7518" s="44">
        <v>98510</v>
      </c>
      <c r="C7518" s="44" t="s">
        <v>9859</v>
      </c>
      <c r="D7518" s="48" t="s">
        <v>7579</v>
      </c>
      <c r="E7518" s="44" t="s">
        <v>112</v>
      </c>
      <c r="F7518" s="45">
        <v>92.59</v>
      </c>
      <c r="G7518" s="45">
        <v>95.57</v>
      </c>
    </row>
    <row r="7519" spans="2:7">
      <c r="B7519" s="44">
        <v>98519</v>
      </c>
      <c r="C7519" s="44" t="s">
        <v>9859</v>
      </c>
      <c r="D7519" s="48" t="s">
        <v>7580</v>
      </c>
      <c r="E7519" s="44" t="s">
        <v>110</v>
      </c>
      <c r="F7519" s="45">
        <v>4.82</v>
      </c>
      <c r="G7519" s="45">
        <v>5.2</v>
      </c>
    </row>
    <row r="7520" spans="2:7">
      <c r="B7520" s="44">
        <v>91599</v>
      </c>
      <c r="C7520" s="44" t="s">
        <v>9859</v>
      </c>
      <c r="D7520" s="48" t="s">
        <v>7581</v>
      </c>
      <c r="E7520" s="44" t="s">
        <v>377</v>
      </c>
      <c r="F7520" s="45">
        <v>7.21</v>
      </c>
      <c r="G7520" s="45">
        <v>7.26</v>
      </c>
    </row>
    <row r="7521" spans="2:7">
      <c r="B7521" s="44">
        <v>100065</v>
      </c>
      <c r="C7521" s="44" t="s">
        <v>9859</v>
      </c>
      <c r="D7521" s="48" t="s">
        <v>7582</v>
      </c>
      <c r="E7521" s="44" t="s">
        <v>377</v>
      </c>
      <c r="F7521" s="45">
        <v>0</v>
      </c>
      <c r="G7521" s="45">
        <v>0</v>
      </c>
    </row>
    <row r="7522" spans="2:7">
      <c r="B7522" s="44">
        <v>100069</v>
      </c>
      <c r="C7522" s="44" t="s">
        <v>9859</v>
      </c>
      <c r="D7522" s="48" t="s">
        <v>7583</v>
      </c>
      <c r="E7522" s="44" t="s">
        <v>377</v>
      </c>
      <c r="F7522" s="45">
        <v>0</v>
      </c>
      <c r="G7522" s="45">
        <v>0</v>
      </c>
    </row>
    <row r="7523" spans="2:7">
      <c r="B7523" s="44">
        <v>100063</v>
      </c>
      <c r="C7523" s="44" t="s">
        <v>9859</v>
      </c>
      <c r="D7523" s="48" t="s">
        <v>7584</v>
      </c>
      <c r="E7523" s="44" t="s">
        <v>377</v>
      </c>
      <c r="F7523" s="45">
        <v>0</v>
      </c>
      <c r="G7523" s="45">
        <v>0</v>
      </c>
    </row>
    <row r="7524" spans="2:7">
      <c r="B7524" s="44">
        <v>91597</v>
      </c>
      <c r="C7524" s="44" t="s">
        <v>9859</v>
      </c>
      <c r="D7524" s="48" t="s">
        <v>7585</v>
      </c>
      <c r="E7524" s="44" t="s">
        <v>377</v>
      </c>
      <c r="F7524" s="45">
        <v>6.86</v>
      </c>
      <c r="G7524" s="45">
        <v>6.89</v>
      </c>
    </row>
    <row r="7525" spans="2:7">
      <c r="B7525" s="44">
        <v>91598</v>
      </c>
      <c r="C7525" s="44" t="s">
        <v>9859</v>
      </c>
      <c r="D7525" s="48" t="s">
        <v>7586</v>
      </c>
      <c r="E7525" s="44" t="s">
        <v>377</v>
      </c>
      <c r="F7525" s="45">
        <v>8.77</v>
      </c>
      <c r="G7525" s="45">
        <v>8.81</v>
      </c>
    </row>
    <row r="7526" spans="2:7">
      <c r="B7526" s="44">
        <v>91596</v>
      </c>
      <c r="C7526" s="44" t="s">
        <v>9859</v>
      </c>
      <c r="D7526" s="48" t="s">
        <v>7587</v>
      </c>
      <c r="E7526" s="44" t="s">
        <v>377</v>
      </c>
      <c r="F7526" s="45">
        <v>9</v>
      </c>
      <c r="G7526" s="45">
        <v>9.0299999999999994</v>
      </c>
    </row>
    <row r="7527" spans="2:7">
      <c r="B7527" s="44">
        <v>100064</v>
      </c>
      <c r="C7527" s="44" t="s">
        <v>9859</v>
      </c>
      <c r="D7527" s="48" t="s">
        <v>7588</v>
      </c>
      <c r="E7527" s="44" t="s">
        <v>377</v>
      </c>
      <c r="F7527" s="45">
        <v>8.9</v>
      </c>
      <c r="G7527" s="45">
        <v>8.94</v>
      </c>
    </row>
    <row r="7528" spans="2:7">
      <c r="B7528" s="44">
        <v>100066</v>
      </c>
      <c r="C7528" s="44" t="s">
        <v>9859</v>
      </c>
      <c r="D7528" s="48" t="s">
        <v>7589</v>
      </c>
      <c r="E7528" s="44" t="s">
        <v>377</v>
      </c>
      <c r="F7528" s="45">
        <v>8.91</v>
      </c>
      <c r="G7528" s="45">
        <v>8.93</v>
      </c>
    </row>
    <row r="7529" spans="2:7">
      <c r="B7529" s="44">
        <v>91603</v>
      </c>
      <c r="C7529" s="44" t="s">
        <v>9859</v>
      </c>
      <c r="D7529" s="48" t="s">
        <v>7590</v>
      </c>
      <c r="E7529" s="44" t="s">
        <v>377</v>
      </c>
      <c r="F7529" s="45">
        <v>8.3000000000000007</v>
      </c>
      <c r="G7529" s="45">
        <v>8.4</v>
      </c>
    </row>
    <row r="7530" spans="2:7">
      <c r="B7530" s="44">
        <v>100068</v>
      </c>
      <c r="C7530" s="44" t="s">
        <v>9859</v>
      </c>
      <c r="D7530" s="48" t="s">
        <v>7591</v>
      </c>
      <c r="E7530" s="44" t="s">
        <v>377</v>
      </c>
      <c r="F7530" s="45">
        <v>7.12</v>
      </c>
      <c r="G7530" s="45">
        <v>7.19</v>
      </c>
    </row>
    <row r="7531" spans="2:7">
      <c r="B7531" s="44">
        <v>100067</v>
      </c>
      <c r="C7531" s="44" t="s">
        <v>9859</v>
      </c>
      <c r="D7531" s="48" t="s">
        <v>7592</v>
      </c>
      <c r="E7531" s="44" t="s">
        <v>377</v>
      </c>
      <c r="F7531" s="45">
        <v>10.6</v>
      </c>
      <c r="G7531" s="45">
        <v>10.92</v>
      </c>
    </row>
    <row r="7532" spans="2:7">
      <c r="B7532" s="44">
        <v>91601</v>
      </c>
      <c r="C7532" s="44" t="s">
        <v>9859</v>
      </c>
      <c r="D7532" s="48" t="s">
        <v>7593</v>
      </c>
      <c r="E7532" s="44" t="s">
        <v>377</v>
      </c>
      <c r="F7532" s="45">
        <v>10.59</v>
      </c>
      <c r="G7532" s="45">
        <v>10.85</v>
      </c>
    </row>
    <row r="7533" spans="2:7">
      <c r="B7533" s="44">
        <v>91602</v>
      </c>
      <c r="C7533" s="44" t="s">
        <v>9859</v>
      </c>
      <c r="D7533" s="48" t="s">
        <v>7594</v>
      </c>
      <c r="E7533" s="44" t="s">
        <v>377</v>
      </c>
      <c r="F7533" s="45">
        <v>9.5299999999999994</v>
      </c>
      <c r="G7533" s="45">
        <v>9.6999999999999993</v>
      </c>
    </row>
    <row r="7534" spans="2:7">
      <c r="B7534" s="44">
        <v>91593</v>
      </c>
      <c r="C7534" s="44" t="s">
        <v>9859</v>
      </c>
      <c r="D7534" s="48" t="s">
        <v>7595</v>
      </c>
      <c r="E7534" s="44" t="s">
        <v>377</v>
      </c>
      <c r="F7534" s="45">
        <v>9.06</v>
      </c>
      <c r="G7534" s="45">
        <v>9.11</v>
      </c>
    </row>
    <row r="7535" spans="2:7">
      <c r="B7535" s="44">
        <v>105814</v>
      </c>
      <c r="C7535" s="44" t="s">
        <v>9859</v>
      </c>
      <c r="D7535" s="48" t="s">
        <v>7596</v>
      </c>
      <c r="E7535" s="44" t="s">
        <v>377</v>
      </c>
      <c r="F7535" s="45">
        <v>8.7200000000000006</v>
      </c>
      <c r="G7535" s="45">
        <v>8.74</v>
      </c>
    </row>
    <row r="7536" spans="2:7">
      <c r="B7536" s="44">
        <v>91594</v>
      </c>
      <c r="C7536" s="44" t="s">
        <v>9859</v>
      </c>
      <c r="D7536" s="48" t="s">
        <v>7597</v>
      </c>
      <c r="E7536" s="44" t="s">
        <v>377</v>
      </c>
      <c r="F7536" s="45">
        <v>9.07</v>
      </c>
      <c r="G7536" s="45">
        <v>9.11</v>
      </c>
    </row>
    <row r="7537" spans="2:7">
      <c r="B7537" s="44">
        <v>91595</v>
      </c>
      <c r="C7537" s="44" t="s">
        <v>9859</v>
      </c>
      <c r="D7537" s="48" t="s">
        <v>7598</v>
      </c>
      <c r="E7537" s="44" t="s">
        <v>377</v>
      </c>
      <c r="F7537" s="45">
        <v>9.4</v>
      </c>
      <c r="G7537" s="45">
        <v>9.48</v>
      </c>
    </row>
    <row r="7538" spans="2:7">
      <c r="B7538" s="44">
        <v>105815</v>
      </c>
      <c r="C7538" s="44" t="s">
        <v>9859</v>
      </c>
      <c r="D7538" s="48" t="s">
        <v>7599</v>
      </c>
      <c r="E7538" s="44" t="s">
        <v>377</v>
      </c>
      <c r="F7538" s="45">
        <v>0</v>
      </c>
      <c r="G7538" s="45">
        <v>0</v>
      </c>
    </row>
    <row r="7539" spans="2:7">
      <c r="B7539" s="44">
        <v>91600</v>
      </c>
      <c r="C7539" s="44" t="s">
        <v>9859</v>
      </c>
      <c r="D7539" s="48" t="s">
        <v>7600</v>
      </c>
      <c r="E7539" s="44" t="s">
        <v>377</v>
      </c>
      <c r="F7539" s="45">
        <v>10.42</v>
      </c>
      <c r="G7539" s="45">
        <v>10.56</v>
      </c>
    </row>
    <row r="7540" spans="2:7">
      <c r="B7540" s="44">
        <v>99235</v>
      </c>
      <c r="C7540" s="44" t="s">
        <v>9859</v>
      </c>
      <c r="D7540" s="48" t="s">
        <v>7601</v>
      </c>
      <c r="E7540" s="44" t="s">
        <v>198</v>
      </c>
      <c r="F7540" s="45">
        <v>579.04</v>
      </c>
      <c r="G7540" s="45">
        <v>580.95000000000005</v>
      </c>
    </row>
    <row r="7541" spans="2:7">
      <c r="B7541" s="44">
        <v>105539</v>
      </c>
      <c r="C7541" s="44" t="s">
        <v>9859</v>
      </c>
      <c r="D7541" s="48" t="s">
        <v>7602</v>
      </c>
      <c r="E7541" s="44" t="s">
        <v>198</v>
      </c>
      <c r="F7541" s="45">
        <v>0</v>
      </c>
      <c r="G7541" s="45">
        <v>0</v>
      </c>
    </row>
    <row r="7542" spans="2:7">
      <c r="B7542" s="44">
        <v>99439</v>
      </c>
      <c r="C7542" s="44" t="s">
        <v>9859</v>
      </c>
      <c r="D7542" s="48" t="s">
        <v>7603</v>
      </c>
      <c r="E7542" s="44" t="s">
        <v>198</v>
      </c>
      <c r="F7542" s="45">
        <v>641.35</v>
      </c>
      <c r="G7542" s="45">
        <v>644.44000000000005</v>
      </c>
    </row>
    <row r="7543" spans="2:7">
      <c r="B7543" s="44">
        <v>105540</v>
      </c>
      <c r="C7543" s="44" t="s">
        <v>9859</v>
      </c>
      <c r="D7543" s="48" t="s">
        <v>7604</v>
      </c>
      <c r="E7543" s="44" t="s">
        <v>198</v>
      </c>
      <c r="F7543" s="45">
        <v>0</v>
      </c>
      <c r="G7543" s="45">
        <v>0</v>
      </c>
    </row>
    <row r="7544" spans="2:7">
      <c r="B7544" s="44">
        <v>103184</v>
      </c>
      <c r="C7544" s="44" t="s">
        <v>9859</v>
      </c>
      <c r="D7544" s="48" t="s">
        <v>7605</v>
      </c>
      <c r="E7544" s="44" t="s">
        <v>198</v>
      </c>
      <c r="F7544" s="45">
        <v>603.99</v>
      </c>
      <c r="G7544" s="45">
        <v>608.03</v>
      </c>
    </row>
    <row r="7545" spans="2:7">
      <c r="B7545" s="44">
        <v>103183</v>
      </c>
      <c r="C7545" s="44" t="s">
        <v>9859</v>
      </c>
      <c r="D7545" s="48" t="s">
        <v>7606</v>
      </c>
      <c r="E7545" s="44" t="s">
        <v>198</v>
      </c>
      <c r="F7545" s="45">
        <v>729.23</v>
      </c>
      <c r="G7545" s="45">
        <v>739.71</v>
      </c>
    </row>
    <row r="7546" spans="2:7">
      <c r="B7546" s="44">
        <v>99434</v>
      </c>
      <c r="C7546" s="44" t="s">
        <v>9859</v>
      </c>
      <c r="D7546" s="48" t="s">
        <v>7607</v>
      </c>
      <c r="E7546" s="44" t="s">
        <v>198</v>
      </c>
      <c r="F7546" s="45">
        <v>653.25</v>
      </c>
      <c r="G7546" s="45">
        <v>656.6</v>
      </c>
    </row>
    <row r="7547" spans="2:7">
      <c r="B7547" s="44">
        <v>99431</v>
      </c>
      <c r="C7547" s="44" t="s">
        <v>9859</v>
      </c>
      <c r="D7547" s="48" t="s">
        <v>7608</v>
      </c>
      <c r="E7547" s="44" t="s">
        <v>198</v>
      </c>
      <c r="F7547" s="45">
        <v>648.82000000000005</v>
      </c>
      <c r="G7547" s="45">
        <v>651.79</v>
      </c>
    </row>
    <row r="7548" spans="2:7">
      <c r="B7548" s="44">
        <v>99435</v>
      </c>
      <c r="C7548" s="44" t="s">
        <v>9859</v>
      </c>
      <c r="D7548" s="48" t="s">
        <v>7609</v>
      </c>
      <c r="E7548" s="44" t="s">
        <v>198</v>
      </c>
      <c r="F7548" s="45">
        <v>636.97</v>
      </c>
      <c r="G7548" s="45">
        <v>640.01</v>
      </c>
    </row>
    <row r="7549" spans="2:7">
      <c r="B7549" s="44">
        <v>99432</v>
      </c>
      <c r="C7549" s="44" t="s">
        <v>9859</v>
      </c>
      <c r="D7549" s="48" t="s">
        <v>7610</v>
      </c>
      <c r="E7549" s="44" t="s">
        <v>198</v>
      </c>
      <c r="F7549" s="45">
        <v>633.79</v>
      </c>
      <c r="G7549" s="45">
        <v>636.58000000000004</v>
      </c>
    </row>
    <row r="7550" spans="2:7">
      <c r="B7550" s="44">
        <v>99438</v>
      </c>
      <c r="C7550" s="44" t="s">
        <v>9859</v>
      </c>
      <c r="D7550" s="48" t="s">
        <v>7611</v>
      </c>
      <c r="E7550" s="44" t="s">
        <v>198</v>
      </c>
      <c r="F7550" s="45">
        <v>625.41</v>
      </c>
      <c r="G7550" s="45">
        <v>628.57000000000005</v>
      </c>
    </row>
    <row r="7551" spans="2:7">
      <c r="B7551" s="44">
        <v>105538</v>
      </c>
      <c r="C7551" s="44" t="s">
        <v>9859</v>
      </c>
      <c r="D7551" s="48" t="s">
        <v>7612</v>
      </c>
      <c r="E7551" s="44" t="s">
        <v>198</v>
      </c>
      <c r="F7551" s="45">
        <v>0</v>
      </c>
      <c r="G7551" s="45">
        <v>0</v>
      </c>
    </row>
    <row r="7552" spans="2:7">
      <c r="B7552" s="44">
        <v>99436</v>
      </c>
      <c r="C7552" s="44" t="s">
        <v>9859</v>
      </c>
      <c r="D7552" s="48" t="s">
        <v>7613</v>
      </c>
      <c r="E7552" s="44" t="s">
        <v>198</v>
      </c>
      <c r="F7552" s="45">
        <v>717.49</v>
      </c>
      <c r="G7552" s="45">
        <v>724.08</v>
      </c>
    </row>
    <row r="7553" spans="2:7">
      <c r="B7553" s="44">
        <v>99437</v>
      </c>
      <c r="C7553" s="44" t="s">
        <v>9859</v>
      </c>
      <c r="D7553" s="48" t="s">
        <v>7614</v>
      </c>
      <c r="E7553" s="44" t="s">
        <v>198</v>
      </c>
      <c r="F7553" s="45">
        <v>617.19000000000005</v>
      </c>
      <c r="G7553" s="45">
        <v>619.65</v>
      </c>
    </row>
    <row r="7554" spans="2:7">
      <c r="B7554" s="44">
        <v>105537</v>
      </c>
      <c r="C7554" s="44" t="s">
        <v>9859</v>
      </c>
      <c r="D7554" s="48" t="s">
        <v>7615</v>
      </c>
      <c r="E7554" s="44" t="s">
        <v>198</v>
      </c>
      <c r="F7554" s="45">
        <v>0</v>
      </c>
      <c r="G7554" s="45">
        <v>0</v>
      </c>
    </row>
    <row r="7555" spans="2:7">
      <c r="B7555" s="44">
        <v>99433</v>
      </c>
      <c r="C7555" s="44" t="s">
        <v>9859</v>
      </c>
      <c r="D7555" s="48" t="s">
        <v>7616</v>
      </c>
      <c r="E7555" s="44" t="s">
        <v>198</v>
      </c>
      <c r="F7555" s="45">
        <v>692.26</v>
      </c>
      <c r="G7555" s="45">
        <v>696.74</v>
      </c>
    </row>
    <row r="7556" spans="2:7">
      <c r="B7556" s="44">
        <v>104422</v>
      </c>
      <c r="C7556" s="44" t="s">
        <v>9859</v>
      </c>
      <c r="D7556" s="48" t="s">
        <v>7617</v>
      </c>
      <c r="E7556" s="44" t="s">
        <v>110</v>
      </c>
      <c r="F7556" s="45">
        <v>11.25</v>
      </c>
      <c r="G7556" s="45">
        <v>11.85</v>
      </c>
    </row>
    <row r="7557" spans="2:7">
      <c r="B7557" s="44">
        <v>105824</v>
      </c>
      <c r="C7557" s="44" t="s">
        <v>9859</v>
      </c>
      <c r="D7557" s="48" t="s">
        <v>7618</v>
      </c>
      <c r="E7557" s="44" t="s">
        <v>110</v>
      </c>
      <c r="F7557" s="45">
        <v>13.86</v>
      </c>
      <c r="G7557" s="45">
        <v>14.46</v>
      </c>
    </row>
    <row r="7558" spans="2:7">
      <c r="B7558" s="44">
        <v>105825</v>
      </c>
      <c r="C7558" s="44" t="s">
        <v>9859</v>
      </c>
      <c r="D7558" s="48" t="s">
        <v>7619</v>
      </c>
      <c r="E7558" s="44" t="s">
        <v>110</v>
      </c>
      <c r="F7558" s="45">
        <v>7.54</v>
      </c>
      <c r="G7558" s="45">
        <v>8.15</v>
      </c>
    </row>
    <row r="7559" spans="2:7">
      <c r="B7559" s="44">
        <v>104421</v>
      </c>
      <c r="C7559" s="44" t="s">
        <v>9859</v>
      </c>
      <c r="D7559" s="48" t="s">
        <v>7620</v>
      </c>
      <c r="E7559" s="44" t="s">
        <v>110</v>
      </c>
      <c r="F7559" s="45">
        <v>17.43</v>
      </c>
      <c r="G7559" s="45">
        <v>18.55</v>
      </c>
    </row>
    <row r="7560" spans="2:7">
      <c r="B7560" s="44">
        <v>105822</v>
      </c>
      <c r="C7560" s="44" t="s">
        <v>9859</v>
      </c>
      <c r="D7560" s="48" t="s">
        <v>7621</v>
      </c>
      <c r="E7560" s="44" t="s">
        <v>110</v>
      </c>
      <c r="F7560" s="45">
        <v>20.04</v>
      </c>
      <c r="G7560" s="45">
        <v>21.16</v>
      </c>
    </row>
    <row r="7561" spans="2:7">
      <c r="B7561" s="44">
        <v>105823</v>
      </c>
      <c r="C7561" s="44" t="s">
        <v>9859</v>
      </c>
      <c r="D7561" s="48" t="s">
        <v>7622</v>
      </c>
      <c r="E7561" s="44" t="s">
        <v>110</v>
      </c>
      <c r="F7561" s="45">
        <v>13.72</v>
      </c>
      <c r="G7561" s="45">
        <v>14.85</v>
      </c>
    </row>
    <row r="7562" spans="2:7">
      <c r="B7562" s="44">
        <v>104423</v>
      </c>
      <c r="C7562" s="44" t="s">
        <v>9859</v>
      </c>
      <c r="D7562" s="48" t="s">
        <v>7623</v>
      </c>
      <c r="E7562" s="44" t="s">
        <v>110</v>
      </c>
      <c r="F7562" s="45">
        <v>15.58</v>
      </c>
      <c r="G7562" s="45">
        <v>16.55</v>
      </c>
    </row>
    <row r="7563" spans="2:7">
      <c r="B7563" s="44">
        <v>105826</v>
      </c>
      <c r="C7563" s="44" t="s">
        <v>9859</v>
      </c>
      <c r="D7563" s="48" t="s">
        <v>7624</v>
      </c>
      <c r="E7563" s="44" t="s">
        <v>110</v>
      </c>
      <c r="F7563" s="45">
        <v>18.190000000000001</v>
      </c>
      <c r="G7563" s="45">
        <v>19.16</v>
      </c>
    </row>
    <row r="7564" spans="2:7">
      <c r="B7564" s="44">
        <v>105827</v>
      </c>
      <c r="C7564" s="44" t="s">
        <v>9859</v>
      </c>
      <c r="D7564" s="48" t="s">
        <v>7625</v>
      </c>
      <c r="E7564" s="44" t="s">
        <v>110</v>
      </c>
      <c r="F7564" s="45">
        <v>11.87</v>
      </c>
      <c r="G7564" s="45">
        <v>12.85</v>
      </c>
    </row>
    <row r="7565" spans="2:7">
      <c r="B7565" s="44">
        <v>104425</v>
      </c>
      <c r="C7565" s="44" t="s">
        <v>9859</v>
      </c>
      <c r="D7565" s="48" t="s">
        <v>7626</v>
      </c>
      <c r="E7565" s="44" t="s">
        <v>110</v>
      </c>
      <c r="F7565" s="45">
        <v>9.3699999999999992</v>
      </c>
      <c r="G7565" s="45">
        <v>9.81</v>
      </c>
    </row>
    <row r="7566" spans="2:7">
      <c r="B7566" s="44">
        <v>105828</v>
      </c>
      <c r="C7566" s="44" t="s">
        <v>9859</v>
      </c>
      <c r="D7566" s="48" t="s">
        <v>7627</v>
      </c>
      <c r="E7566" s="44" t="s">
        <v>110</v>
      </c>
      <c r="F7566" s="45">
        <v>11.98</v>
      </c>
      <c r="G7566" s="45">
        <v>12.42</v>
      </c>
    </row>
    <row r="7567" spans="2:7">
      <c r="B7567" s="44">
        <v>105829</v>
      </c>
      <c r="C7567" s="44" t="s">
        <v>9859</v>
      </c>
      <c r="D7567" s="48" t="s">
        <v>7628</v>
      </c>
      <c r="E7567" s="44" t="s">
        <v>110</v>
      </c>
      <c r="F7567" s="45">
        <v>5.66</v>
      </c>
      <c r="G7567" s="45">
        <v>6.11</v>
      </c>
    </row>
    <row r="7568" spans="2:7">
      <c r="B7568" s="44">
        <v>91525</v>
      </c>
      <c r="C7568" s="44" t="s">
        <v>9859</v>
      </c>
      <c r="D7568" s="48" t="s">
        <v>7629</v>
      </c>
      <c r="E7568" s="44" t="s">
        <v>110</v>
      </c>
      <c r="F7568" s="45">
        <v>7.98</v>
      </c>
      <c r="G7568" s="45">
        <v>8.44</v>
      </c>
    </row>
    <row r="7569" spans="2:7">
      <c r="B7569" s="44">
        <v>105818</v>
      </c>
      <c r="C7569" s="44" t="s">
        <v>9859</v>
      </c>
      <c r="D7569" s="48" t="s">
        <v>7630</v>
      </c>
      <c r="E7569" s="44" t="s">
        <v>110</v>
      </c>
      <c r="F7569" s="45">
        <v>12.27</v>
      </c>
      <c r="G7569" s="45">
        <v>12.73</v>
      </c>
    </row>
    <row r="7570" spans="2:7">
      <c r="B7570" s="44">
        <v>105819</v>
      </c>
      <c r="C7570" s="44" t="s">
        <v>9859</v>
      </c>
      <c r="D7570" s="48" t="s">
        <v>7631</v>
      </c>
      <c r="E7570" s="44" t="s">
        <v>110</v>
      </c>
      <c r="F7570" s="45">
        <v>5.99</v>
      </c>
      <c r="G7570" s="45">
        <v>6.47</v>
      </c>
    </row>
    <row r="7571" spans="2:7">
      <c r="B7571" s="44">
        <v>104414</v>
      </c>
      <c r="C7571" s="44" t="s">
        <v>9859</v>
      </c>
      <c r="D7571" s="48" t="s">
        <v>7632</v>
      </c>
      <c r="E7571" s="44" t="s">
        <v>110</v>
      </c>
      <c r="F7571" s="45">
        <v>7.02</v>
      </c>
      <c r="G7571" s="45">
        <v>7.4</v>
      </c>
    </row>
    <row r="7572" spans="2:7">
      <c r="B7572" s="44">
        <v>105816</v>
      </c>
      <c r="C7572" s="44" t="s">
        <v>9859</v>
      </c>
      <c r="D7572" s="48" t="s">
        <v>7633</v>
      </c>
      <c r="E7572" s="44" t="s">
        <v>110</v>
      </c>
      <c r="F7572" s="45">
        <v>11.31</v>
      </c>
      <c r="G7572" s="45">
        <v>11.69</v>
      </c>
    </row>
    <row r="7573" spans="2:7">
      <c r="B7573" s="44">
        <v>105817</v>
      </c>
      <c r="C7573" s="44" t="s">
        <v>9859</v>
      </c>
      <c r="D7573" s="48" t="s">
        <v>7634</v>
      </c>
      <c r="E7573" s="44" t="s">
        <v>110</v>
      </c>
      <c r="F7573" s="45">
        <v>5.03</v>
      </c>
      <c r="G7573" s="45">
        <v>5.43</v>
      </c>
    </row>
    <row r="7574" spans="2:7">
      <c r="B7574" s="44">
        <v>104415</v>
      </c>
      <c r="C7574" s="44" t="s">
        <v>9859</v>
      </c>
      <c r="D7574" s="48" t="s">
        <v>7635</v>
      </c>
      <c r="E7574" s="44" t="s">
        <v>110</v>
      </c>
      <c r="F7574" s="45">
        <v>13.07</v>
      </c>
      <c r="G7574" s="45">
        <v>13.96</v>
      </c>
    </row>
    <row r="7575" spans="2:7">
      <c r="B7575" s="44">
        <v>105820</v>
      </c>
      <c r="C7575" s="44" t="s">
        <v>9859</v>
      </c>
      <c r="D7575" s="48" t="s">
        <v>7636</v>
      </c>
      <c r="E7575" s="44" t="s">
        <v>110</v>
      </c>
      <c r="F7575" s="45">
        <v>17.36</v>
      </c>
      <c r="G7575" s="45">
        <v>18.25</v>
      </c>
    </row>
    <row r="7576" spans="2:7">
      <c r="B7576" s="44">
        <v>105821</v>
      </c>
      <c r="C7576" s="44" t="s">
        <v>9859</v>
      </c>
      <c r="D7576" s="48" t="s">
        <v>7637</v>
      </c>
      <c r="E7576" s="44" t="s">
        <v>110</v>
      </c>
      <c r="F7576" s="45">
        <v>11.08</v>
      </c>
      <c r="G7576" s="45">
        <v>11.99</v>
      </c>
    </row>
    <row r="7577" spans="2:7">
      <c r="B7577" s="44">
        <v>104418</v>
      </c>
      <c r="C7577" s="44" t="s">
        <v>9859</v>
      </c>
      <c r="D7577" s="48" t="s">
        <v>7638</v>
      </c>
      <c r="E7577" s="44" t="s">
        <v>110</v>
      </c>
      <c r="F7577" s="45">
        <v>3.09</v>
      </c>
      <c r="G7577" s="45">
        <v>3.33</v>
      </c>
    </row>
    <row r="7578" spans="2:7">
      <c r="B7578" s="44">
        <v>91515</v>
      </c>
      <c r="C7578" s="44" t="s">
        <v>9859</v>
      </c>
      <c r="D7578" s="48" t="s">
        <v>7639</v>
      </c>
      <c r="E7578" s="44" t="s">
        <v>110</v>
      </c>
      <c r="F7578" s="45">
        <v>5.66</v>
      </c>
      <c r="G7578" s="45">
        <v>6.13</v>
      </c>
    </row>
    <row r="7579" spans="2:7">
      <c r="B7579" s="44">
        <v>104419</v>
      </c>
      <c r="C7579" s="44" t="s">
        <v>9859</v>
      </c>
      <c r="D7579" s="48" t="s">
        <v>7640</v>
      </c>
      <c r="E7579" s="44" t="s">
        <v>110</v>
      </c>
      <c r="F7579" s="45">
        <v>4.91</v>
      </c>
      <c r="G7579" s="45">
        <v>5.3</v>
      </c>
    </row>
    <row r="7580" spans="2:7">
      <c r="B7580" s="44">
        <v>91519</v>
      </c>
      <c r="C7580" s="44" t="s">
        <v>9859</v>
      </c>
      <c r="D7580" s="48" t="s">
        <v>7641</v>
      </c>
      <c r="E7580" s="44" t="s">
        <v>110</v>
      </c>
      <c r="F7580" s="45">
        <v>2.35</v>
      </c>
      <c r="G7580" s="45">
        <v>2.54</v>
      </c>
    </row>
    <row r="7581" spans="2:7">
      <c r="B7581" s="44">
        <v>91520</v>
      </c>
      <c r="C7581" s="44" t="s">
        <v>9859</v>
      </c>
      <c r="D7581" s="48" t="s">
        <v>7642</v>
      </c>
      <c r="E7581" s="44" t="s">
        <v>110</v>
      </c>
      <c r="F7581" s="45">
        <v>2.39</v>
      </c>
      <c r="G7581" s="45">
        <v>2.58</v>
      </c>
    </row>
    <row r="7582" spans="2:7">
      <c r="B7582" s="44">
        <v>104416</v>
      </c>
      <c r="C7582" s="44" t="s">
        <v>9859</v>
      </c>
      <c r="D7582" s="48" t="s">
        <v>7643</v>
      </c>
      <c r="E7582" s="44" t="s">
        <v>110</v>
      </c>
      <c r="F7582" s="45">
        <v>1.97</v>
      </c>
      <c r="G7582" s="45">
        <v>2.12</v>
      </c>
    </row>
    <row r="7583" spans="2:7">
      <c r="B7583" s="44">
        <v>104417</v>
      </c>
      <c r="C7583" s="44" t="s">
        <v>9859</v>
      </c>
      <c r="D7583" s="48" t="s">
        <v>7644</v>
      </c>
      <c r="E7583" s="44" t="s">
        <v>110</v>
      </c>
      <c r="F7583" s="45">
        <v>4.46</v>
      </c>
      <c r="G7583" s="45">
        <v>4.84</v>
      </c>
    </row>
    <row r="7584" spans="2:7">
      <c r="B7584" s="44">
        <v>91522</v>
      </c>
      <c r="C7584" s="44" t="s">
        <v>9859</v>
      </c>
      <c r="D7584" s="48" t="s">
        <v>7645</v>
      </c>
      <c r="E7584" s="44" t="s">
        <v>110</v>
      </c>
      <c r="F7584" s="45">
        <v>4.01</v>
      </c>
      <c r="G7584" s="45">
        <v>4.34</v>
      </c>
    </row>
    <row r="7585" spans="2:7">
      <c r="B7585" s="44">
        <v>104412</v>
      </c>
      <c r="C7585" s="44" t="s">
        <v>9859</v>
      </c>
      <c r="D7585" s="48" t="s">
        <v>7646</v>
      </c>
      <c r="E7585" s="44" t="s">
        <v>110</v>
      </c>
      <c r="F7585" s="45">
        <v>3.6</v>
      </c>
      <c r="G7585" s="45">
        <v>3.9</v>
      </c>
    </row>
    <row r="7586" spans="2:7">
      <c r="B7586" s="44">
        <v>104413</v>
      </c>
      <c r="C7586" s="44" t="s">
        <v>9859</v>
      </c>
      <c r="D7586" s="48" t="s">
        <v>7647</v>
      </c>
      <c r="E7586" s="44" t="s">
        <v>110</v>
      </c>
      <c r="F7586" s="45">
        <v>6.13</v>
      </c>
      <c r="G7586" s="45">
        <v>6.64</v>
      </c>
    </row>
    <row r="7587" spans="2:7">
      <c r="B7587" s="44">
        <v>102569</v>
      </c>
      <c r="C7587" s="44" t="s">
        <v>9859</v>
      </c>
      <c r="D7587" s="48" t="s">
        <v>7648</v>
      </c>
      <c r="E7587" s="44" t="s">
        <v>110</v>
      </c>
      <c r="F7587" s="45">
        <v>0</v>
      </c>
      <c r="G7587" s="45">
        <v>0</v>
      </c>
    </row>
    <row r="7588" spans="2:7">
      <c r="B7588" s="44">
        <v>102574</v>
      </c>
      <c r="C7588" s="44" t="s">
        <v>9859</v>
      </c>
      <c r="D7588" s="48" t="s">
        <v>7649</v>
      </c>
      <c r="E7588" s="44" t="s">
        <v>110</v>
      </c>
      <c r="F7588" s="45">
        <v>0</v>
      </c>
      <c r="G7588" s="45">
        <v>0</v>
      </c>
    </row>
    <row r="7589" spans="2:7">
      <c r="B7589" s="44">
        <v>102573</v>
      </c>
      <c r="C7589" s="44" t="s">
        <v>9859</v>
      </c>
      <c r="D7589" s="48" t="s">
        <v>7650</v>
      </c>
      <c r="E7589" s="44" t="s">
        <v>110</v>
      </c>
      <c r="F7589" s="45">
        <v>0</v>
      </c>
      <c r="G7589" s="45">
        <v>0</v>
      </c>
    </row>
    <row r="7590" spans="2:7">
      <c r="B7590" s="44">
        <v>102577</v>
      </c>
      <c r="C7590" s="44" t="s">
        <v>9859</v>
      </c>
      <c r="D7590" s="48" t="s">
        <v>7651</v>
      </c>
      <c r="E7590" s="44" t="s">
        <v>110</v>
      </c>
      <c r="F7590" s="45">
        <v>0</v>
      </c>
      <c r="G7590" s="45">
        <v>0</v>
      </c>
    </row>
    <row r="7591" spans="2:7">
      <c r="B7591" s="44">
        <v>102576</v>
      </c>
      <c r="C7591" s="44" t="s">
        <v>9859</v>
      </c>
      <c r="D7591" s="48" t="s">
        <v>7652</v>
      </c>
      <c r="E7591" s="44" t="s">
        <v>110</v>
      </c>
      <c r="F7591" s="45">
        <v>0</v>
      </c>
      <c r="G7591" s="45">
        <v>0</v>
      </c>
    </row>
    <row r="7592" spans="2:7">
      <c r="B7592" s="44">
        <v>103083</v>
      </c>
      <c r="C7592" s="44" t="s">
        <v>9859</v>
      </c>
      <c r="D7592" s="48" t="s">
        <v>7653</v>
      </c>
      <c r="E7592" s="44" t="s">
        <v>110</v>
      </c>
      <c r="F7592" s="45">
        <v>0</v>
      </c>
      <c r="G7592" s="45">
        <v>0</v>
      </c>
    </row>
    <row r="7593" spans="2:7">
      <c r="B7593" s="44">
        <v>103081</v>
      </c>
      <c r="C7593" s="44" t="s">
        <v>9859</v>
      </c>
      <c r="D7593" s="48" t="s">
        <v>7654</v>
      </c>
      <c r="E7593" s="44" t="s">
        <v>110</v>
      </c>
      <c r="F7593" s="45">
        <v>0</v>
      </c>
      <c r="G7593" s="45">
        <v>0</v>
      </c>
    </row>
    <row r="7594" spans="2:7">
      <c r="B7594" s="44">
        <v>103082</v>
      </c>
      <c r="C7594" s="44" t="s">
        <v>9859</v>
      </c>
      <c r="D7594" s="48" t="s">
        <v>7655</v>
      </c>
      <c r="E7594" s="44" t="s">
        <v>110</v>
      </c>
      <c r="F7594" s="45">
        <v>0</v>
      </c>
      <c r="G7594" s="45">
        <v>0</v>
      </c>
    </row>
    <row r="7595" spans="2:7">
      <c r="B7595" s="44">
        <v>103086</v>
      </c>
      <c r="C7595" s="44" t="s">
        <v>9859</v>
      </c>
      <c r="D7595" s="48" t="s">
        <v>7656</v>
      </c>
      <c r="E7595" s="44" t="s">
        <v>110</v>
      </c>
      <c r="F7595" s="45">
        <v>0</v>
      </c>
      <c r="G7595" s="45">
        <v>0</v>
      </c>
    </row>
    <row r="7596" spans="2:7">
      <c r="B7596" s="44">
        <v>103085</v>
      </c>
      <c r="C7596" s="44" t="s">
        <v>9859</v>
      </c>
      <c r="D7596" s="48" t="s">
        <v>7657</v>
      </c>
      <c r="E7596" s="44" t="s">
        <v>110</v>
      </c>
      <c r="F7596" s="45">
        <v>0</v>
      </c>
      <c r="G7596" s="45">
        <v>0</v>
      </c>
    </row>
    <row r="7597" spans="2:7">
      <c r="B7597" s="44">
        <v>104726</v>
      </c>
      <c r="C7597" s="44" t="s">
        <v>9859</v>
      </c>
      <c r="D7597" s="48" t="s">
        <v>7658</v>
      </c>
      <c r="E7597" s="44" t="s">
        <v>110</v>
      </c>
      <c r="F7597" s="45">
        <v>0</v>
      </c>
      <c r="G7597" s="45">
        <v>0</v>
      </c>
    </row>
    <row r="7598" spans="2:7">
      <c r="B7598" s="44">
        <v>104725</v>
      </c>
      <c r="C7598" s="44" t="s">
        <v>9859</v>
      </c>
      <c r="D7598" s="48" t="s">
        <v>7659</v>
      </c>
      <c r="E7598" s="44" t="s">
        <v>110</v>
      </c>
      <c r="F7598" s="45">
        <v>0</v>
      </c>
      <c r="G7598" s="45">
        <v>0</v>
      </c>
    </row>
    <row r="7599" spans="2:7">
      <c r="B7599" s="44">
        <v>96374</v>
      </c>
      <c r="C7599" s="44" t="s">
        <v>9859</v>
      </c>
      <c r="D7599" s="48" t="s">
        <v>7660</v>
      </c>
      <c r="E7599" s="44" t="s">
        <v>119</v>
      </c>
      <c r="F7599" s="45">
        <v>35.799999999999997</v>
      </c>
      <c r="G7599" s="45">
        <v>36.090000000000003</v>
      </c>
    </row>
    <row r="7600" spans="2:7">
      <c r="B7600" s="44">
        <v>96373</v>
      </c>
      <c r="C7600" s="44" t="s">
        <v>9859</v>
      </c>
      <c r="D7600" s="48" t="s">
        <v>7661</v>
      </c>
      <c r="E7600" s="44" t="s">
        <v>119</v>
      </c>
      <c r="F7600" s="45">
        <v>10.52</v>
      </c>
      <c r="G7600" s="45">
        <v>10.76</v>
      </c>
    </row>
    <row r="7601" spans="2:7">
      <c r="B7601" s="44">
        <v>96368</v>
      </c>
      <c r="C7601" s="44" t="s">
        <v>9859</v>
      </c>
      <c r="D7601" s="48" t="s">
        <v>7662</v>
      </c>
      <c r="E7601" s="44" t="s">
        <v>110</v>
      </c>
      <c r="F7601" s="45">
        <v>171.7</v>
      </c>
      <c r="G7601" s="45">
        <v>174.58</v>
      </c>
    </row>
    <row r="7602" spans="2:7">
      <c r="B7602" s="44">
        <v>96364</v>
      </c>
      <c r="C7602" s="44" t="s">
        <v>9859</v>
      </c>
      <c r="D7602" s="48" t="s">
        <v>7663</v>
      </c>
      <c r="E7602" s="44" t="s">
        <v>110</v>
      </c>
      <c r="F7602" s="45">
        <v>144.4</v>
      </c>
      <c r="G7602" s="45">
        <v>146.94</v>
      </c>
    </row>
    <row r="7603" spans="2:7">
      <c r="B7603" s="44">
        <v>96369</v>
      </c>
      <c r="C7603" s="44" t="s">
        <v>9859</v>
      </c>
      <c r="D7603" s="48" t="s">
        <v>7664</v>
      </c>
      <c r="E7603" s="44" t="s">
        <v>110</v>
      </c>
      <c r="F7603" s="45">
        <v>192.64</v>
      </c>
      <c r="G7603" s="45">
        <v>196.05</v>
      </c>
    </row>
    <row r="7604" spans="2:7">
      <c r="B7604" s="44">
        <v>104723</v>
      </c>
      <c r="C7604" s="44" t="s">
        <v>9859</v>
      </c>
      <c r="D7604" s="48" t="s">
        <v>7665</v>
      </c>
      <c r="E7604" s="44" t="s">
        <v>110</v>
      </c>
      <c r="F7604" s="45">
        <v>230.14</v>
      </c>
      <c r="G7604" s="45">
        <v>234.63</v>
      </c>
    </row>
    <row r="7605" spans="2:7">
      <c r="B7605" s="44">
        <v>96367</v>
      </c>
      <c r="C7605" s="44" t="s">
        <v>9859</v>
      </c>
      <c r="D7605" s="48" t="s">
        <v>7666</v>
      </c>
      <c r="E7605" s="44" t="s">
        <v>110</v>
      </c>
      <c r="F7605" s="45">
        <v>158.46</v>
      </c>
      <c r="G7605" s="45">
        <v>161.4</v>
      </c>
    </row>
    <row r="7606" spans="2:7">
      <c r="B7606" s="44">
        <v>104722</v>
      </c>
      <c r="C7606" s="44" t="s">
        <v>9859</v>
      </c>
      <c r="D7606" s="48" t="s">
        <v>7667</v>
      </c>
      <c r="E7606" s="44" t="s">
        <v>110</v>
      </c>
      <c r="F7606" s="45">
        <v>180.57</v>
      </c>
      <c r="G7606" s="45">
        <v>184.33</v>
      </c>
    </row>
    <row r="7607" spans="2:7">
      <c r="B7607" s="44">
        <v>96366</v>
      </c>
      <c r="C7607" s="44" t="s">
        <v>9859</v>
      </c>
      <c r="D7607" s="48" t="s">
        <v>7668</v>
      </c>
      <c r="E7607" s="44" t="s">
        <v>110</v>
      </c>
      <c r="F7607" s="45">
        <v>146.52000000000001</v>
      </c>
      <c r="G7607" s="45">
        <v>149.06</v>
      </c>
    </row>
    <row r="7608" spans="2:7">
      <c r="B7608" s="44">
        <v>96361</v>
      </c>
      <c r="C7608" s="44" t="s">
        <v>9859</v>
      </c>
      <c r="D7608" s="48" t="s">
        <v>7669</v>
      </c>
      <c r="E7608" s="44" t="s">
        <v>110</v>
      </c>
      <c r="F7608" s="45">
        <v>136.58000000000001</v>
      </c>
      <c r="G7608" s="45">
        <v>139.19</v>
      </c>
    </row>
    <row r="7609" spans="2:7">
      <c r="B7609" s="44">
        <v>104719</v>
      </c>
      <c r="C7609" s="44" t="s">
        <v>9859</v>
      </c>
      <c r="D7609" s="48" t="s">
        <v>7670</v>
      </c>
      <c r="E7609" s="44" t="s">
        <v>110</v>
      </c>
      <c r="F7609" s="45">
        <v>171.14</v>
      </c>
      <c r="G7609" s="45">
        <v>174.58</v>
      </c>
    </row>
    <row r="7610" spans="2:7">
      <c r="B7610" s="44">
        <v>96360</v>
      </c>
      <c r="C7610" s="44" t="s">
        <v>9859</v>
      </c>
      <c r="D7610" s="48" t="s">
        <v>7671</v>
      </c>
      <c r="E7610" s="44" t="s">
        <v>110</v>
      </c>
      <c r="F7610" s="45">
        <v>117.14</v>
      </c>
      <c r="G7610" s="45">
        <v>119.34</v>
      </c>
    </row>
    <row r="7611" spans="2:7">
      <c r="B7611" s="44">
        <v>96359</v>
      </c>
      <c r="C7611" s="44" t="s">
        <v>9859</v>
      </c>
      <c r="D7611" s="48" t="s">
        <v>7672</v>
      </c>
      <c r="E7611" s="44" t="s">
        <v>110</v>
      </c>
      <c r="F7611" s="45">
        <v>102.44</v>
      </c>
      <c r="G7611" s="45">
        <v>104.58</v>
      </c>
    </row>
    <row r="7612" spans="2:7">
      <c r="B7612" s="44">
        <v>104718</v>
      </c>
      <c r="C7612" s="44" t="s">
        <v>9859</v>
      </c>
      <c r="D7612" s="48" t="s">
        <v>7673</v>
      </c>
      <c r="E7612" s="44" t="s">
        <v>110</v>
      </c>
      <c r="F7612" s="45">
        <v>121.57</v>
      </c>
      <c r="G7612" s="45">
        <v>124.28</v>
      </c>
    </row>
    <row r="7613" spans="2:7">
      <c r="B7613" s="44">
        <v>96358</v>
      </c>
      <c r="C7613" s="44" t="s">
        <v>9859</v>
      </c>
      <c r="D7613" s="48" t="s">
        <v>7674</v>
      </c>
      <c r="E7613" s="44" t="s">
        <v>110</v>
      </c>
      <c r="F7613" s="45">
        <v>91.98</v>
      </c>
      <c r="G7613" s="45">
        <v>93.86</v>
      </c>
    </row>
    <row r="7614" spans="2:7">
      <c r="B7614" s="44">
        <v>96371</v>
      </c>
      <c r="C7614" s="44" t="s">
        <v>9859</v>
      </c>
      <c r="D7614" s="48" t="s">
        <v>7675</v>
      </c>
      <c r="E7614" s="44" t="s">
        <v>110</v>
      </c>
      <c r="F7614" s="45">
        <v>69.760000000000005</v>
      </c>
      <c r="G7614" s="45">
        <v>71.180000000000007</v>
      </c>
    </row>
    <row r="7615" spans="2:7">
      <c r="B7615" s="44">
        <v>104724</v>
      </c>
      <c r="C7615" s="44" t="s">
        <v>9859</v>
      </c>
      <c r="D7615" s="48" t="s">
        <v>7676</v>
      </c>
      <c r="E7615" s="44" t="s">
        <v>110</v>
      </c>
      <c r="F7615" s="45">
        <v>87.4</v>
      </c>
      <c r="G7615" s="45">
        <v>89.28</v>
      </c>
    </row>
    <row r="7616" spans="2:7">
      <c r="B7616" s="44">
        <v>96370</v>
      </c>
      <c r="C7616" s="44" t="s">
        <v>9859</v>
      </c>
      <c r="D7616" s="48" t="s">
        <v>7677</v>
      </c>
      <c r="E7616" s="44" t="s">
        <v>110</v>
      </c>
      <c r="F7616" s="45">
        <v>60.08</v>
      </c>
      <c r="G7616" s="45">
        <v>61.31</v>
      </c>
    </row>
    <row r="7617" spans="2:7">
      <c r="B7617" s="44">
        <v>96365</v>
      </c>
      <c r="C7617" s="44" t="s">
        <v>9859</v>
      </c>
      <c r="D7617" s="48" t="s">
        <v>7678</v>
      </c>
      <c r="E7617" s="44" t="s">
        <v>110</v>
      </c>
      <c r="F7617" s="45">
        <v>164.63</v>
      </c>
      <c r="G7617" s="45">
        <v>167.64</v>
      </c>
    </row>
    <row r="7618" spans="2:7">
      <c r="B7618" s="44">
        <v>104721</v>
      </c>
      <c r="C7618" s="44" t="s">
        <v>9859</v>
      </c>
      <c r="D7618" s="48" t="s">
        <v>7679</v>
      </c>
      <c r="E7618" s="44" t="s">
        <v>110</v>
      </c>
      <c r="F7618" s="45">
        <v>200.64</v>
      </c>
      <c r="G7618" s="45">
        <v>204.61</v>
      </c>
    </row>
    <row r="7619" spans="2:7">
      <c r="B7619" s="44">
        <v>96363</v>
      </c>
      <c r="C7619" s="44" t="s">
        <v>9859</v>
      </c>
      <c r="D7619" s="48" t="s">
        <v>7680</v>
      </c>
      <c r="E7619" s="44" t="s">
        <v>110</v>
      </c>
      <c r="F7619" s="45">
        <v>130.44999999999999</v>
      </c>
      <c r="G7619" s="45">
        <v>132.99</v>
      </c>
    </row>
    <row r="7620" spans="2:7">
      <c r="B7620" s="44">
        <v>104720</v>
      </c>
      <c r="C7620" s="44" t="s">
        <v>9859</v>
      </c>
      <c r="D7620" s="48" t="s">
        <v>7681</v>
      </c>
      <c r="E7620" s="44" t="s">
        <v>110</v>
      </c>
      <c r="F7620" s="45">
        <v>151.07</v>
      </c>
      <c r="G7620" s="45">
        <v>154.30000000000001</v>
      </c>
    </row>
    <row r="7621" spans="2:7">
      <c r="B7621" s="44">
        <v>96362</v>
      </c>
      <c r="C7621" s="44" t="s">
        <v>9859</v>
      </c>
      <c r="D7621" s="48" t="s">
        <v>7682</v>
      </c>
      <c r="E7621" s="44" t="s">
        <v>110</v>
      </c>
      <c r="F7621" s="45">
        <v>119.26</v>
      </c>
      <c r="G7621" s="45">
        <v>121.46</v>
      </c>
    </row>
    <row r="7622" spans="2:7">
      <c r="B7622" s="44">
        <v>103191</v>
      </c>
      <c r="C7622" s="44" t="s">
        <v>9859</v>
      </c>
      <c r="D7622" s="48" t="s">
        <v>7683</v>
      </c>
      <c r="E7622" s="44" t="s">
        <v>112</v>
      </c>
      <c r="F7622" s="45">
        <v>2391.69</v>
      </c>
      <c r="G7622" s="45">
        <v>2399.37</v>
      </c>
    </row>
    <row r="7623" spans="2:7">
      <c r="B7623" s="44">
        <v>103206</v>
      </c>
      <c r="C7623" s="44" t="s">
        <v>9859</v>
      </c>
      <c r="D7623" s="48" t="s">
        <v>7684</v>
      </c>
      <c r="E7623" s="44" t="s">
        <v>112</v>
      </c>
      <c r="F7623" s="45">
        <v>2413.19</v>
      </c>
      <c r="G7623" s="45">
        <v>2423.5300000000002</v>
      </c>
    </row>
    <row r="7624" spans="2:7">
      <c r="B7624" s="44">
        <v>103211</v>
      </c>
      <c r="C7624" s="44" t="s">
        <v>9859</v>
      </c>
      <c r="D7624" s="48" t="s">
        <v>7685</v>
      </c>
      <c r="E7624" s="44" t="s">
        <v>112</v>
      </c>
      <c r="F7624" s="45">
        <v>0</v>
      </c>
      <c r="G7624" s="45">
        <v>0</v>
      </c>
    </row>
    <row r="7625" spans="2:7">
      <c r="B7625" s="44">
        <v>103196</v>
      </c>
      <c r="C7625" s="44" t="s">
        <v>9859</v>
      </c>
      <c r="D7625" s="48" t="s">
        <v>7686</v>
      </c>
      <c r="E7625" s="44" t="s">
        <v>112</v>
      </c>
      <c r="F7625" s="45">
        <v>0</v>
      </c>
      <c r="G7625" s="45">
        <v>0</v>
      </c>
    </row>
    <row r="7626" spans="2:7">
      <c r="B7626" s="44">
        <v>103212</v>
      </c>
      <c r="C7626" s="44" t="s">
        <v>9859</v>
      </c>
      <c r="D7626" s="48" t="s">
        <v>7687</v>
      </c>
      <c r="E7626" s="44" t="s">
        <v>112</v>
      </c>
      <c r="F7626" s="45">
        <v>0</v>
      </c>
      <c r="G7626" s="45">
        <v>0</v>
      </c>
    </row>
    <row r="7627" spans="2:7">
      <c r="B7627" s="44">
        <v>103197</v>
      </c>
      <c r="C7627" s="44" t="s">
        <v>9859</v>
      </c>
      <c r="D7627" s="48" t="s">
        <v>7688</v>
      </c>
      <c r="E7627" s="44" t="s">
        <v>112</v>
      </c>
      <c r="F7627" s="45">
        <v>0</v>
      </c>
      <c r="G7627" s="45">
        <v>0</v>
      </c>
    </row>
    <row r="7628" spans="2:7">
      <c r="B7628" s="44">
        <v>103217</v>
      </c>
      <c r="C7628" s="44" t="s">
        <v>9859</v>
      </c>
      <c r="D7628" s="48" t="s">
        <v>7689</v>
      </c>
      <c r="E7628" s="44" t="s">
        <v>112</v>
      </c>
      <c r="F7628" s="45">
        <v>0</v>
      </c>
      <c r="G7628" s="45">
        <v>0</v>
      </c>
    </row>
    <row r="7629" spans="2:7">
      <c r="B7629" s="44">
        <v>103202</v>
      </c>
      <c r="C7629" s="44" t="s">
        <v>9859</v>
      </c>
      <c r="D7629" s="48" t="s">
        <v>7690</v>
      </c>
      <c r="E7629" s="44" t="s">
        <v>112</v>
      </c>
      <c r="F7629" s="45">
        <v>0</v>
      </c>
      <c r="G7629" s="45">
        <v>0</v>
      </c>
    </row>
    <row r="7630" spans="2:7">
      <c r="B7630" s="44">
        <v>103215</v>
      </c>
      <c r="C7630" s="44" t="s">
        <v>9859</v>
      </c>
      <c r="D7630" s="48" t="s">
        <v>7691</v>
      </c>
      <c r="E7630" s="44" t="s">
        <v>112</v>
      </c>
      <c r="F7630" s="45">
        <v>0</v>
      </c>
      <c r="G7630" s="45">
        <v>0</v>
      </c>
    </row>
    <row r="7631" spans="2:7">
      <c r="B7631" s="44">
        <v>103200</v>
      </c>
      <c r="C7631" s="44" t="s">
        <v>9859</v>
      </c>
      <c r="D7631" s="48" t="s">
        <v>7692</v>
      </c>
      <c r="E7631" s="44" t="s">
        <v>112</v>
      </c>
      <c r="F7631" s="45">
        <v>0</v>
      </c>
      <c r="G7631" s="45">
        <v>0</v>
      </c>
    </row>
    <row r="7632" spans="2:7">
      <c r="B7632" s="44">
        <v>103216</v>
      </c>
      <c r="C7632" s="44" t="s">
        <v>9859</v>
      </c>
      <c r="D7632" s="48" t="s">
        <v>7693</v>
      </c>
      <c r="E7632" s="44" t="s">
        <v>112</v>
      </c>
      <c r="F7632" s="45">
        <v>0</v>
      </c>
      <c r="G7632" s="45">
        <v>0</v>
      </c>
    </row>
    <row r="7633" spans="2:7">
      <c r="B7633" s="44">
        <v>103201</v>
      </c>
      <c r="C7633" s="44" t="s">
        <v>9859</v>
      </c>
      <c r="D7633" s="48" t="s">
        <v>7694</v>
      </c>
      <c r="E7633" s="44" t="s">
        <v>112</v>
      </c>
      <c r="F7633" s="45">
        <v>0</v>
      </c>
      <c r="G7633" s="45">
        <v>0</v>
      </c>
    </row>
    <row r="7634" spans="2:7">
      <c r="B7634" s="44">
        <v>103185</v>
      </c>
      <c r="C7634" s="44" t="s">
        <v>9859</v>
      </c>
      <c r="D7634" s="48" t="s">
        <v>7695</v>
      </c>
      <c r="E7634" s="44" t="s">
        <v>112</v>
      </c>
      <c r="F7634" s="45">
        <v>6182.74</v>
      </c>
      <c r="G7634" s="45">
        <v>6196.09</v>
      </c>
    </row>
    <row r="7635" spans="2:7">
      <c r="B7635" s="44">
        <v>103218</v>
      </c>
      <c r="C7635" s="44" t="s">
        <v>9859</v>
      </c>
      <c r="D7635" s="48" t="s">
        <v>7696</v>
      </c>
      <c r="E7635" s="44" t="s">
        <v>112</v>
      </c>
      <c r="F7635" s="45">
        <v>0</v>
      </c>
      <c r="G7635" s="45">
        <v>0</v>
      </c>
    </row>
    <row r="7636" spans="2:7">
      <c r="B7636" s="44">
        <v>103203</v>
      </c>
      <c r="C7636" s="44" t="s">
        <v>9859</v>
      </c>
      <c r="D7636" s="48" t="s">
        <v>7697</v>
      </c>
      <c r="E7636" s="44" t="s">
        <v>112</v>
      </c>
      <c r="F7636" s="45">
        <v>0</v>
      </c>
      <c r="G7636" s="45">
        <v>0</v>
      </c>
    </row>
    <row r="7637" spans="2:7">
      <c r="B7637" s="44">
        <v>103213</v>
      </c>
      <c r="C7637" s="44" t="s">
        <v>9859</v>
      </c>
      <c r="D7637" s="48" t="s">
        <v>7698</v>
      </c>
      <c r="E7637" s="44" t="s">
        <v>112</v>
      </c>
      <c r="F7637" s="45">
        <v>0</v>
      </c>
      <c r="G7637" s="45">
        <v>0</v>
      </c>
    </row>
    <row r="7638" spans="2:7">
      <c r="B7638" s="44">
        <v>103198</v>
      </c>
      <c r="C7638" s="44" t="s">
        <v>9859</v>
      </c>
      <c r="D7638" s="48" t="s">
        <v>7699</v>
      </c>
      <c r="E7638" s="44" t="s">
        <v>112</v>
      </c>
      <c r="F7638" s="45">
        <v>0</v>
      </c>
      <c r="G7638" s="45">
        <v>0</v>
      </c>
    </row>
    <row r="7639" spans="2:7">
      <c r="B7639" s="44">
        <v>103214</v>
      </c>
      <c r="C7639" s="44" t="s">
        <v>9859</v>
      </c>
      <c r="D7639" s="48" t="s">
        <v>7700</v>
      </c>
      <c r="E7639" s="44" t="s">
        <v>112</v>
      </c>
      <c r="F7639" s="45">
        <v>0</v>
      </c>
      <c r="G7639" s="45">
        <v>0</v>
      </c>
    </row>
    <row r="7640" spans="2:7">
      <c r="B7640" s="44">
        <v>103199</v>
      </c>
      <c r="C7640" s="44" t="s">
        <v>9859</v>
      </c>
      <c r="D7640" s="48" t="s">
        <v>7701</v>
      </c>
      <c r="E7640" s="44" t="s">
        <v>112</v>
      </c>
      <c r="F7640" s="45">
        <v>0</v>
      </c>
      <c r="G7640" s="45">
        <v>0</v>
      </c>
    </row>
    <row r="7641" spans="2:7">
      <c r="B7641" s="44">
        <v>103219</v>
      </c>
      <c r="C7641" s="44" t="s">
        <v>9859</v>
      </c>
      <c r="D7641" s="48" t="s">
        <v>7702</v>
      </c>
      <c r="E7641" s="44" t="s">
        <v>112</v>
      </c>
      <c r="F7641" s="45">
        <v>0</v>
      </c>
      <c r="G7641" s="45">
        <v>0</v>
      </c>
    </row>
    <row r="7642" spans="2:7">
      <c r="B7642" s="44">
        <v>103204</v>
      </c>
      <c r="C7642" s="44" t="s">
        <v>9859</v>
      </c>
      <c r="D7642" s="48" t="s">
        <v>7703</v>
      </c>
      <c r="E7642" s="44" t="s">
        <v>112</v>
      </c>
      <c r="F7642" s="45">
        <v>0</v>
      </c>
      <c r="G7642" s="45">
        <v>0</v>
      </c>
    </row>
    <row r="7643" spans="2:7">
      <c r="B7643" s="44">
        <v>103186</v>
      </c>
      <c r="C7643" s="44" t="s">
        <v>9859</v>
      </c>
      <c r="D7643" s="48" t="s">
        <v>7704</v>
      </c>
      <c r="E7643" s="44" t="s">
        <v>112</v>
      </c>
      <c r="F7643" s="45">
        <v>6498.79</v>
      </c>
      <c r="G7643" s="45">
        <v>6504.27</v>
      </c>
    </row>
    <row r="7644" spans="2:7">
      <c r="B7644" s="44">
        <v>103210</v>
      </c>
      <c r="C7644" s="44" t="s">
        <v>9859</v>
      </c>
      <c r="D7644" s="48" t="s">
        <v>7705</v>
      </c>
      <c r="E7644" s="44" t="s">
        <v>112</v>
      </c>
      <c r="F7644" s="45">
        <v>2335.3000000000002</v>
      </c>
      <c r="G7644" s="45">
        <v>2354.02</v>
      </c>
    </row>
    <row r="7645" spans="2:7">
      <c r="B7645" s="44">
        <v>103195</v>
      </c>
      <c r="C7645" s="44" t="s">
        <v>9859</v>
      </c>
      <c r="D7645" s="48" t="s">
        <v>7706</v>
      </c>
      <c r="E7645" s="44" t="s">
        <v>112</v>
      </c>
      <c r="F7645" s="45">
        <v>2207.38</v>
      </c>
      <c r="G7645" s="45">
        <v>2215.2600000000002</v>
      </c>
    </row>
    <row r="7646" spans="2:7">
      <c r="B7646" s="44">
        <v>103205</v>
      </c>
      <c r="C7646" s="44" t="s">
        <v>9859</v>
      </c>
      <c r="D7646" s="48" t="s">
        <v>7707</v>
      </c>
      <c r="E7646" s="44" t="s">
        <v>112</v>
      </c>
      <c r="F7646" s="45">
        <v>4119.72</v>
      </c>
      <c r="G7646" s="45">
        <v>4131.72</v>
      </c>
    </row>
    <row r="7647" spans="2:7">
      <c r="B7647" s="44">
        <v>103190</v>
      </c>
      <c r="C7647" s="44" t="s">
        <v>9859</v>
      </c>
      <c r="D7647" s="48" t="s">
        <v>7708</v>
      </c>
      <c r="E7647" s="44" t="s">
        <v>112</v>
      </c>
      <c r="F7647" s="45">
        <v>4098.22</v>
      </c>
      <c r="G7647" s="45">
        <v>4107.57</v>
      </c>
    </row>
    <row r="7648" spans="2:7">
      <c r="B7648" s="44">
        <v>103207</v>
      </c>
      <c r="C7648" s="44" t="s">
        <v>9859</v>
      </c>
      <c r="D7648" s="48" t="s">
        <v>7709</v>
      </c>
      <c r="E7648" s="44" t="s">
        <v>112</v>
      </c>
      <c r="F7648" s="45">
        <v>2566.83</v>
      </c>
      <c r="G7648" s="45">
        <v>2577.17</v>
      </c>
    </row>
    <row r="7649" spans="2:7">
      <c r="B7649" s="44">
        <v>103192</v>
      </c>
      <c r="C7649" s="44" t="s">
        <v>9859</v>
      </c>
      <c r="D7649" s="48" t="s">
        <v>7710</v>
      </c>
      <c r="E7649" s="44" t="s">
        <v>112</v>
      </c>
      <c r="F7649" s="45">
        <v>2545.33</v>
      </c>
      <c r="G7649" s="45">
        <v>2553.0100000000002</v>
      </c>
    </row>
    <row r="7650" spans="2:7">
      <c r="B7650" s="44">
        <v>103208</v>
      </c>
      <c r="C7650" s="44" t="s">
        <v>9859</v>
      </c>
      <c r="D7650" s="48" t="s">
        <v>7711</v>
      </c>
      <c r="E7650" s="44" t="s">
        <v>112</v>
      </c>
      <c r="F7650" s="45">
        <v>1985.56</v>
      </c>
      <c r="G7650" s="45">
        <v>1995.9</v>
      </c>
    </row>
    <row r="7651" spans="2:7">
      <c r="B7651" s="44">
        <v>103193</v>
      </c>
      <c r="C7651" s="44" t="s">
        <v>9859</v>
      </c>
      <c r="D7651" s="48" t="s">
        <v>7712</v>
      </c>
      <c r="E7651" s="44" t="s">
        <v>112</v>
      </c>
      <c r="F7651" s="45">
        <v>1964.06</v>
      </c>
      <c r="G7651" s="45">
        <v>1971.74</v>
      </c>
    </row>
    <row r="7652" spans="2:7">
      <c r="B7652" s="44">
        <v>103187</v>
      </c>
      <c r="C7652" s="44" t="s">
        <v>9859</v>
      </c>
      <c r="D7652" s="48" t="s">
        <v>7713</v>
      </c>
      <c r="E7652" s="44" t="s">
        <v>112</v>
      </c>
      <c r="F7652" s="45">
        <v>4897.01</v>
      </c>
      <c r="G7652" s="45">
        <v>4906.1400000000003</v>
      </c>
    </row>
    <row r="7653" spans="2:7">
      <c r="B7653" s="44">
        <v>103188</v>
      </c>
      <c r="C7653" s="44" t="s">
        <v>9859</v>
      </c>
      <c r="D7653" s="48" t="s">
        <v>7714</v>
      </c>
      <c r="E7653" s="44" t="s">
        <v>112</v>
      </c>
      <c r="F7653" s="45">
        <v>5258.33</v>
      </c>
      <c r="G7653" s="45">
        <v>5265.34</v>
      </c>
    </row>
    <row r="7654" spans="2:7">
      <c r="B7654" s="44">
        <v>103189</v>
      </c>
      <c r="C7654" s="44" t="s">
        <v>9859</v>
      </c>
      <c r="D7654" s="48" t="s">
        <v>7715</v>
      </c>
      <c r="E7654" s="44" t="s">
        <v>112</v>
      </c>
      <c r="F7654" s="45">
        <v>2638.79</v>
      </c>
      <c r="G7654" s="45">
        <v>2643.7</v>
      </c>
    </row>
    <row r="7655" spans="2:7">
      <c r="B7655" s="44">
        <v>103209</v>
      </c>
      <c r="C7655" s="44" t="s">
        <v>9859</v>
      </c>
      <c r="D7655" s="48" t="s">
        <v>7716</v>
      </c>
      <c r="E7655" s="44" t="s">
        <v>112</v>
      </c>
      <c r="F7655" s="45">
        <v>2843.53</v>
      </c>
      <c r="G7655" s="45">
        <v>2853.87</v>
      </c>
    </row>
    <row r="7656" spans="2:7">
      <c r="B7656" s="44">
        <v>103194</v>
      </c>
      <c r="C7656" s="44" t="s">
        <v>9859</v>
      </c>
      <c r="D7656" s="48" t="s">
        <v>7717</v>
      </c>
      <c r="E7656" s="44" t="s">
        <v>112</v>
      </c>
      <c r="F7656" s="45">
        <v>2822.03</v>
      </c>
      <c r="G7656" s="45">
        <v>2829.71</v>
      </c>
    </row>
    <row r="7657" spans="2:7">
      <c r="B7657" s="44">
        <v>95001</v>
      </c>
      <c r="C7657" s="44" t="s">
        <v>9859</v>
      </c>
      <c r="D7657" s="48" t="s">
        <v>7718</v>
      </c>
      <c r="E7657" s="44" t="s">
        <v>110</v>
      </c>
      <c r="F7657" s="45">
        <v>0</v>
      </c>
      <c r="G7657" s="45">
        <v>0</v>
      </c>
    </row>
    <row r="7658" spans="2:7">
      <c r="B7658" s="44">
        <v>95000</v>
      </c>
      <c r="C7658" s="44" t="s">
        <v>9859</v>
      </c>
      <c r="D7658" s="48" t="s">
        <v>7719</v>
      </c>
      <c r="E7658" s="44" t="s">
        <v>110</v>
      </c>
      <c r="F7658" s="45">
        <v>0</v>
      </c>
      <c r="G7658" s="45">
        <v>0</v>
      </c>
    </row>
    <row r="7659" spans="2:7">
      <c r="B7659" s="44">
        <v>95005</v>
      </c>
      <c r="C7659" s="44" t="s">
        <v>9859</v>
      </c>
      <c r="D7659" s="48" t="s">
        <v>7720</v>
      </c>
      <c r="E7659" s="44" t="s">
        <v>110</v>
      </c>
      <c r="F7659" s="45">
        <v>0</v>
      </c>
      <c r="G7659" s="45">
        <v>0</v>
      </c>
    </row>
    <row r="7660" spans="2:7">
      <c r="B7660" s="44">
        <v>95004</v>
      </c>
      <c r="C7660" s="44" t="s">
        <v>9859</v>
      </c>
      <c r="D7660" s="48" t="s">
        <v>7721</v>
      </c>
      <c r="E7660" s="44" t="s">
        <v>110</v>
      </c>
      <c r="F7660" s="45">
        <v>0</v>
      </c>
      <c r="G7660" s="45">
        <v>0</v>
      </c>
    </row>
    <row r="7661" spans="2:7">
      <c r="B7661" s="44">
        <v>95003</v>
      </c>
      <c r="C7661" s="44" t="s">
        <v>9859</v>
      </c>
      <c r="D7661" s="48" t="s">
        <v>7722</v>
      </c>
      <c r="E7661" s="44" t="s">
        <v>110</v>
      </c>
      <c r="F7661" s="45">
        <v>0</v>
      </c>
      <c r="G7661" s="45">
        <v>0</v>
      </c>
    </row>
    <row r="7662" spans="2:7">
      <c r="B7662" s="44">
        <v>95002</v>
      </c>
      <c r="C7662" s="44" t="s">
        <v>9859</v>
      </c>
      <c r="D7662" s="48" t="s">
        <v>7723</v>
      </c>
      <c r="E7662" s="44" t="s">
        <v>110</v>
      </c>
      <c r="F7662" s="45">
        <v>0</v>
      </c>
      <c r="G7662" s="45">
        <v>0</v>
      </c>
    </row>
    <row r="7663" spans="2:7">
      <c r="B7663" s="44">
        <v>95007</v>
      </c>
      <c r="C7663" s="44" t="s">
        <v>9859</v>
      </c>
      <c r="D7663" s="48" t="s">
        <v>7724</v>
      </c>
      <c r="E7663" s="44" t="s">
        <v>110</v>
      </c>
      <c r="F7663" s="45">
        <v>0</v>
      </c>
      <c r="G7663" s="45">
        <v>0</v>
      </c>
    </row>
    <row r="7664" spans="2:7">
      <c r="B7664" s="44">
        <v>95006</v>
      </c>
      <c r="C7664" s="44" t="s">
        <v>9859</v>
      </c>
      <c r="D7664" s="48" t="s">
        <v>7725</v>
      </c>
      <c r="E7664" s="44" t="s">
        <v>110</v>
      </c>
      <c r="F7664" s="45">
        <v>0</v>
      </c>
      <c r="G7664" s="45">
        <v>0</v>
      </c>
    </row>
    <row r="7665" spans="2:7">
      <c r="B7665" s="44">
        <v>104313</v>
      </c>
      <c r="C7665" s="44" t="s">
        <v>9859</v>
      </c>
      <c r="D7665" s="48" t="s">
        <v>7726</v>
      </c>
      <c r="E7665" s="44" t="s">
        <v>110</v>
      </c>
      <c r="F7665" s="45">
        <v>0</v>
      </c>
      <c r="G7665" s="45">
        <v>0</v>
      </c>
    </row>
    <row r="7666" spans="2:7">
      <c r="B7666" s="44">
        <v>104312</v>
      </c>
      <c r="C7666" s="44" t="s">
        <v>9859</v>
      </c>
      <c r="D7666" s="48" t="s">
        <v>7727</v>
      </c>
      <c r="E7666" s="44" t="s">
        <v>110</v>
      </c>
      <c r="F7666" s="45">
        <v>0</v>
      </c>
      <c r="G7666" s="45">
        <v>0</v>
      </c>
    </row>
    <row r="7667" spans="2:7">
      <c r="B7667" s="44">
        <v>94992</v>
      </c>
      <c r="C7667" s="44" t="s">
        <v>9859</v>
      </c>
      <c r="D7667" s="48" t="s">
        <v>7728</v>
      </c>
      <c r="E7667" s="44" t="s">
        <v>110</v>
      </c>
      <c r="F7667" s="45">
        <v>73.099999999999994</v>
      </c>
      <c r="G7667" s="45">
        <v>75.12</v>
      </c>
    </row>
    <row r="7668" spans="2:7">
      <c r="B7668" s="44">
        <v>94994</v>
      </c>
      <c r="C7668" s="44" t="s">
        <v>9859</v>
      </c>
      <c r="D7668" s="48" t="s">
        <v>7729</v>
      </c>
      <c r="E7668" s="44" t="s">
        <v>110</v>
      </c>
      <c r="F7668" s="45">
        <v>88.69</v>
      </c>
      <c r="G7668" s="45">
        <v>91.34</v>
      </c>
    </row>
    <row r="7669" spans="2:7">
      <c r="B7669" s="44">
        <v>94990</v>
      </c>
      <c r="C7669" s="44" t="s">
        <v>9859</v>
      </c>
      <c r="D7669" s="48" t="s">
        <v>7730</v>
      </c>
      <c r="E7669" s="44" t="s">
        <v>198</v>
      </c>
      <c r="F7669" s="45">
        <v>751.9</v>
      </c>
      <c r="G7669" s="45">
        <v>780.22</v>
      </c>
    </row>
    <row r="7670" spans="2:7">
      <c r="B7670" s="44">
        <v>94991</v>
      </c>
      <c r="C7670" s="44" t="s">
        <v>9859</v>
      </c>
      <c r="D7670" s="48" t="s">
        <v>7731</v>
      </c>
      <c r="E7670" s="44" t="s">
        <v>198</v>
      </c>
      <c r="F7670" s="45">
        <v>664.36</v>
      </c>
      <c r="G7670" s="45">
        <v>673.49</v>
      </c>
    </row>
    <row r="7671" spans="2:7">
      <c r="B7671" s="44">
        <v>104626</v>
      </c>
      <c r="C7671" s="44" t="s">
        <v>9859</v>
      </c>
      <c r="D7671" s="48" t="s">
        <v>7732</v>
      </c>
      <c r="E7671" s="44" t="s">
        <v>198</v>
      </c>
      <c r="F7671" s="45">
        <v>679.36</v>
      </c>
      <c r="G7671" s="45">
        <v>688.49</v>
      </c>
    </row>
    <row r="7672" spans="2:7">
      <c r="B7672" s="44">
        <v>94993</v>
      </c>
      <c r="C7672" s="44" t="s">
        <v>9859</v>
      </c>
      <c r="D7672" s="48" t="s">
        <v>7733</v>
      </c>
      <c r="E7672" s="44" t="s">
        <v>110</v>
      </c>
      <c r="F7672" s="45">
        <v>67.849999999999994</v>
      </c>
      <c r="G7672" s="45">
        <v>68.72</v>
      </c>
    </row>
    <row r="7673" spans="2:7">
      <c r="B7673" s="44">
        <v>94995</v>
      </c>
      <c r="C7673" s="44" t="s">
        <v>9859</v>
      </c>
      <c r="D7673" s="48" t="s">
        <v>7734</v>
      </c>
      <c r="E7673" s="44" t="s">
        <v>110</v>
      </c>
      <c r="F7673" s="45">
        <v>81.69</v>
      </c>
      <c r="G7673" s="45">
        <v>82.8</v>
      </c>
    </row>
    <row r="7674" spans="2:7">
      <c r="B7674" s="44">
        <v>101169</v>
      </c>
      <c r="C7674" s="44" t="s">
        <v>9859</v>
      </c>
      <c r="D7674" s="48" t="s">
        <v>7735</v>
      </c>
      <c r="E7674" s="44" t="s">
        <v>110</v>
      </c>
      <c r="F7674" s="45">
        <v>150.81</v>
      </c>
      <c r="G7674" s="45">
        <v>153.47999999999999</v>
      </c>
    </row>
    <row r="7675" spans="2:7">
      <c r="B7675" s="44">
        <v>104383</v>
      </c>
      <c r="C7675" s="44" t="s">
        <v>9859</v>
      </c>
      <c r="D7675" s="48" t="s">
        <v>7736</v>
      </c>
      <c r="E7675" s="44" t="s">
        <v>110</v>
      </c>
      <c r="F7675" s="45">
        <v>0</v>
      </c>
      <c r="G7675" s="45">
        <v>0</v>
      </c>
    </row>
    <row r="7676" spans="2:7">
      <c r="B7676" s="44">
        <v>101167</v>
      </c>
      <c r="C7676" s="44" t="s">
        <v>9859</v>
      </c>
      <c r="D7676" s="48" t="s">
        <v>7737</v>
      </c>
      <c r="E7676" s="44" t="s">
        <v>110</v>
      </c>
      <c r="F7676" s="45">
        <v>135.76</v>
      </c>
      <c r="G7676" s="45">
        <v>137.79</v>
      </c>
    </row>
    <row r="7677" spans="2:7">
      <c r="B7677" s="44">
        <v>101172</v>
      </c>
      <c r="C7677" s="44" t="s">
        <v>9859</v>
      </c>
      <c r="D7677" s="48" t="s">
        <v>7738</v>
      </c>
      <c r="E7677" s="44" t="s">
        <v>110</v>
      </c>
      <c r="F7677" s="45">
        <v>71.11</v>
      </c>
      <c r="G7677" s="45">
        <v>73.58</v>
      </c>
    </row>
    <row r="7678" spans="2:7">
      <c r="B7678" s="44">
        <v>104384</v>
      </c>
      <c r="C7678" s="44" t="s">
        <v>9859</v>
      </c>
      <c r="D7678" s="48" t="s">
        <v>7739</v>
      </c>
      <c r="E7678" s="44" t="s">
        <v>110</v>
      </c>
      <c r="F7678" s="45">
        <v>0</v>
      </c>
      <c r="G7678" s="45">
        <v>0</v>
      </c>
    </row>
    <row r="7679" spans="2:7">
      <c r="B7679" s="44">
        <v>101170</v>
      </c>
      <c r="C7679" s="44" t="s">
        <v>9859</v>
      </c>
      <c r="D7679" s="48" t="s">
        <v>7740</v>
      </c>
      <c r="E7679" s="44" t="s">
        <v>110</v>
      </c>
      <c r="F7679" s="45">
        <v>45.78</v>
      </c>
      <c r="G7679" s="45">
        <v>47.38</v>
      </c>
    </row>
    <row r="7680" spans="2:7">
      <c r="B7680" s="44">
        <v>104438</v>
      </c>
      <c r="C7680" s="44" t="s">
        <v>9859</v>
      </c>
      <c r="D7680" s="48" t="s">
        <v>7741</v>
      </c>
      <c r="E7680" s="44" t="s">
        <v>110</v>
      </c>
      <c r="F7680" s="45">
        <v>0</v>
      </c>
      <c r="G7680" s="45">
        <v>0</v>
      </c>
    </row>
    <row r="7681" spans="2:7">
      <c r="B7681" s="44">
        <v>92402</v>
      </c>
      <c r="C7681" s="44" t="s">
        <v>9859</v>
      </c>
      <c r="D7681" s="48" t="s">
        <v>7742</v>
      </c>
      <c r="E7681" s="44" t="s">
        <v>110</v>
      </c>
      <c r="F7681" s="45">
        <v>100.88</v>
      </c>
      <c r="G7681" s="45">
        <v>102.53</v>
      </c>
    </row>
    <row r="7682" spans="2:7">
      <c r="B7682" s="44">
        <v>104429</v>
      </c>
      <c r="C7682" s="44" t="s">
        <v>9859</v>
      </c>
      <c r="D7682" s="48" t="s">
        <v>7743</v>
      </c>
      <c r="E7682" s="44" t="s">
        <v>110</v>
      </c>
      <c r="F7682" s="45">
        <v>0</v>
      </c>
      <c r="G7682" s="45">
        <v>0</v>
      </c>
    </row>
    <row r="7683" spans="2:7">
      <c r="B7683" s="44">
        <v>104426</v>
      </c>
      <c r="C7683" s="44" t="s">
        <v>9859</v>
      </c>
      <c r="D7683" s="48" t="s">
        <v>7744</v>
      </c>
      <c r="E7683" s="44" t="s">
        <v>110</v>
      </c>
      <c r="F7683" s="45">
        <v>0</v>
      </c>
      <c r="G7683" s="45">
        <v>0</v>
      </c>
    </row>
    <row r="7684" spans="2:7">
      <c r="B7684" s="44">
        <v>104436</v>
      </c>
      <c r="C7684" s="44" t="s">
        <v>9859</v>
      </c>
      <c r="D7684" s="48" t="s">
        <v>7745</v>
      </c>
      <c r="E7684" s="44" t="s">
        <v>110</v>
      </c>
      <c r="F7684" s="45">
        <v>0</v>
      </c>
      <c r="G7684" s="45">
        <v>0</v>
      </c>
    </row>
    <row r="7685" spans="2:7">
      <c r="B7685" s="44">
        <v>104434</v>
      </c>
      <c r="C7685" s="44" t="s">
        <v>9859</v>
      </c>
      <c r="D7685" s="48" t="s">
        <v>7746</v>
      </c>
      <c r="E7685" s="44" t="s">
        <v>110</v>
      </c>
      <c r="F7685" s="45">
        <v>0</v>
      </c>
      <c r="G7685" s="45">
        <v>0</v>
      </c>
    </row>
    <row r="7686" spans="2:7">
      <c r="B7686" s="44">
        <v>104432</v>
      </c>
      <c r="C7686" s="44" t="s">
        <v>9859</v>
      </c>
      <c r="D7686" s="48" t="s">
        <v>7747</v>
      </c>
      <c r="E7686" s="44" t="s">
        <v>110</v>
      </c>
      <c r="F7686" s="45">
        <v>127.64</v>
      </c>
      <c r="G7686" s="45">
        <v>129.87</v>
      </c>
    </row>
    <row r="7687" spans="2:7">
      <c r="B7687" s="44">
        <v>93679</v>
      </c>
      <c r="C7687" s="44" t="s">
        <v>9859</v>
      </c>
      <c r="D7687" s="48" t="s">
        <v>7748</v>
      </c>
      <c r="E7687" s="44" t="s">
        <v>110</v>
      </c>
      <c r="F7687" s="45">
        <v>123.19</v>
      </c>
      <c r="G7687" s="45">
        <v>125.1</v>
      </c>
    </row>
    <row r="7688" spans="2:7">
      <c r="B7688" s="44">
        <v>92396</v>
      </c>
      <c r="C7688" s="44" t="s">
        <v>9859</v>
      </c>
      <c r="D7688" s="48" t="s">
        <v>7749</v>
      </c>
      <c r="E7688" s="44" t="s">
        <v>110</v>
      </c>
      <c r="F7688" s="45">
        <v>103.56</v>
      </c>
      <c r="G7688" s="45">
        <v>105.47</v>
      </c>
    </row>
    <row r="7689" spans="2:7">
      <c r="B7689" s="44">
        <v>104439</v>
      </c>
      <c r="C7689" s="44" t="s">
        <v>9859</v>
      </c>
      <c r="D7689" s="48" t="s">
        <v>7750</v>
      </c>
      <c r="E7689" s="44" t="s">
        <v>110</v>
      </c>
      <c r="F7689" s="45">
        <v>0</v>
      </c>
      <c r="G7689" s="45">
        <v>0</v>
      </c>
    </row>
    <row r="7690" spans="2:7">
      <c r="B7690" s="44">
        <v>104440</v>
      </c>
      <c r="C7690" s="44" t="s">
        <v>9859</v>
      </c>
      <c r="D7690" s="48" t="s">
        <v>7751</v>
      </c>
      <c r="E7690" s="44" t="s">
        <v>110</v>
      </c>
      <c r="F7690" s="45">
        <v>0</v>
      </c>
      <c r="G7690" s="45">
        <v>0</v>
      </c>
    </row>
    <row r="7691" spans="2:7">
      <c r="B7691" s="44">
        <v>92406</v>
      </c>
      <c r="C7691" s="44" t="s">
        <v>9859</v>
      </c>
      <c r="D7691" s="48" t="s">
        <v>7752</v>
      </c>
      <c r="E7691" s="44" t="s">
        <v>110</v>
      </c>
      <c r="F7691" s="45">
        <v>176.26</v>
      </c>
      <c r="G7691" s="45">
        <v>177.66</v>
      </c>
    </row>
    <row r="7692" spans="2:7">
      <c r="B7692" s="44">
        <v>92403</v>
      </c>
      <c r="C7692" s="44" t="s">
        <v>9859</v>
      </c>
      <c r="D7692" s="48" t="s">
        <v>7753</v>
      </c>
      <c r="E7692" s="44" t="s">
        <v>110</v>
      </c>
      <c r="F7692" s="45">
        <v>87.61</v>
      </c>
      <c r="G7692" s="45">
        <v>88.38</v>
      </c>
    </row>
    <row r="7693" spans="2:7">
      <c r="B7693" s="44">
        <v>92404</v>
      </c>
      <c r="C7693" s="44" t="s">
        <v>9859</v>
      </c>
      <c r="D7693" s="48" t="s">
        <v>7754</v>
      </c>
      <c r="E7693" s="44" t="s">
        <v>110</v>
      </c>
      <c r="F7693" s="45">
        <v>101.65</v>
      </c>
      <c r="G7693" s="45">
        <v>102.73</v>
      </c>
    </row>
    <row r="7694" spans="2:7">
      <c r="B7694" s="44">
        <v>104430</v>
      </c>
      <c r="C7694" s="44" t="s">
        <v>9859</v>
      </c>
      <c r="D7694" s="48" t="s">
        <v>7755</v>
      </c>
      <c r="E7694" s="44" t="s">
        <v>110</v>
      </c>
      <c r="F7694" s="45">
        <v>0</v>
      </c>
      <c r="G7694" s="45">
        <v>0</v>
      </c>
    </row>
    <row r="7695" spans="2:7">
      <c r="B7695" s="44">
        <v>104431</v>
      </c>
      <c r="C7695" s="44" t="s">
        <v>9859</v>
      </c>
      <c r="D7695" s="48" t="s">
        <v>7756</v>
      </c>
      <c r="E7695" s="44" t="s">
        <v>110</v>
      </c>
      <c r="F7695" s="45">
        <v>0</v>
      </c>
      <c r="G7695" s="45">
        <v>0</v>
      </c>
    </row>
    <row r="7696" spans="2:7">
      <c r="B7696" s="44">
        <v>104427</v>
      </c>
      <c r="C7696" s="44" t="s">
        <v>9859</v>
      </c>
      <c r="D7696" s="48" t="s">
        <v>7757</v>
      </c>
      <c r="E7696" s="44" t="s">
        <v>110</v>
      </c>
      <c r="F7696" s="45">
        <v>0</v>
      </c>
      <c r="G7696" s="45">
        <v>0</v>
      </c>
    </row>
    <row r="7697" spans="2:7">
      <c r="B7697" s="44">
        <v>104428</v>
      </c>
      <c r="C7697" s="44" t="s">
        <v>9859</v>
      </c>
      <c r="D7697" s="48" t="s">
        <v>7758</v>
      </c>
      <c r="E7697" s="44" t="s">
        <v>110</v>
      </c>
      <c r="F7697" s="45">
        <v>0</v>
      </c>
      <c r="G7697" s="45">
        <v>0</v>
      </c>
    </row>
    <row r="7698" spans="2:7">
      <c r="B7698" s="44">
        <v>92391</v>
      </c>
      <c r="C7698" s="44" t="s">
        <v>9859</v>
      </c>
      <c r="D7698" s="48" t="s">
        <v>7759</v>
      </c>
      <c r="E7698" s="44" t="s">
        <v>110</v>
      </c>
      <c r="F7698" s="45">
        <v>95.76</v>
      </c>
      <c r="G7698" s="45">
        <v>96.25</v>
      </c>
    </row>
    <row r="7699" spans="2:7">
      <c r="B7699" s="44">
        <v>92392</v>
      </c>
      <c r="C7699" s="44" t="s">
        <v>9859</v>
      </c>
      <c r="D7699" s="48" t="s">
        <v>7760</v>
      </c>
      <c r="E7699" s="44" t="s">
        <v>110</v>
      </c>
      <c r="F7699" s="45">
        <v>104.97</v>
      </c>
      <c r="G7699" s="45">
        <v>105.52</v>
      </c>
    </row>
    <row r="7700" spans="2:7">
      <c r="B7700" s="44">
        <v>104437</v>
      </c>
      <c r="C7700" s="44" t="s">
        <v>9859</v>
      </c>
      <c r="D7700" s="48" t="s">
        <v>7761</v>
      </c>
      <c r="E7700" s="44" t="s">
        <v>110</v>
      </c>
      <c r="F7700" s="45">
        <v>0</v>
      </c>
      <c r="G7700" s="45">
        <v>0</v>
      </c>
    </row>
    <row r="7701" spans="2:7">
      <c r="B7701" s="44">
        <v>104435</v>
      </c>
      <c r="C7701" s="44" t="s">
        <v>9859</v>
      </c>
      <c r="D7701" s="48" t="s">
        <v>7762</v>
      </c>
      <c r="E7701" s="44" t="s">
        <v>110</v>
      </c>
      <c r="F7701" s="45">
        <v>0</v>
      </c>
      <c r="G7701" s="45">
        <v>0</v>
      </c>
    </row>
    <row r="7702" spans="2:7">
      <c r="B7702" s="44">
        <v>104433</v>
      </c>
      <c r="C7702" s="44" t="s">
        <v>9859</v>
      </c>
      <c r="D7702" s="48" t="s">
        <v>7763</v>
      </c>
      <c r="E7702" s="44" t="s">
        <v>110</v>
      </c>
      <c r="F7702" s="45">
        <v>112.74</v>
      </c>
      <c r="G7702" s="45">
        <v>113.99</v>
      </c>
    </row>
    <row r="7703" spans="2:7">
      <c r="B7703" s="44">
        <v>93680</v>
      </c>
      <c r="C7703" s="44" t="s">
        <v>9859</v>
      </c>
      <c r="D7703" s="48" t="s">
        <v>7764</v>
      </c>
      <c r="E7703" s="44" t="s">
        <v>110</v>
      </c>
      <c r="F7703" s="45">
        <v>109.86</v>
      </c>
      <c r="G7703" s="45">
        <v>110.89</v>
      </c>
    </row>
    <row r="7704" spans="2:7">
      <c r="B7704" s="44">
        <v>93681</v>
      </c>
      <c r="C7704" s="44" t="s">
        <v>9859</v>
      </c>
      <c r="D7704" s="48" t="s">
        <v>7765</v>
      </c>
      <c r="E7704" s="44" t="s">
        <v>110</v>
      </c>
      <c r="F7704" s="45">
        <v>131.53</v>
      </c>
      <c r="G7704" s="45">
        <v>132.88</v>
      </c>
    </row>
    <row r="7705" spans="2:7">
      <c r="B7705" s="44">
        <v>92397</v>
      </c>
      <c r="C7705" s="44" t="s">
        <v>9859</v>
      </c>
      <c r="D7705" s="48" t="s">
        <v>7766</v>
      </c>
      <c r="E7705" s="44" t="s">
        <v>110</v>
      </c>
      <c r="F7705" s="45">
        <v>90.72</v>
      </c>
      <c r="G7705" s="45">
        <v>91.75</v>
      </c>
    </row>
    <row r="7706" spans="2:7">
      <c r="B7706" s="44">
        <v>92398</v>
      </c>
      <c r="C7706" s="44" t="s">
        <v>9859</v>
      </c>
      <c r="D7706" s="48" t="s">
        <v>7767</v>
      </c>
      <c r="E7706" s="44" t="s">
        <v>110</v>
      </c>
      <c r="F7706" s="45">
        <v>104.74</v>
      </c>
      <c r="G7706" s="45">
        <v>106.09</v>
      </c>
    </row>
    <row r="7707" spans="2:7">
      <c r="B7707" s="44">
        <v>92400</v>
      </c>
      <c r="C7707" s="44" t="s">
        <v>9859</v>
      </c>
      <c r="D7707" s="48" t="s">
        <v>7768</v>
      </c>
      <c r="E7707" s="44" t="s">
        <v>110</v>
      </c>
      <c r="F7707" s="45">
        <v>122.6</v>
      </c>
      <c r="G7707" s="45">
        <v>124.26</v>
      </c>
    </row>
    <row r="7708" spans="2:7">
      <c r="B7708" s="44">
        <v>92395</v>
      </c>
      <c r="C7708" s="44" t="s">
        <v>9859</v>
      </c>
      <c r="D7708" s="48" t="s">
        <v>7769</v>
      </c>
      <c r="E7708" s="44" t="s">
        <v>110</v>
      </c>
      <c r="F7708" s="45">
        <v>151.04</v>
      </c>
      <c r="G7708" s="45">
        <v>152.22999999999999</v>
      </c>
    </row>
    <row r="7709" spans="2:7">
      <c r="B7709" s="44">
        <v>92393</v>
      </c>
      <c r="C7709" s="44" t="s">
        <v>9859</v>
      </c>
      <c r="D7709" s="48" t="s">
        <v>7770</v>
      </c>
      <c r="E7709" s="44" t="s">
        <v>110</v>
      </c>
      <c r="F7709" s="45">
        <v>95.88</v>
      </c>
      <c r="G7709" s="45">
        <v>96.52</v>
      </c>
    </row>
    <row r="7710" spans="2:7">
      <c r="B7710" s="44">
        <v>92394</v>
      </c>
      <c r="C7710" s="44" t="s">
        <v>9859</v>
      </c>
      <c r="D7710" s="48" t="s">
        <v>7771</v>
      </c>
      <c r="E7710" s="44" t="s">
        <v>110</v>
      </c>
      <c r="F7710" s="45">
        <v>115.2</v>
      </c>
      <c r="G7710" s="45">
        <v>116.07</v>
      </c>
    </row>
    <row r="7711" spans="2:7">
      <c r="B7711" s="44">
        <v>97115</v>
      </c>
      <c r="C7711" s="44" t="s">
        <v>9859</v>
      </c>
      <c r="D7711" s="48" t="s">
        <v>7772</v>
      </c>
      <c r="E7711" s="44" t="s">
        <v>377</v>
      </c>
      <c r="F7711" s="45">
        <v>63.4</v>
      </c>
      <c r="G7711" s="45">
        <v>64.900000000000006</v>
      </c>
    </row>
    <row r="7712" spans="2:7">
      <c r="B7712" s="44">
        <v>97113</v>
      </c>
      <c r="C7712" s="44" t="s">
        <v>9859</v>
      </c>
      <c r="D7712" s="48" t="s">
        <v>7773</v>
      </c>
      <c r="E7712" s="44" t="s">
        <v>110</v>
      </c>
      <c r="F7712" s="45">
        <v>2.94</v>
      </c>
      <c r="G7712" s="45">
        <v>2.97</v>
      </c>
    </row>
    <row r="7713" spans="2:7">
      <c r="B7713" s="44">
        <v>97120</v>
      </c>
      <c r="C7713" s="44" t="s">
        <v>9859</v>
      </c>
      <c r="D7713" s="48" t="s">
        <v>7774</v>
      </c>
      <c r="E7713" s="44" t="s">
        <v>377</v>
      </c>
      <c r="F7713" s="45">
        <v>8.08</v>
      </c>
      <c r="G7713" s="45">
        <v>8.23</v>
      </c>
    </row>
    <row r="7714" spans="2:7">
      <c r="B7714" s="44">
        <v>97116</v>
      </c>
      <c r="C7714" s="44" t="s">
        <v>9859</v>
      </c>
      <c r="D7714" s="48" t="s">
        <v>7775</v>
      </c>
      <c r="E7714" s="44" t="s">
        <v>377</v>
      </c>
      <c r="F7714" s="45">
        <v>21.68</v>
      </c>
      <c r="G7714" s="45">
        <v>22.66</v>
      </c>
    </row>
    <row r="7715" spans="2:7">
      <c r="B7715" s="44">
        <v>97117</v>
      </c>
      <c r="C7715" s="44" t="s">
        <v>9859</v>
      </c>
      <c r="D7715" s="48" t="s">
        <v>7776</v>
      </c>
      <c r="E7715" s="44" t="s">
        <v>377</v>
      </c>
      <c r="F7715" s="45">
        <v>17.989999999999998</v>
      </c>
      <c r="G7715" s="45">
        <v>18.61</v>
      </c>
    </row>
    <row r="7716" spans="2:7">
      <c r="B7716" s="44">
        <v>97118</v>
      </c>
      <c r="C7716" s="44" t="s">
        <v>9859</v>
      </c>
      <c r="D7716" s="48" t="s">
        <v>7777</v>
      </c>
      <c r="E7716" s="44" t="s">
        <v>377</v>
      </c>
      <c r="F7716" s="45">
        <v>14.41</v>
      </c>
      <c r="G7716" s="45">
        <v>14.81</v>
      </c>
    </row>
    <row r="7717" spans="2:7">
      <c r="B7717" s="44">
        <v>97119</v>
      </c>
      <c r="C7717" s="44" t="s">
        <v>9859</v>
      </c>
      <c r="D7717" s="48" t="s">
        <v>7778</v>
      </c>
      <c r="E7717" s="44" t="s">
        <v>377</v>
      </c>
      <c r="F7717" s="45">
        <v>12.51</v>
      </c>
      <c r="G7717" s="45">
        <v>12.76</v>
      </c>
    </row>
    <row r="7718" spans="2:7">
      <c r="B7718" s="44">
        <v>97114</v>
      </c>
      <c r="C7718" s="44" t="s">
        <v>9859</v>
      </c>
      <c r="D7718" s="48" t="s">
        <v>7779</v>
      </c>
      <c r="E7718" s="44" t="s">
        <v>119</v>
      </c>
      <c r="F7718" s="45">
        <v>0.47</v>
      </c>
      <c r="G7718" s="45">
        <v>0.51</v>
      </c>
    </row>
    <row r="7719" spans="2:7">
      <c r="B7719" s="44">
        <v>97111</v>
      </c>
      <c r="C7719" s="44" t="s">
        <v>9859</v>
      </c>
      <c r="D7719" s="48" t="s">
        <v>7780</v>
      </c>
      <c r="E7719" s="44" t="s">
        <v>110</v>
      </c>
      <c r="F7719" s="45">
        <v>188.71</v>
      </c>
      <c r="G7719" s="45">
        <v>190.73</v>
      </c>
    </row>
    <row r="7720" spans="2:7">
      <c r="B7720" s="44">
        <v>97112</v>
      </c>
      <c r="C7720" s="44" t="s">
        <v>9859</v>
      </c>
      <c r="D7720" s="48" t="s">
        <v>7781</v>
      </c>
      <c r="E7720" s="44" t="s">
        <v>110</v>
      </c>
      <c r="F7720" s="45">
        <v>196.18</v>
      </c>
      <c r="G7720" s="45">
        <v>198.3</v>
      </c>
    </row>
    <row r="7721" spans="2:7">
      <c r="B7721" s="44">
        <v>103904</v>
      </c>
      <c r="C7721" s="44" t="s">
        <v>9859</v>
      </c>
      <c r="D7721" s="48" t="s">
        <v>7782</v>
      </c>
      <c r="E7721" s="44" t="s">
        <v>110</v>
      </c>
      <c r="F7721" s="45">
        <v>119.52</v>
      </c>
      <c r="G7721" s="45">
        <v>121.25</v>
      </c>
    </row>
    <row r="7722" spans="2:7">
      <c r="B7722" s="44">
        <v>103905</v>
      </c>
      <c r="C7722" s="44" t="s">
        <v>9859</v>
      </c>
      <c r="D7722" s="48" t="s">
        <v>7783</v>
      </c>
      <c r="E7722" s="44" t="s">
        <v>110</v>
      </c>
      <c r="F7722" s="45">
        <v>126.12</v>
      </c>
      <c r="G7722" s="45">
        <v>127.91</v>
      </c>
    </row>
    <row r="7723" spans="2:7">
      <c r="B7723" s="44">
        <v>103907</v>
      </c>
      <c r="C7723" s="44" t="s">
        <v>9859</v>
      </c>
      <c r="D7723" s="48" t="s">
        <v>7784</v>
      </c>
      <c r="E7723" s="44" t="s">
        <v>110</v>
      </c>
      <c r="F7723" s="45">
        <v>131.93</v>
      </c>
      <c r="G7723" s="45">
        <v>133.79</v>
      </c>
    </row>
    <row r="7724" spans="2:7">
      <c r="B7724" s="44">
        <v>103911</v>
      </c>
      <c r="C7724" s="44" t="s">
        <v>9859</v>
      </c>
      <c r="D7724" s="48" t="s">
        <v>7785</v>
      </c>
      <c r="E7724" s="44" t="s">
        <v>110</v>
      </c>
      <c r="F7724" s="45">
        <v>191.36</v>
      </c>
      <c r="G7724" s="45">
        <v>193.59</v>
      </c>
    </row>
    <row r="7725" spans="2:7">
      <c r="B7725" s="44">
        <v>97104</v>
      </c>
      <c r="C7725" s="44" t="s">
        <v>9859</v>
      </c>
      <c r="D7725" s="48" t="s">
        <v>7786</v>
      </c>
      <c r="E7725" s="44" t="s">
        <v>110</v>
      </c>
      <c r="F7725" s="45">
        <v>122.77</v>
      </c>
      <c r="G7725" s="45">
        <v>124.5</v>
      </c>
    </row>
    <row r="7726" spans="2:7">
      <c r="B7726" s="44">
        <v>103906</v>
      </c>
      <c r="C7726" s="44" t="s">
        <v>9859</v>
      </c>
      <c r="D7726" s="48" t="s">
        <v>7787</v>
      </c>
      <c r="E7726" s="44" t="s">
        <v>110</v>
      </c>
      <c r="F7726" s="45">
        <v>156.75</v>
      </c>
      <c r="G7726" s="45">
        <v>159.18</v>
      </c>
    </row>
    <row r="7727" spans="2:7">
      <c r="B7727" s="44">
        <v>97105</v>
      </c>
      <c r="C7727" s="44" t="s">
        <v>9859</v>
      </c>
      <c r="D7727" s="48" t="s">
        <v>7788</v>
      </c>
      <c r="E7727" s="44" t="s">
        <v>110</v>
      </c>
      <c r="F7727" s="45">
        <v>138.54</v>
      </c>
      <c r="G7727" s="45">
        <v>140.41</v>
      </c>
    </row>
    <row r="7728" spans="2:7">
      <c r="B7728" s="44">
        <v>97106</v>
      </c>
      <c r="C7728" s="44" t="s">
        <v>9859</v>
      </c>
      <c r="D7728" s="48" t="s">
        <v>7789</v>
      </c>
      <c r="E7728" s="44" t="s">
        <v>110</v>
      </c>
      <c r="F7728" s="45">
        <v>153.34</v>
      </c>
      <c r="G7728" s="45">
        <v>155.31</v>
      </c>
    </row>
    <row r="7729" spans="2:7">
      <c r="B7729" s="44">
        <v>97107</v>
      </c>
      <c r="C7729" s="44" t="s">
        <v>9859</v>
      </c>
      <c r="D7729" s="48" t="s">
        <v>7790</v>
      </c>
      <c r="E7729" s="44" t="s">
        <v>110</v>
      </c>
      <c r="F7729" s="45">
        <v>174.09</v>
      </c>
      <c r="G7729" s="45">
        <v>176.19</v>
      </c>
    </row>
    <row r="7730" spans="2:7">
      <c r="B7730" s="44">
        <v>97108</v>
      </c>
      <c r="C7730" s="44" t="s">
        <v>9859</v>
      </c>
      <c r="D7730" s="48" t="s">
        <v>7791</v>
      </c>
      <c r="E7730" s="44" t="s">
        <v>110</v>
      </c>
      <c r="F7730" s="45">
        <v>196.78</v>
      </c>
      <c r="G7730" s="45">
        <v>199.01</v>
      </c>
    </row>
    <row r="7731" spans="2:7">
      <c r="B7731" s="44">
        <v>97109</v>
      </c>
      <c r="C7731" s="44" t="s">
        <v>9859</v>
      </c>
      <c r="D7731" s="48" t="s">
        <v>7792</v>
      </c>
      <c r="E7731" s="44" t="s">
        <v>110</v>
      </c>
      <c r="F7731" s="45">
        <v>216.84</v>
      </c>
      <c r="G7731" s="45">
        <v>219.26</v>
      </c>
    </row>
    <row r="7732" spans="2:7">
      <c r="B7732" s="44">
        <v>103913</v>
      </c>
      <c r="C7732" s="44" t="s">
        <v>9859</v>
      </c>
      <c r="D7732" s="48" t="s">
        <v>7793</v>
      </c>
      <c r="E7732" s="44" t="s">
        <v>110</v>
      </c>
      <c r="F7732" s="45">
        <v>109.93</v>
      </c>
      <c r="G7732" s="45">
        <v>111.26</v>
      </c>
    </row>
    <row r="7733" spans="2:7">
      <c r="B7733" s="44">
        <v>103914</v>
      </c>
      <c r="C7733" s="44" t="s">
        <v>9859</v>
      </c>
      <c r="D7733" s="48" t="s">
        <v>7794</v>
      </c>
      <c r="E7733" s="44" t="s">
        <v>110</v>
      </c>
      <c r="F7733" s="45">
        <v>127.45</v>
      </c>
      <c r="G7733" s="45">
        <v>128.91</v>
      </c>
    </row>
    <row r="7734" spans="2:7">
      <c r="B7734" s="44">
        <v>103915</v>
      </c>
      <c r="C7734" s="44" t="s">
        <v>9859</v>
      </c>
      <c r="D7734" s="48" t="s">
        <v>7795</v>
      </c>
      <c r="E7734" s="44" t="s">
        <v>110</v>
      </c>
      <c r="F7734" s="45">
        <v>138.5</v>
      </c>
      <c r="G7734" s="45">
        <v>140.03</v>
      </c>
    </row>
    <row r="7735" spans="2:7">
      <c r="B7735" s="44">
        <v>103916</v>
      </c>
      <c r="C7735" s="44" t="s">
        <v>9859</v>
      </c>
      <c r="D7735" s="48" t="s">
        <v>7796</v>
      </c>
      <c r="E7735" s="44" t="s">
        <v>110</v>
      </c>
      <c r="F7735" s="45">
        <v>158.71</v>
      </c>
      <c r="G7735" s="45">
        <v>160.44</v>
      </c>
    </row>
    <row r="7736" spans="2:7">
      <c r="B7736" s="44">
        <v>103917</v>
      </c>
      <c r="C7736" s="44" t="s">
        <v>9859</v>
      </c>
      <c r="D7736" s="48" t="s">
        <v>7797</v>
      </c>
      <c r="E7736" s="44" t="s">
        <v>110</v>
      </c>
      <c r="F7736" s="45">
        <v>181.33</v>
      </c>
      <c r="G7736" s="45">
        <v>183.23</v>
      </c>
    </row>
    <row r="7737" spans="2:7">
      <c r="B7737" s="44">
        <v>103918</v>
      </c>
      <c r="C7737" s="44" t="s">
        <v>9859</v>
      </c>
      <c r="D7737" s="48" t="s">
        <v>7798</v>
      </c>
      <c r="E7737" s="44" t="s">
        <v>110</v>
      </c>
      <c r="F7737" s="45">
        <v>192.24</v>
      </c>
      <c r="G7737" s="45">
        <v>194.22</v>
      </c>
    </row>
    <row r="7738" spans="2:7">
      <c r="B7738" s="44">
        <v>103919</v>
      </c>
      <c r="C7738" s="44" t="s">
        <v>9859</v>
      </c>
      <c r="D7738" s="48" t="s">
        <v>7799</v>
      </c>
      <c r="E7738" s="44" t="s">
        <v>110</v>
      </c>
      <c r="F7738" s="45">
        <v>0</v>
      </c>
      <c r="G7738" s="45">
        <v>0</v>
      </c>
    </row>
    <row r="7739" spans="2:7">
      <c r="B7739" s="44">
        <v>103920</v>
      </c>
      <c r="C7739" s="44" t="s">
        <v>9859</v>
      </c>
      <c r="D7739" s="48" t="s">
        <v>7800</v>
      </c>
      <c r="E7739" s="44" t="s">
        <v>110</v>
      </c>
      <c r="F7739" s="45">
        <v>0</v>
      </c>
      <c r="G7739" s="45">
        <v>0</v>
      </c>
    </row>
    <row r="7740" spans="2:7">
      <c r="B7740" s="44">
        <v>103921</v>
      </c>
      <c r="C7740" s="44" t="s">
        <v>9859</v>
      </c>
      <c r="D7740" s="48" t="s">
        <v>7801</v>
      </c>
      <c r="E7740" s="44" t="s">
        <v>110</v>
      </c>
      <c r="F7740" s="45">
        <v>0</v>
      </c>
      <c r="G7740" s="45">
        <v>0</v>
      </c>
    </row>
    <row r="7741" spans="2:7">
      <c r="B7741" s="44">
        <v>103922</v>
      </c>
      <c r="C7741" s="44" t="s">
        <v>9859</v>
      </c>
      <c r="D7741" s="48" t="s">
        <v>7802</v>
      </c>
      <c r="E7741" s="44" t="s">
        <v>110</v>
      </c>
      <c r="F7741" s="45">
        <v>0</v>
      </c>
      <c r="G7741" s="45">
        <v>0</v>
      </c>
    </row>
    <row r="7742" spans="2:7">
      <c r="B7742" s="44">
        <v>103923</v>
      </c>
      <c r="C7742" s="44" t="s">
        <v>9859</v>
      </c>
      <c r="D7742" s="48" t="s">
        <v>7803</v>
      </c>
      <c r="E7742" s="44" t="s">
        <v>110</v>
      </c>
      <c r="F7742" s="45">
        <v>0</v>
      </c>
      <c r="G7742" s="45">
        <v>0</v>
      </c>
    </row>
    <row r="7743" spans="2:7">
      <c r="B7743" s="44">
        <v>103908</v>
      </c>
      <c r="C7743" s="44" t="s">
        <v>9859</v>
      </c>
      <c r="D7743" s="48" t="s">
        <v>7804</v>
      </c>
      <c r="E7743" s="44" t="s">
        <v>110</v>
      </c>
      <c r="F7743" s="45">
        <v>149</v>
      </c>
      <c r="G7743" s="45">
        <v>150.97</v>
      </c>
    </row>
    <row r="7744" spans="2:7">
      <c r="B7744" s="44">
        <v>103909</v>
      </c>
      <c r="C7744" s="44" t="s">
        <v>9859</v>
      </c>
      <c r="D7744" s="48" t="s">
        <v>7805</v>
      </c>
      <c r="E7744" s="44" t="s">
        <v>110</v>
      </c>
      <c r="F7744" s="45">
        <v>169.21</v>
      </c>
      <c r="G7744" s="45">
        <v>171.31</v>
      </c>
    </row>
    <row r="7745" spans="2:7">
      <c r="B7745" s="44">
        <v>103912</v>
      </c>
      <c r="C7745" s="44" t="s">
        <v>9859</v>
      </c>
      <c r="D7745" s="48" t="s">
        <v>7806</v>
      </c>
      <c r="E7745" s="44" t="s">
        <v>110</v>
      </c>
      <c r="F7745" s="45">
        <v>210.87</v>
      </c>
      <c r="G7745" s="45">
        <v>213.29</v>
      </c>
    </row>
    <row r="7746" spans="2:7">
      <c r="B7746" s="44">
        <v>101979</v>
      </c>
      <c r="C7746" s="44" t="s">
        <v>9859</v>
      </c>
      <c r="D7746" s="48" t="s">
        <v>7807</v>
      </c>
      <c r="E7746" s="44" t="s">
        <v>119</v>
      </c>
      <c r="F7746" s="45">
        <v>39.57</v>
      </c>
      <c r="G7746" s="45">
        <v>40.28</v>
      </c>
    </row>
    <row r="7747" spans="2:7">
      <c r="B7747" s="44">
        <v>101970</v>
      </c>
      <c r="C7747" s="44" t="s">
        <v>9859</v>
      </c>
      <c r="D7747" s="48" t="s">
        <v>7808</v>
      </c>
      <c r="E7747" s="44" t="s">
        <v>119</v>
      </c>
      <c r="F7747" s="45">
        <v>0</v>
      </c>
      <c r="G7747" s="45">
        <v>0</v>
      </c>
    </row>
    <row r="7748" spans="2:7">
      <c r="B7748" s="44">
        <v>101972</v>
      </c>
      <c r="C7748" s="44" t="s">
        <v>9859</v>
      </c>
      <c r="D7748" s="48" t="s">
        <v>7809</v>
      </c>
      <c r="E7748" s="44" t="s">
        <v>119</v>
      </c>
      <c r="F7748" s="45">
        <v>0</v>
      </c>
      <c r="G7748" s="45">
        <v>0</v>
      </c>
    </row>
    <row r="7749" spans="2:7">
      <c r="B7749" s="44">
        <v>101966</v>
      </c>
      <c r="C7749" s="44" t="s">
        <v>9859</v>
      </c>
      <c r="D7749" s="48" t="s">
        <v>7810</v>
      </c>
      <c r="E7749" s="44" t="s">
        <v>119</v>
      </c>
      <c r="F7749" s="45">
        <v>213.61</v>
      </c>
      <c r="G7749" s="45">
        <v>215.06</v>
      </c>
    </row>
    <row r="7750" spans="2:7">
      <c r="B7750" s="44">
        <v>101976</v>
      </c>
      <c r="C7750" s="44" t="s">
        <v>9859</v>
      </c>
      <c r="D7750" s="48" t="s">
        <v>7811</v>
      </c>
      <c r="E7750" s="44" t="s">
        <v>119</v>
      </c>
      <c r="F7750" s="45">
        <v>0</v>
      </c>
      <c r="G7750" s="45">
        <v>0</v>
      </c>
    </row>
    <row r="7751" spans="2:7">
      <c r="B7751" s="44">
        <v>101978</v>
      </c>
      <c r="C7751" s="44" t="s">
        <v>9859</v>
      </c>
      <c r="D7751" s="48" t="s">
        <v>7812</v>
      </c>
      <c r="E7751" s="44" t="s">
        <v>119</v>
      </c>
      <c r="F7751" s="45">
        <v>0</v>
      </c>
      <c r="G7751" s="45">
        <v>0</v>
      </c>
    </row>
    <row r="7752" spans="2:7">
      <c r="B7752" s="44">
        <v>101967</v>
      </c>
      <c r="C7752" s="44" t="s">
        <v>9859</v>
      </c>
      <c r="D7752" s="48" t="s">
        <v>7813</v>
      </c>
      <c r="E7752" s="44" t="s">
        <v>119</v>
      </c>
      <c r="F7752" s="45">
        <v>0</v>
      </c>
      <c r="G7752" s="45">
        <v>0</v>
      </c>
    </row>
    <row r="7753" spans="2:7">
      <c r="B7753" s="44">
        <v>101968</v>
      </c>
      <c r="C7753" s="44" t="s">
        <v>9859</v>
      </c>
      <c r="D7753" s="48" t="s">
        <v>7814</v>
      </c>
      <c r="E7753" s="44" t="s">
        <v>119</v>
      </c>
      <c r="F7753" s="45">
        <v>0</v>
      </c>
      <c r="G7753" s="45">
        <v>0</v>
      </c>
    </row>
    <row r="7754" spans="2:7">
      <c r="B7754" s="44">
        <v>101965</v>
      </c>
      <c r="C7754" s="44" t="s">
        <v>9859</v>
      </c>
      <c r="D7754" s="48" t="s">
        <v>7815</v>
      </c>
      <c r="E7754" s="44" t="s">
        <v>119</v>
      </c>
      <c r="F7754" s="45">
        <v>168.72</v>
      </c>
      <c r="G7754" s="45">
        <v>171.87</v>
      </c>
    </row>
    <row r="7755" spans="2:7">
      <c r="B7755" s="44">
        <v>104100</v>
      </c>
      <c r="C7755" s="44" t="s">
        <v>9859</v>
      </c>
      <c r="D7755" s="48" t="s">
        <v>7816</v>
      </c>
      <c r="E7755" s="44" t="s">
        <v>110</v>
      </c>
      <c r="F7755" s="45">
        <v>0</v>
      </c>
      <c r="G7755" s="45">
        <v>0</v>
      </c>
    </row>
    <row r="7756" spans="2:7">
      <c r="B7756" s="44">
        <v>104099</v>
      </c>
      <c r="C7756" s="44" t="s">
        <v>9859</v>
      </c>
      <c r="D7756" s="48" t="s">
        <v>7817</v>
      </c>
      <c r="E7756" s="44" t="s">
        <v>110</v>
      </c>
      <c r="F7756" s="45">
        <v>0</v>
      </c>
      <c r="G7756" s="45">
        <v>0</v>
      </c>
    </row>
    <row r="7757" spans="2:7">
      <c r="B7757" s="44">
        <v>104102</v>
      </c>
      <c r="C7757" s="44" t="s">
        <v>9859</v>
      </c>
      <c r="D7757" s="48" t="s">
        <v>7818</v>
      </c>
      <c r="E7757" s="44" t="s">
        <v>110</v>
      </c>
      <c r="F7757" s="45">
        <v>0</v>
      </c>
      <c r="G7757" s="45">
        <v>0</v>
      </c>
    </row>
    <row r="7758" spans="2:7">
      <c r="B7758" s="44">
        <v>104101</v>
      </c>
      <c r="C7758" s="44" t="s">
        <v>9859</v>
      </c>
      <c r="D7758" s="48" t="s">
        <v>7819</v>
      </c>
      <c r="E7758" s="44" t="s">
        <v>110</v>
      </c>
      <c r="F7758" s="45">
        <v>0</v>
      </c>
      <c r="G7758" s="45">
        <v>0</v>
      </c>
    </row>
    <row r="7759" spans="2:7">
      <c r="B7759" s="44">
        <v>104103</v>
      </c>
      <c r="C7759" s="44" t="s">
        <v>9859</v>
      </c>
      <c r="D7759" s="48" t="s">
        <v>7820</v>
      </c>
      <c r="E7759" s="44" t="s">
        <v>110</v>
      </c>
      <c r="F7759" s="45">
        <v>0</v>
      </c>
      <c r="G7759" s="45">
        <v>0</v>
      </c>
    </row>
    <row r="7760" spans="2:7">
      <c r="B7760" s="44">
        <v>92123</v>
      </c>
      <c r="C7760" s="44" t="s">
        <v>9859</v>
      </c>
      <c r="D7760" s="48" t="s">
        <v>7821</v>
      </c>
      <c r="E7760" s="44" t="s">
        <v>198</v>
      </c>
      <c r="F7760" s="45">
        <v>73.14</v>
      </c>
      <c r="G7760" s="45">
        <v>76.72</v>
      </c>
    </row>
    <row r="7761" spans="2:7">
      <c r="B7761" s="44">
        <v>92121</v>
      </c>
      <c r="C7761" s="44" t="s">
        <v>9859</v>
      </c>
      <c r="D7761" s="48" t="s">
        <v>7822</v>
      </c>
      <c r="E7761" s="44" t="s">
        <v>198</v>
      </c>
      <c r="F7761" s="45">
        <v>40.119999999999997</v>
      </c>
      <c r="G7761" s="45">
        <v>43.18</v>
      </c>
    </row>
    <row r="7762" spans="2:7">
      <c r="B7762" s="44">
        <v>92122</v>
      </c>
      <c r="C7762" s="44" t="s">
        <v>9859</v>
      </c>
      <c r="D7762" s="48" t="s">
        <v>7823</v>
      </c>
      <c r="E7762" s="44" t="s">
        <v>198</v>
      </c>
      <c r="F7762" s="45">
        <v>68.39</v>
      </c>
      <c r="G7762" s="45">
        <v>73.95</v>
      </c>
    </row>
    <row r="7763" spans="2:7">
      <c r="B7763" s="44">
        <v>103615</v>
      </c>
      <c r="C7763" s="44" t="s">
        <v>9859</v>
      </c>
      <c r="D7763" s="48" t="s">
        <v>7824</v>
      </c>
      <c r="E7763" s="44" t="s">
        <v>119</v>
      </c>
      <c r="F7763" s="45">
        <v>0</v>
      </c>
      <c r="G7763" s="45">
        <v>0</v>
      </c>
    </row>
    <row r="7764" spans="2:7">
      <c r="B7764" s="44">
        <v>103637</v>
      </c>
      <c r="C7764" s="44" t="s">
        <v>9859</v>
      </c>
      <c r="D7764" s="48" t="s">
        <v>7825</v>
      </c>
      <c r="E7764" s="44" t="s">
        <v>119</v>
      </c>
      <c r="F7764" s="45">
        <v>0</v>
      </c>
      <c r="G7764" s="45">
        <v>0</v>
      </c>
    </row>
    <row r="7765" spans="2:7">
      <c r="B7765" s="44">
        <v>103593</v>
      </c>
      <c r="C7765" s="44" t="s">
        <v>9859</v>
      </c>
      <c r="D7765" s="48" t="s">
        <v>7826</v>
      </c>
      <c r="E7765" s="44" t="s">
        <v>119</v>
      </c>
      <c r="F7765" s="45">
        <v>0</v>
      </c>
      <c r="G7765" s="45">
        <v>0</v>
      </c>
    </row>
    <row r="7766" spans="2:7">
      <c r="B7766" s="44">
        <v>103616</v>
      </c>
      <c r="C7766" s="44" t="s">
        <v>9859</v>
      </c>
      <c r="D7766" s="48" t="s">
        <v>7827</v>
      </c>
      <c r="E7766" s="44" t="s">
        <v>119</v>
      </c>
      <c r="F7766" s="45">
        <v>0</v>
      </c>
      <c r="G7766" s="45">
        <v>0</v>
      </c>
    </row>
    <row r="7767" spans="2:7">
      <c r="B7767" s="44">
        <v>103638</v>
      </c>
      <c r="C7767" s="44" t="s">
        <v>9859</v>
      </c>
      <c r="D7767" s="48" t="s">
        <v>7828</v>
      </c>
      <c r="E7767" s="44" t="s">
        <v>119</v>
      </c>
      <c r="F7767" s="45">
        <v>0</v>
      </c>
      <c r="G7767" s="45">
        <v>0</v>
      </c>
    </row>
    <row r="7768" spans="2:7">
      <c r="B7768" s="44">
        <v>103594</v>
      </c>
      <c r="C7768" s="44" t="s">
        <v>9859</v>
      </c>
      <c r="D7768" s="48" t="s">
        <v>7829</v>
      </c>
      <c r="E7768" s="44" t="s">
        <v>119</v>
      </c>
      <c r="F7768" s="45">
        <v>0</v>
      </c>
      <c r="G7768" s="45">
        <v>0</v>
      </c>
    </row>
    <row r="7769" spans="2:7">
      <c r="B7769" s="44">
        <v>103617</v>
      </c>
      <c r="C7769" s="44" t="s">
        <v>9859</v>
      </c>
      <c r="D7769" s="48" t="s">
        <v>7830</v>
      </c>
      <c r="E7769" s="44" t="s">
        <v>119</v>
      </c>
      <c r="F7769" s="45">
        <v>0</v>
      </c>
      <c r="G7769" s="45">
        <v>0</v>
      </c>
    </row>
    <row r="7770" spans="2:7">
      <c r="B7770" s="44">
        <v>103639</v>
      </c>
      <c r="C7770" s="44" t="s">
        <v>9859</v>
      </c>
      <c r="D7770" s="48" t="s">
        <v>7831</v>
      </c>
      <c r="E7770" s="44" t="s">
        <v>119</v>
      </c>
      <c r="F7770" s="45">
        <v>0</v>
      </c>
      <c r="G7770" s="45">
        <v>0</v>
      </c>
    </row>
    <row r="7771" spans="2:7">
      <c r="B7771" s="44">
        <v>103595</v>
      </c>
      <c r="C7771" s="44" t="s">
        <v>9859</v>
      </c>
      <c r="D7771" s="48" t="s">
        <v>7832</v>
      </c>
      <c r="E7771" s="44" t="s">
        <v>119</v>
      </c>
      <c r="F7771" s="45">
        <v>0</v>
      </c>
      <c r="G7771" s="45">
        <v>0</v>
      </c>
    </row>
    <row r="7772" spans="2:7">
      <c r="B7772" s="44">
        <v>103609</v>
      </c>
      <c r="C7772" s="44" t="s">
        <v>9859</v>
      </c>
      <c r="D7772" s="48" t="s">
        <v>7833</v>
      </c>
      <c r="E7772" s="44" t="s">
        <v>119</v>
      </c>
      <c r="F7772" s="45">
        <v>0</v>
      </c>
      <c r="G7772" s="45">
        <v>0</v>
      </c>
    </row>
    <row r="7773" spans="2:7">
      <c r="B7773" s="44">
        <v>103631</v>
      </c>
      <c r="C7773" s="44" t="s">
        <v>9859</v>
      </c>
      <c r="D7773" s="48" t="s">
        <v>7834</v>
      </c>
      <c r="E7773" s="44" t="s">
        <v>119</v>
      </c>
      <c r="F7773" s="45">
        <v>0</v>
      </c>
      <c r="G7773" s="45">
        <v>0</v>
      </c>
    </row>
    <row r="7774" spans="2:7">
      <c r="B7774" s="44">
        <v>103587</v>
      </c>
      <c r="C7774" s="44" t="s">
        <v>9859</v>
      </c>
      <c r="D7774" s="48" t="s">
        <v>7835</v>
      </c>
      <c r="E7774" s="44" t="s">
        <v>119</v>
      </c>
      <c r="F7774" s="45">
        <v>0</v>
      </c>
      <c r="G7774" s="45">
        <v>0</v>
      </c>
    </row>
    <row r="7775" spans="2:7">
      <c r="B7775" s="44">
        <v>103618</v>
      </c>
      <c r="C7775" s="44" t="s">
        <v>9859</v>
      </c>
      <c r="D7775" s="48" t="s">
        <v>7836</v>
      </c>
      <c r="E7775" s="44" t="s">
        <v>119</v>
      </c>
      <c r="F7775" s="45">
        <v>0</v>
      </c>
      <c r="G7775" s="45">
        <v>0</v>
      </c>
    </row>
    <row r="7776" spans="2:7">
      <c r="B7776" s="44">
        <v>103640</v>
      </c>
      <c r="C7776" s="44" t="s">
        <v>9859</v>
      </c>
      <c r="D7776" s="48" t="s">
        <v>7837</v>
      </c>
      <c r="E7776" s="44" t="s">
        <v>119</v>
      </c>
      <c r="F7776" s="45">
        <v>0</v>
      </c>
      <c r="G7776" s="45">
        <v>0</v>
      </c>
    </row>
    <row r="7777" spans="2:7">
      <c r="B7777" s="44">
        <v>103596</v>
      </c>
      <c r="C7777" s="44" t="s">
        <v>9859</v>
      </c>
      <c r="D7777" s="48" t="s">
        <v>7838</v>
      </c>
      <c r="E7777" s="44" t="s">
        <v>119</v>
      </c>
      <c r="F7777" s="45">
        <v>0</v>
      </c>
      <c r="G7777" s="45">
        <v>0</v>
      </c>
    </row>
    <row r="7778" spans="2:7">
      <c r="B7778" s="44">
        <v>103619</v>
      </c>
      <c r="C7778" s="44" t="s">
        <v>9859</v>
      </c>
      <c r="D7778" s="48" t="s">
        <v>7839</v>
      </c>
      <c r="E7778" s="44" t="s">
        <v>119</v>
      </c>
      <c r="F7778" s="45">
        <v>0</v>
      </c>
      <c r="G7778" s="45">
        <v>0</v>
      </c>
    </row>
    <row r="7779" spans="2:7">
      <c r="B7779" s="44">
        <v>103641</v>
      </c>
      <c r="C7779" s="44" t="s">
        <v>9859</v>
      </c>
      <c r="D7779" s="48" t="s">
        <v>7840</v>
      </c>
      <c r="E7779" s="44" t="s">
        <v>119</v>
      </c>
      <c r="F7779" s="45">
        <v>0</v>
      </c>
      <c r="G7779" s="45">
        <v>0</v>
      </c>
    </row>
    <row r="7780" spans="2:7">
      <c r="B7780" s="44">
        <v>103597</v>
      </c>
      <c r="C7780" s="44" t="s">
        <v>9859</v>
      </c>
      <c r="D7780" s="48" t="s">
        <v>7841</v>
      </c>
      <c r="E7780" s="44" t="s">
        <v>119</v>
      </c>
      <c r="F7780" s="45">
        <v>0</v>
      </c>
      <c r="G7780" s="45">
        <v>0</v>
      </c>
    </row>
    <row r="7781" spans="2:7">
      <c r="B7781" s="44">
        <v>103620</v>
      </c>
      <c r="C7781" s="44" t="s">
        <v>9859</v>
      </c>
      <c r="D7781" s="48" t="s">
        <v>7842</v>
      </c>
      <c r="E7781" s="44" t="s">
        <v>119</v>
      </c>
      <c r="F7781" s="45">
        <v>0</v>
      </c>
      <c r="G7781" s="45">
        <v>0</v>
      </c>
    </row>
    <row r="7782" spans="2:7">
      <c r="B7782" s="44">
        <v>103642</v>
      </c>
      <c r="C7782" s="44" t="s">
        <v>9859</v>
      </c>
      <c r="D7782" s="48" t="s">
        <v>7843</v>
      </c>
      <c r="E7782" s="44" t="s">
        <v>119</v>
      </c>
      <c r="F7782" s="45">
        <v>0</v>
      </c>
      <c r="G7782" s="45">
        <v>0</v>
      </c>
    </row>
    <row r="7783" spans="2:7">
      <c r="B7783" s="44">
        <v>103598</v>
      </c>
      <c r="C7783" s="44" t="s">
        <v>9859</v>
      </c>
      <c r="D7783" s="48" t="s">
        <v>7844</v>
      </c>
      <c r="E7783" s="44" t="s">
        <v>119</v>
      </c>
      <c r="F7783" s="45">
        <v>0</v>
      </c>
      <c r="G7783" s="45">
        <v>0</v>
      </c>
    </row>
    <row r="7784" spans="2:7">
      <c r="B7784" s="44">
        <v>103621</v>
      </c>
      <c r="C7784" s="44" t="s">
        <v>9859</v>
      </c>
      <c r="D7784" s="48" t="s">
        <v>7845</v>
      </c>
      <c r="E7784" s="44" t="s">
        <v>119</v>
      </c>
      <c r="F7784" s="45">
        <v>0</v>
      </c>
      <c r="G7784" s="45">
        <v>0</v>
      </c>
    </row>
    <row r="7785" spans="2:7">
      <c r="B7785" s="44">
        <v>103643</v>
      </c>
      <c r="C7785" s="44" t="s">
        <v>9859</v>
      </c>
      <c r="D7785" s="48" t="s">
        <v>7846</v>
      </c>
      <c r="E7785" s="44" t="s">
        <v>119</v>
      </c>
      <c r="F7785" s="45">
        <v>0</v>
      </c>
      <c r="G7785" s="45">
        <v>0</v>
      </c>
    </row>
    <row r="7786" spans="2:7">
      <c r="B7786" s="44">
        <v>103599</v>
      </c>
      <c r="C7786" s="44" t="s">
        <v>9859</v>
      </c>
      <c r="D7786" s="48" t="s">
        <v>7847</v>
      </c>
      <c r="E7786" s="44" t="s">
        <v>119</v>
      </c>
      <c r="F7786" s="45">
        <v>0</v>
      </c>
      <c r="G7786" s="45">
        <v>0</v>
      </c>
    </row>
    <row r="7787" spans="2:7">
      <c r="B7787" s="44">
        <v>103622</v>
      </c>
      <c r="C7787" s="44" t="s">
        <v>9859</v>
      </c>
      <c r="D7787" s="48" t="s">
        <v>7848</v>
      </c>
      <c r="E7787" s="44" t="s">
        <v>119</v>
      </c>
      <c r="F7787" s="45">
        <v>0</v>
      </c>
      <c r="G7787" s="45">
        <v>0</v>
      </c>
    </row>
    <row r="7788" spans="2:7">
      <c r="B7788" s="44">
        <v>103644</v>
      </c>
      <c r="C7788" s="44" t="s">
        <v>9859</v>
      </c>
      <c r="D7788" s="48" t="s">
        <v>7849</v>
      </c>
      <c r="E7788" s="44" t="s">
        <v>119</v>
      </c>
      <c r="F7788" s="45">
        <v>0</v>
      </c>
      <c r="G7788" s="45">
        <v>0</v>
      </c>
    </row>
    <row r="7789" spans="2:7">
      <c r="B7789" s="44">
        <v>103600</v>
      </c>
      <c r="C7789" s="44" t="s">
        <v>9859</v>
      </c>
      <c r="D7789" s="48" t="s">
        <v>7850</v>
      </c>
      <c r="E7789" s="44" t="s">
        <v>119</v>
      </c>
      <c r="F7789" s="45">
        <v>0</v>
      </c>
      <c r="G7789" s="45">
        <v>0</v>
      </c>
    </row>
    <row r="7790" spans="2:7">
      <c r="B7790" s="44">
        <v>103610</v>
      </c>
      <c r="C7790" s="44" t="s">
        <v>9859</v>
      </c>
      <c r="D7790" s="48" t="s">
        <v>7851</v>
      </c>
      <c r="E7790" s="44" t="s">
        <v>119</v>
      </c>
      <c r="F7790" s="45">
        <v>0</v>
      </c>
      <c r="G7790" s="45">
        <v>0</v>
      </c>
    </row>
    <row r="7791" spans="2:7">
      <c r="B7791" s="44">
        <v>103632</v>
      </c>
      <c r="C7791" s="44" t="s">
        <v>9859</v>
      </c>
      <c r="D7791" s="48" t="s">
        <v>7852</v>
      </c>
      <c r="E7791" s="44" t="s">
        <v>119</v>
      </c>
      <c r="F7791" s="45">
        <v>0</v>
      </c>
      <c r="G7791" s="45">
        <v>0</v>
      </c>
    </row>
    <row r="7792" spans="2:7">
      <c r="B7792" s="44">
        <v>103588</v>
      </c>
      <c r="C7792" s="44" t="s">
        <v>9859</v>
      </c>
      <c r="D7792" s="48" t="s">
        <v>7853</v>
      </c>
      <c r="E7792" s="44" t="s">
        <v>119</v>
      </c>
      <c r="F7792" s="45">
        <v>0</v>
      </c>
      <c r="G7792" s="45">
        <v>0</v>
      </c>
    </row>
    <row r="7793" spans="2:7">
      <c r="B7793" s="44">
        <v>103623</v>
      </c>
      <c r="C7793" s="44" t="s">
        <v>9859</v>
      </c>
      <c r="D7793" s="48" t="s">
        <v>7854</v>
      </c>
      <c r="E7793" s="44" t="s">
        <v>119</v>
      </c>
      <c r="F7793" s="45">
        <v>0</v>
      </c>
      <c r="G7793" s="45">
        <v>0</v>
      </c>
    </row>
    <row r="7794" spans="2:7">
      <c r="B7794" s="44">
        <v>103645</v>
      </c>
      <c r="C7794" s="44" t="s">
        <v>9859</v>
      </c>
      <c r="D7794" s="48" t="s">
        <v>7855</v>
      </c>
      <c r="E7794" s="44" t="s">
        <v>119</v>
      </c>
      <c r="F7794" s="45">
        <v>0</v>
      </c>
      <c r="G7794" s="45">
        <v>0</v>
      </c>
    </row>
    <row r="7795" spans="2:7">
      <c r="B7795" s="44">
        <v>103601</v>
      </c>
      <c r="C7795" s="44" t="s">
        <v>9859</v>
      </c>
      <c r="D7795" s="48" t="s">
        <v>7856</v>
      </c>
      <c r="E7795" s="44" t="s">
        <v>119</v>
      </c>
      <c r="F7795" s="45">
        <v>0</v>
      </c>
      <c r="G7795" s="45">
        <v>0</v>
      </c>
    </row>
    <row r="7796" spans="2:7">
      <c r="B7796" s="44">
        <v>103624</v>
      </c>
      <c r="C7796" s="44" t="s">
        <v>9859</v>
      </c>
      <c r="D7796" s="48" t="s">
        <v>7857</v>
      </c>
      <c r="E7796" s="44" t="s">
        <v>119</v>
      </c>
      <c r="F7796" s="45">
        <v>0</v>
      </c>
      <c r="G7796" s="45">
        <v>0</v>
      </c>
    </row>
    <row r="7797" spans="2:7">
      <c r="B7797" s="44">
        <v>103646</v>
      </c>
      <c r="C7797" s="44" t="s">
        <v>9859</v>
      </c>
      <c r="D7797" s="48" t="s">
        <v>7858</v>
      </c>
      <c r="E7797" s="44" t="s">
        <v>119</v>
      </c>
      <c r="F7797" s="45">
        <v>0</v>
      </c>
      <c r="G7797" s="45">
        <v>0</v>
      </c>
    </row>
    <row r="7798" spans="2:7">
      <c r="B7798" s="44">
        <v>103602</v>
      </c>
      <c r="C7798" s="44" t="s">
        <v>9859</v>
      </c>
      <c r="D7798" s="48" t="s">
        <v>7859</v>
      </c>
      <c r="E7798" s="44" t="s">
        <v>119</v>
      </c>
      <c r="F7798" s="45">
        <v>0</v>
      </c>
      <c r="G7798" s="45">
        <v>0</v>
      </c>
    </row>
    <row r="7799" spans="2:7">
      <c r="B7799" s="44">
        <v>103625</v>
      </c>
      <c r="C7799" s="44" t="s">
        <v>9859</v>
      </c>
      <c r="D7799" s="48" t="s">
        <v>7860</v>
      </c>
      <c r="E7799" s="44" t="s">
        <v>119</v>
      </c>
      <c r="F7799" s="45">
        <v>0</v>
      </c>
      <c r="G7799" s="45">
        <v>0</v>
      </c>
    </row>
    <row r="7800" spans="2:7">
      <c r="B7800" s="44">
        <v>103647</v>
      </c>
      <c r="C7800" s="44" t="s">
        <v>9859</v>
      </c>
      <c r="D7800" s="48" t="s">
        <v>7861</v>
      </c>
      <c r="E7800" s="44" t="s">
        <v>119</v>
      </c>
      <c r="F7800" s="45">
        <v>0</v>
      </c>
      <c r="G7800" s="45">
        <v>0</v>
      </c>
    </row>
    <row r="7801" spans="2:7">
      <c r="B7801" s="44">
        <v>103603</v>
      </c>
      <c r="C7801" s="44" t="s">
        <v>9859</v>
      </c>
      <c r="D7801" s="48" t="s">
        <v>7862</v>
      </c>
      <c r="E7801" s="44" t="s">
        <v>119</v>
      </c>
      <c r="F7801" s="45">
        <v>0</v>
      </c>
      <c r="G7801" s="45">
        <v>0</v>
      </c>
    </row>
    <row r="7802" spans="2:7">
      <c r="B7802" s="44">
        <v>103611</v>
      </c>
      <c r="C7802" s="44" t="s">
        <v>9859</v>
      </c>
      <c r="D7802" s="48" t="s">
        <v>7863</v>
      </c>
      <c r="E7802" s="44" t="s">
        <v>119</v>
      </c>
      <c r="F7802" s="45">
        <v>0</v>
      </c>
      <c r="G7802" s="45">
        <v>0</v>
      </c>
    </row>
    <row r="7803" spans="2:7">
      <c r="B7803" s="44">
        <v>103633</v>
      </c>
      <c r="C7803" s="44" t="s">
        <v>9859</v>
      </c>
      <c r="D7803" s="48" t="s">
        <v>7864</v>
      </c>
      <c r="E7803" s="44" t="s">
        <v>119</v>
      </c>
      <c r="F7803" s="45">
        <v>0</v>
      </c>
      <c r="G7803" s="45">
        <v>0</v>
      </c>
    </row>
    <row r="7804" spans="2:7">
      <c r="B7804" s="44">
        <v>103589</v>
      </c>
      <c r="C7804" s="44" t="s">
        <v>9859</v>
      </c>
      <c r="D7804" s="48" t="s">
        <v>7865</v>
      </c>
      <c r="E7804" s="44" t="s">
        <v>119</v>
      </c>
      <c r="F7804" s="45">
        <v>0</v>
      </c>
      <c r="G7804" s="45">
        <v>0</v>
      </c>
    </row>
    <row r="7805" spans="2:7">
      <c r="B7805" s="44">
        <v>103626</v>
      </c>
      <c r="C7805" s="44" t="s">
        <v>9859</v>
      </c>
      <c r="D7805" s="48" t="s">
        <v>7866</v>
      </c>
      <c r="E7805" s="44" t="s">
        <v>119</v>
      </c>
      <c r="F7805" s="45">
        <v>0</v>
      </c>
      <c r="G7805" s="45">
        <v>0</v>
      </c>
    </row>
    <row r="7806" spans="2:7">
      <c r="B7806" s="44">
        <v>103648</v>
      </c>
      <c r="C7806" s="44" t="s">
        <v>9859</v>
      </c>
      <c r="D7806" s="48" t="s">
        <v>7867</v>
      </c>
      <c r="E7806" s="44" t="s">
        <v>119</v>
      </c>
      <c r="F7806" s="45">
        <v>0</v>
      </c>
      <c r="G7806" s="45">
        <v>0</v>
      </c>
    </row>
    <row r="7807" spans="2:7">
      <c r="B7807" s="44">
        <v>103604</v>
      </c>
      <c r="C7807" s="44" t="s">
        <v>9859</v>
      </c>
      <c r="D7807" s="48" t="s">
        <v>7868</v>
      </c>
      <c r="E7807" s="44" t="s">
        <v>119</v>
      </c>
      <c r="F7807" s="45">
        <v>0</v>
      </c>
      <c r="G7807" s="45">
        <v>0</v>
      </c>
    </row>
    <row r="7808" spans="2:7">
      <c r="B7808" s="44">
        <v>103627</v>
      </c>
      <c r="C7808" s="44" t="s">
        <v>9859</v>
      </c>
      <c r="D7808" s="48" t="s">
        <v>7869</v>
      </c>
      <c r="E7808" s="44" t="s">
        <v>119</v>
      </c>
      <c r="F7808" s="45">
        <v>0</v>
      </c>
      <c r="G7808" s="45">
        <v>0</v>
      </c>
    </row>
    <row r="7809" spans="2:7">
      <c r="B7809" s="44">
        <v>103649</v>
      </c>
      <c r="C7809" s="44" t="s">
        <v>9859</v>
      </c>
      <c r="D7809" s="48" t="s">
        <v>7870</v>
      </c>
      <c r="E7809" s="44" t="s">
        <v>119</v>
      </c>
      <c r="F7809" s="45">
        <v>0</v>
      </c>
      <c r="G7809" s="45">
        <v>0</v>
      </c>
    </row>
    <row r="7810" spans="2:7">
      <c r="B7810" s="44">
        <v>103605</v>
      </c>
      <c r="C7810" s="44" t="s">
        <v>9859</v>
      </c>
      <c r="D7810" s="48" t="s">
        <v>7871</v>
      </c>
      <c r="E7810" s="44" t="s">
        <v>119</v>
      </c>
      <c r="F7810" s="45">
        <v>0</v>
      </c>
      <c r="G7810" s="45">
        <v>0</v>
      </c>
    </row>
    <row r="7811" spans="2:7">
      <c r="B7811" s="44">
        <v>103612</v>
      </c>
      <c r="C7811" s="44" t="s">
        <v>9859</v>
      </c>
      <c r="D7811" s="48" t="s">
        <v>7872</v>
      </c>
      <c r="E7811" s="44" t="s">
        <v>119</v>
      </c>
      <c r="F7811" s="45">
        <v>0</v>
      </c>
      <c r="G7811" s="45">
        <v>0</v>
      </c>
    </row>
    <row r="7812" spans="2:7">
      <c r="B7812" s="44">
        <v>103634</v>
      </c>
      <c r="C7812" s="44" t="s">
        <v>9859</v>
      </c>
      <c r="D7812" s="48" t="s">
        <v>7873</v>
      </c>
      <c r="E7812" s="44" t="s">
        <v>119</v>
      </c>
      <c r="F7812" s="45">
        <v>0</v>
      </c>
      <c r="G7812" s="45">
        <v>0</v>
      </c>
    </row>
    <row r="7813" spans="2:7">
      <c r="B7813" s="44">
        <v>103590</v>
      </c>
      <c r="C7813" s="44" t="s">
        <v>9859</v>
      </c>
      <c r="D7813" s="48" t="s">
        <v>7874</v>
      </c>
      <c r="E7813" s="44" t="s">
        <v>119</v>
      </c>
      <c r="F7813" s="45">
        <v>0</v>
      </c>
      <c r="G7813" s="45">
        <v>0</v>
      </c>
    </row>
    <row r="7814" spans="2:7">
      <c r="B7814" s="44">
        <v>103628</v>
      </c>
      <c r="C7814" s="44" t="s">
        <v>9859</v>
      </c>
      <c r="D7814" s="48" t="s">
        <v>7875</v>
      </c>
      <c r="E7814" s="44" t="s">
        <v>119</v>
      </c>
      <c r="F7814" s="45">
        <v>0</v>
      </c>
      <c r="G7814" s="45">
        <v>0</v>
      </c>
    </row>
    <row r="7815" spans="2:7">
      <c r="B7815" s="44">
        <v>103650</v>
      </c>
      <c r="C7815" s="44" t="s">
        <v>9859</v>
      </c>
      <c r="D7815" s="48" t="s">
        <v>7876</v>
      </c>
      <c r="E7815" s="44" t="s">
        <v>119</v>
      </c>
      <c r="F7815" s="45">
        <v>0</v>
      </c>
      <c r="G7815" s="45">
        <v>0</v>
      </c>
    </row>
    <row r="7816" spans="2:7">
      <c r="B7816" s="44">
        <v>103606</v>
      </c>
      <c r="C7816" s="44" t="s">
        <v>9859</v>
      </c>
      <c r="D7816" s="48" t="s">
        <v>7877</v>
      </c>
      <c r="E7816" s="44" t="s">
        <v>119</v>
      </c>
      <c r="F7816" s="45">
        <v>0</v>
      </c>
      <c r="G7816" s="45">
        <v>0</v>
      </c>
    </row>
    <row r="7817" spans="2:7">
      <c r="B7817" s="44">
        <v>103629</v>
      </c>
      <c r="C7817" s="44" t="s">
        <v>9859</v>
      </c>
      <c r="D7817" s="48" t="s">
        <v>7878</v>
      </c>
      <c r="E7817" s="44" t="s">
        <v>119</v>
      </c>
      <c r="F7817" s="45">
        <v>0</v>
      </c>
      <c r="G7817" s="45">
        <v>0</v>
      </c>
    </row>
    <row r="7818" spans="2:7">
      <c r="B7818" s="44">
        <v>103651</v>
      </c>
      <c r="C7818" s="44" t="s">
        <v>9859</v>
      </c>
      <c r="D7818" s="48" t="s">
        <v>7879</v>
      </c>
      <c r="E7818" s="44" t="s">
        <v>119</v>
      </c>
      <c r="F7818" s="45">
        <v>0</v>
      </c>
      <c r="G7818" s="45">
        <v>0</v>
      </c>
    </row>
    <row r="7819" spans="2:7">
      <c r="B7819" s="44">
        <v>103607</v>
      </c>
      <c r="C7819" s="44" t="s">
        <v>9859</v>
      </c>
      <c r="D7819" s="48" t="s">
        <v>7880</v>
      </c>
      <c r="E7819" s="44" t="s">
        <v>119</v>
      </c>
      <c r="F7819" s="45">
        <v>0</v>
      </c>
      <c r="G7819" s="45">
        <v>0</v>
      </c>
    </row>
    <row r="7820" spans="2:7">
      <c r="B7820" s="44">
        <v>103613</v>
      </c>
      <c r="C7820" s="44" t="s">
        <v>9859</v>
      </c>
      <c r="D7820" s="48" t="s">
        <v>7881</v>
      </c>
      <c r="E7820" s="44" t="s">
        <v>119</v>
      </c>
      <c r="F7820" s="45">
        <v>0</v>
      </c>
      <c r="G7820" s="45">
        <v>0</v>
      </c>
    </row>
    <row r="7821" spans="2:7">
      <c r="B7821" s="44">
        <v>103635</v>
      </c>
      <c r="C7821" s="44" t="s">
        <v>9859</v>
      </c>
      <c r="D7821" s="48" t="s">
        <v>7882</v>
      </c>
      <c r="E7821" s="44" t="s">
        <v>119</v>
      </c>
      <c r="F7821" s="45">
        <v>0</v>
      </c>
      <c r="G7821" s="45">
        <v>0</v>
      </c>
    </row>
    <row r="7822" spans="2:7">
      <c r="B7822" s="44">
        <v>103591</v>
      </c>
      <c r="C7822" s="44" t="s">
        <v>9859</v>
      </c>
      <c r="D7822" s="48" t="s">
        <v>7883</v>
      </c>
      <c r="E7822" s="44" t="s">
        <v>119</v>
      </c>
      <c r="F7822" s="45">
        <v>0</v>
      </c>
      <c r="G7822" s="45">
        <v>0</v>
      </c>
    </row>
    <row r="7823" spans="2:7">
      <c r="B7823" s="44">
        <v>103630</v>
      </c>
      <c r="C7823" s="44" t="s">
        <v>9859</v>
      </c>
      <c r="D7823" s="48" t="s">
        <v>7884</v>
      </c>
      <c r="E7823" s="44" t="s">
        <v>119</v>
      </c>
      <c r="F7823" s="45">
        <v>0</v>
      </c>
      <c r="G7823" s="45">
        <v>0</v>
      </c>
    </row>
    <row r="7824" spans="2:7">
      <c r="B7824" s="44">
        <v>103652</v>
      </c>
      <c r="C7824" s="44" t="s">
        <v>9859</v>
      </c>
      <c r="D7824" s="48" t="s">
        <v>7885</v>
      </c>
      <c r="E7824" s="44" t="s">
        <v>119</v>
      </c>
      <c r="F7824" s="45">
        <v>0</v>
      </c>
      <c r="G7824" s="45">
        <v>0</v>
      </c>
    </row>
    <row r="7825" spans="2:7">
      <c r="B7825" s="44">
        <v>103608</v>
      </c>
      <c r="C7825" s="44" t="s">
        <v>9859</v>
      </c>
      <c r="D7825" s="48" t="s">
        <v>7886</v>
      </c>
      <c r="E7825" s="44" t="s">
        <v>119</v>
      </c>
      <c r="F7825" s="45">
        <v>0</v>
      </c>
      <c r="G7825" s="45">
        <v>0</v>
      </c>
    </row>
    <row r="7826" spans="2:7">
      <c r="B7826" s="44">
        <v>103614</v>
      </c>
      <c r="C7826" s="44" t="s">
        <v>9859</v>
      </c>
      <c r="D7826" s="48" t="s">
        <v>7887</v>
      </c>
      <c r="E7826" s="44" t="s">
        <v>119</v>
      </c>
      <c r="F7826" s="45">
        <v>0</v>
      </c>
      <c r="G7826" s="45">
        <v>0</v>
      </c>
    </row>
    <row r="7827" spans="2:7">
      <c r="B7827" s="44">
        <v>103636</v>
      </c>
      <c r="C7827" s="44" t="s">
        <v>9859</v>
      </c>
      <c r="D7827" s="48" t="s">
        <v>7888</v>
      </c>
      <c r="E7827" s="44" t="s">
        <v>119</v>
      </c>
      <c r="F7827" s="45">
        <v>0</v>
      </c>
      <c r="G7827" s="45">
        <v>0</v>
      </c>
    </row>
    <row r="7828" spans="2:7">
      <c r="B7828" s="44">
        <v>103592</v>
      </c>
      <c r="C7828" s="44" t="s">
        <v>9859</v>
      </c>
      <c r="D7828" s="48" t="s">
        <v>7889</v>
      </c>
      <c r="E7828" s="44" t="s">
        <v>119</v>
      </c>
      <c r="F7828" s="45">
        <v>0</v>
      </c>
      <c r="G7828" s="45">
        <v>0</v>
      </c>
    </row>
    <row r="7829" spans="2:7">
      <c r="B7829" s="44">
        <v>88412</v>
      </c>
      <c r="C7829" s="44" t="s">
        <v>9859</v>
      </c>
      <c r="D7829" s="48" t="s">
        <v>7890</v>
      </c>
      <c r="E7829" s="44" t="s">
        <v>110</v>
      </c>
      <c r="F7829" s="45">
        <v>4.6500000000000004</v>
      </c>
      <c r="G7829" s="45">
        <v>4.75</v>
      </c>
    </row>
    <row r="7830" spans="2:7">
      <c r="B7830" s="44">
        <v>88411</v>
      </c>
      <c r="C7830" s="44" t="s">
        <v>9859</v>
      </c>
      <c r="D7830" s="48" t="s">
        <v>7891</v>
      </c>
      <c r="E7830" s="44" t="s">
        <v>110</v>
      </c>
      <c r="F7830" s="45">
        <v>5.66</v>
      </c>
      <c r="G7830" s="45">
        <v>5.82</v>
      </c>
    </row>
    <row r="7831" spans="2:7">
      <c r="B7831" s="44">
        <v>88415</v>
      </c>
      <c r="C7831" s="44" t="s">
        <v>9859</v>
      </c>
      <c r="D7831" s="48" t="s">
        <v>7892</v>
      </c>
      <c r="E7831" s="44" t="s">
        <v>110</v>
      </c>
      <c r="F7831" s="45">
        <v>5.75</v>
      </c>
      <c r="G7831" s="45">
        <v>5.93</v>
      </c>
    </row>
    <row r="7832" spans="2:7">
      <c r="B7832" s="44">
        <v>88413</v>
      </c>
      <c r="C7832" s="44" t="s">
        <v>9859</v>
      </c>
      <c r="D7832" s="48" t="s">
        <v>7893</v>
      </c>
      <c r="E7832" s="44" t="s">
        <v>110</v>
      </c>
      <c r="F7832" s="45">
        <v>6.97</v>
      </c>
      <c r="G7832" s="45">
        <v>7.25</v>
      </c>
    </row>
    <row r="7833" spans="2:7">
      <c r="B7833" s="44">
        <v>88414</v>
      </c>
      <c r="C7833" s="44" t="s">
        <v>9859</v>
      </c>
      <c r="D7833" s="48" t="s">
        <v>7894</v>
      </c>
      <c r="E7833" s="44" t="s">
        <v>110</v>
      </c>
      <c r="F7833" s="45">
        <v>8.2799999999999994</v>
      </c>
      <c r="G7833" s="45">
        <v>8.61</v>
      </c>
    </row>
    <row r="7834" spans="2:7">
      <c r="B7834" s="44">
        <v>96131</v>
      </c>
      <c r="C7834" s="44" t="s">
        <v>9859</v>
      </c>
      <c r="D7834" s="48" t="s">
        <v>7895</v>
      </c>
      <c r="E7834" s="44" t="s">
        <v>110</v>
      </c>
      <c r="F7834" s="45">
        <v>32.35</v>
      </c>
      <c r="G7834" s="45">
        <v>34.14</v>
      </c>
    </row>
    <row r="7835" spans="2:7">
      <c r="B7835" s="44">
        <v>96126</v>
      </c>
      <c r="C7835" s="44" t="s">
        <v>9859</v>
      </c>
      <c r="D7835" s="48" t="s">
        <v>7896</v>
      </c>
      <c r="E7835" s="44" t="s">
        <v>110</v>
      </c>
      <c r="F7835" s="45">
        <v>20.6</v>
      </c>
      <c r="G7835" s="45">
        <v>21.82</v>
      </c>
    </row>
    <row r="7836" spans="2:7">
      <c r="B7836" s="44">
        <v>96132</v>
      </c>
      <c r="C7836" s="44" t="s">
        <v>9859</v>
      </c>
      <c r="D7836" s="48" t="s">
        <v>7897</v>
      </c>
      <c r="E7836" s="44" t="s">
        <v>110</v>
      </c>
      <c r="F7836" s="45">
        <v>21.31</v>
      </c>
      <c r="G7836" s="45">
        <v>22.27</v>
      </c>
    </row>
    <row r="7837" spans="2:7">
      <c r="B7837" s="44">
        <v>96127</v>
      </c>
      <c r="C7837" s="44" t="s">
        <v>9859</v>
      </c>
      <c r="D7837" s="48" t="s">
        <v>7898</v>
      </c>
      <c r="E7837" s="44" t="s">
        <v>110</v>
      </c>
      <c r="F7837" s="45">
        <v>13.18</v>
      </c>
      <c r="G7837" s="45">
        <v>13.83</v>
      </c>
    </row>
    <row r="7838" spans="2:7">
      <c r="B7838" s="44">
        <v>96135</v>
      </c>
      <c r="C7838" s="44" t="s">
        <v>9859</v>
      </c>
      <c r="D7838" s="48" t="s">
        <v>7899</v>
      </c>
      <c r="E7838" s="44" t="s">
        <v>110</v>
      </c>
      <c r="F7838" s="45">
        <v>34.79</v>
      </c>
      <c r="G7838" s="45">
        <v>36.81</v>
      </c>
    </row>
    <row r="7839" spans="2:7">
      <c r="B7839" s="44">
        <v>96130</v>
      </c>
      <c r="C7839" s="44" t="s">
        <v>9859</v>
      </c>
      <c r="D7839" s="48" t="s">
        <v>7900</v>
      </c>
      <c r="E7839" s="44" t="s">
        <v>110</v>
      </c>
      <c r="F7839" s="45">
        <v>22.32</v>
      </c>
      <c r="G7839" s="45">
        <v>23.69</v>
      </c>
    </row>
    <row r="7840" spans="2:7">
      <c r="B7840" s="44">
        <v>96133</v>
      </c>
      <c r="C7840" s="44" t="s">
        <v>9859</v>
      </c>
      <c r="D7840" s="48" t="s">
        <v>7901</v>
      </c>
      <c r="E7840" s="44" t="s">
        <v>110</v>
      </c>
      <c r="F7840" s="45">
        <v>52.26</v>
      </c>
      <c r="G7840" s="45">
        <v>55.72</v>
      </c>
    </row>
    <row r="7841" spans="2:7">
      <c r="B7841" s="44">
        <v>96128</v>
      </c>
      <c r="C7841" s="44" t="s">
        <v>9859</v>
      </c>
      <c r="D7841" s="48" t="s">
        <v>7902</v>
      </c>
      <c r="E7841" s="44" t="s">
        <v>110</v>
      </c>
      <c r="F7841" s="45">
        <v>34.26</v>
      </c>
      <c r="G7841" s="45">
        <v>36.630000000000003</v>
      </c>
    </row>
    <row r="7842" spans="2:7">
      <c r="B7842" s="44">
        <v>96134</v>
      </c>
      <c r="C7842" s="44" t="s">
        <v>9859</v>
      </c>
      <c r="D7842" s="48" t="s">
        <v>7903</v>
      </c>
      <c r="E7842" s="44" t="s">
        <v>110</v>
      </c>
      <c r="F7842" s="45">
        <v>61.52</v>
      </c>
      <c r="G7842" s="45">
        <v>65.56</v>
      </c>
    </row>
    <row r="7843" spans="2:7">
      <c r="B7843" s="44">
        <v>96129</v>
      </c>
      <c r="C7843" s="44" t="s">
        <v>9859</v>
      </c>
      <c r="D7843" s="48" t="s">
        <v>7904</v>
      </c>
      <c r="E7843" s="44" t="s">
        <v>110</v>
      </c>
      <c r="F7843" s="45">
        <v>40.26</v>
      </c>
      <c r="G7843" s="45">
        <v>43.01</v>
      </c>
    </row>
    <row r="7844" spans="2:7">
      <c r="B7844" s="44">
        <v>88432</v>
      </c>
      <c r="C7844" s="44" t="s">
        <v>9859</v>
      </c>
      <c r="D7844" s="48" t="s">
        <v>7905</v>
      </c>
      <c r="E7844" s="44" t="s">
        <v>110</v>
      </c>
      <c r="F7844" s="45">
        <v>35.700000000000003</v>
      </c>
      <c r="G7844" s="45">
        <v>37.24</v>
      </c>
    </row>
    <row r="7845" spans="2:7">
      <c r="B7845" s="44">
        <v>88426</v>
      </c>
      <c r="C7845" s="44" t="s">
        <v>9859</v>
      </c>
      <c r="D7845" s="48" t="s">
        <v>7906</v>
      </c>
      <c r="E7845" s="44" t="s">
        <v>110</v>
      </c>
      <c r="F7845" s="45">
        <v>22.01</v>
      </c>
      <c r="G7845" s="45">
        <v>22.42</v>
      </c>
    </row>
    <row r="7846" spans="2:7">
      <c r="B7846" s="44">
        <v>88417</v>
      </c>
      <c r="C7846" s="44" t="s">
        <v>9859</v>
      </c>
      <c r="D7846" s="48" t="s">
        <v>7907</v>
      </c>
      <c r="E7846" s="44" t="s">
        <v>110</v>
      </c>
      <c r="F7846" s="45">
        <v>19.77</v>
      </c>
      <c r="G7846" s="45">
        <v>20.010000000000002</v>
      </c>
    </row>
    <row r="7847" spans="2:7">
      <c r="B7847" s="44">
        <v>88424</v>
      </c>
      <c r="C7847" s="44" t="s">
        <v>9859</v>
      </c>
      <c r="D7847" s="48" t="s">
        <v>7908</v>
      </c>
      <c r="E7847" s="44" t="s">
        <v>110</v>
      </c>
      <c r="F7847" s="45">
        <v>27.58</v>
      </c>
      <c r="G7847" s="45">
        <v>28.35</v>
      </c>
    </row>
    <row r="7848" spans="2:7">
      <c r="B7848" s="44">
        <v>88416</v>
      </c>
      <c r="C7848" s="44" t="s">
        <v>9859</v>
      </c>
      <c r="D7848" s="48" t="s">
        <v>7909</v>
      </c>
      <c r="E7848" s="44" t="s">
        <v>110</v>
      </c>
      <c r="F7848" s="45">
        <v>23.45</v>
      </c>
      <c r="G7848" s="45">
        <v>23.88</v>
      </c>
    </row>
    <row r="7849" spans="2:7">
      <c r="B7849" s="44">
        <v>88431</v>
      </c>
      <c r="C7849" s="44" t="s">
        <v>9859</v>
      </c>
      <c r="D7849" s="48" t="s">
        <v>7910</v>
      </c>
      <c r="E7849" s="44" t="s">
        <v>110</v>
      </c>
      <c r="F7849" s="45">
        <v>28.15</v>
      </c>
      <c r="G7849" s="45">
        <v>29.01</v>
      </c>
    </row>
    <row r="7850" spans="2:7">
      <c r="B7850" s="44">
        <v>88423</v>
      </c>
      <c r="C7850" s="44" t="s">
        <v>9859</v>
      </c>
      <c r="D7850" s="48" t="s">
        <v>7911</v>
      </c>
      <c r="E7850" s="44" t="s">
        <v>110</v>
      </c>
      <c r="F7850" s="45">
        <v>23.49</v>
      </c>
      <c r="G7850" s="45">
        <v>23.97</v>
      </c>
    </row>
    <row r="7851" spans="2:7">
      <c r="B7851" s="44">
        <v>88428</v>
      </c>
      <c r="C7851" s="44" t="s">
        <v>9859</v>
      </c>
      <c r="D7851" s="48" t="s">
        <v>7912</v>
      </c>
      <c r="E7851" s="44" t="s">
        <v>110</v>
      </c>
      <c r="F7851" s="45">
        <v>35.04</v>
      </c>
      <c r="G7851" s="45">
        <v>36.51</v>
      </c>
    </row>
    <row r="7852" spans="2:7">
      <c r="B7852" s="44">
        <v>88420</v>
      </c>
      <c r="C7852" s="44" t="s">
        <v>9859</v>
      </c>
      <c r="D7852" s="48" t="s">
        <v>7913</v>
      </c>
      <c r="E7852" s="44" t="s">
        <v>110</v>
      </c>
      <c r="F7852" s="45">
        <v>27.09</v>
      </c>
      <c r="G7852" s="45">
        <v>27.92</v>
      </c>
    </row>
    <row r="7853" spans="2:7">
      <c r="B7853" s="44">
        <v>88429</v>
      </c>
      <c r="C7853" s="44" t="s">
        <v>9859</v>
      </c>
      <c r="D7853" s="48" t="s">
        <v>7914</v>
      </c>
      <c r="E7853" s="44" t="s">
        <v>110</v>
      </c>
      <c r="F7853" s="45">
        <v>41.92</v>
      </c>
      <c r="G7853" s="45">
        <v>43.63</v>
      </c>
    </row>
    <row r="7854" spans="2:7">
      <c r="B7854" s="44">
        <v>88421</v>
      </c>
      <c r="C7854" s="44" t="s">
        <v>9859</v>
      </c>
      <c r="D7854" s="48" t="s">
        <v>7915</v>
      </c>
      <c r="E7854" s="44" t="s">
        <v>110</v>
      </c>
      <c r="F7854" s="45">
        <v>32.67</v>
      </c>
      <c r="G7854" s="45">
        <v>33.64</v>
      </c>
    </row>
    <row r="7855" spans="2:7">
      <c r="B7855" s="44">
        <v>95622</v>
      </c>
      <c r="C7855" s="44" t="s">
        <v>9859</v>
      </c>
      <c r="D7855" s="48" t="s">
        <v>7916</v>
      </c>
      <c r="E7855" s="44" t="s">
        <v>110</v>
      </c>
      <c r="F7855" s="45">
        <v>16.86</v>
      </c>
      <c r="G7855" s="45">
        <v>17.68</v>
      </c>
    </row>
    <row r="7856" spans="2:7">
      <c r="B7856" s="44">
        <v>95623</v>
      </c>
      <c r="C7856" s="44" t="s">
        <v>9859</v>
      </c>
      <c r="D7856" s="48" t="s">
        <v>7917</v>
      </c>
      <c r="E7856" s="44" t="s">
        <v>110</v>
      </c>
      <c r="F7856" s="45">
        <v>11.73</v>
      </c>
      <c r="G7856" s="45">
        <v>12.16</v>
      </c>
    </row>
    <row r="7857" spans="2:7">
      <c r="B7857" s="44">
        <v>95626</v>
      </c>
      <c r="C7857" s="44" t="s">
        <v>9859</v>
      </c>
      <c r="D7857" s="48" t="s">
        <v>7918</v>
      </c>
      <c r="E7857" s="44" t="s">
        <v>110</v>
      </c>
      <c r="F7857" s="45">
        <v>17.89</v>
      </c>
      <c r="G7857" s="45">
        <v>18.8</v>
      </c>
    </row>
    <row r="7858" spans="2:7">
      <c r="B7858" s="44">
        <v>95624</v>
      </c>
      <c r="C7858" s="44" t="s">
        <v>9859</v>
      </c>
      <c r="D7858" s="48" t="s">
        <v>7919</v>
      </c>
      <c r="E7858" s="44" t="s">
        <v>110</v>
      </c>
      <c r="F7858" s="45">
        <v>25.71</v>
      </c>
      <c r="G7858" s="45">
        <v>27.27</v>
      </c>
    </row>
    <row r="7859" spans="2:7">
      <c r="B7859" s="44">
        <v>95625</v>
      </c>
      <c r="C7859" s="44" t="s">
        <v>9859</v>
      </c>
      <c r="D7859" s="48" t="s">
        <v>7920</v>
      </c>
      <c r="E7859" s="44" t="s">
        <v>110</v>
      </c>
      <c r="F7859" s="45">
        <v>30.38</v>
      </c>
      <c r="G7859" s="45">
        <v>32.200000000000003</v>
      </c>
    </row>
    <row r="7860" spans="2:7">
      <c r="B7860" s="44">
        <v>88497</v>
      </c>
      <c r="C7860" s="44" t="s">
        <v>9859</v>
      </c>
      <c r="D7860" s="48" t="s">
        <v>7921</v>
      </c>
      <c r="E7860" s="44" t="s">
        <v>110</v>
      </c>
      <c r="F7860" s="45">
        <v>21.26</v>
      </c>
      <c r="G7860" s="45">
        <v>22.55</v>
      </c>
    </row>
    <row r="7861" spans="2:7">
      <c r="B7861" s="44">
        <v>104648</v>
      </c>
      <c r="C7861" s="44" t="s">
        <v>9859</v>
      </c>
      <c r="D7861" s="48" t="s">
        <v>7922</v>
      </c>
      <c r="E7861" s="44" t="s">
        <v>110</v>
      </c>
      <c r="F7861" s="45">
        <v>0</v>
      </c>
      <c r="G7861" s="45">
        <v>0</v>
      </c>
    </row>
    <row r="7862" spans="2:7">
      <c r="B7862" s="44">
        <v>88495</v>
      </c>
      <c r="C7862" s="44" t="s">
        <v>9859</v>
      </c>
      <c r="D7862" s="48" t="s">
        <v>7923</v>
      </c>
      <c r="E7862" s="44" t="s">
        <v>110</v>
      </c>
      <c r="F7862" s="45">
        <v>13.73</v>
      </c>
      <c r="G7862" s="45">
        <v>14.61</v>
      </c>
    </row>
    <row r="7863" spans="2:7">
      <c r="B7863" s="44">
        <v>104646</v>
      </c>
      <c r="C7863" s="44" t="s">
        <v>9859</v>
      </c>
      <c r="D7863" s="48" t="s">
        <v>7924</v>
      </c>
      <c r="E7863" s="44" t="s">
        <v>110</v>
      </c>
      <c r="F7863" s="45">
        <v>0</v>
      </c>
      <c r="G7863" s="45">
        <v>0</v>
      </c>
    </row>
    <row r="7864" spans="2:7">
      <c r="B7864" s="44">
        <v>88496</v>
      </c>
      <c r="C7864" s="44" t="s">
        <v>9859</v>
      </c>
      <c r="D7864" s="48" t="s">
        <v>7925</v>
      </c>
      <c r="E7864" s="44" t="s">
        <v>110</v>
      </c>
      <c r="F7864" s="45">
        <v>37.99</v>
      </c>
      <c r="G7864" s="45">
        <v>40.64</v>
      </c>
    </row>
    <row r="7865" spans="2:7">
      <c r="B7865" s="44">
        <v>104647</v>
      </c>
      <c r="C7865" s="44" t="s">
        <v>9859</v>
      </c>
      <c r="D7865" s="48" t="s">
        <v>7926</v>
      </c>
      <c r="E7865" s="44" t="s">
        <v>110</v>
      </c>
      <c r="F7865" s="45">
        <v>0</v>
      </c>
      <c r="G7865" s="45">
        <v>0</v>
      </c>
    </row>
    <row r="7866" spans="2:7">
      <c r="B7866" s="44">
        <v>88494</v>
      </c>
      <c r="C7866" s="44" t="s">
        <v>9859</v>
      </c>
      <c r="D7866" s="48" t="s">
        <v>7927</v>
      </c>
      <c r="E7866" s="44" t="s">
        <v>110</v>
      </c>
      <c r="F7866" s="45">
        <v>25.13</v>
      </c>
      <c r="G7866" s="45">
        <v>26.94</v>
      </c>
    </row>
    <row r="7867" spans="2:7">
      <c r="B7867" s="44">
        <v>104645</v>
      </c>
      <c r="C7867" s="44" t="s">
        <v>9859</v>
      </c>
      <c r="D7867" s="48" t="s">
        <v>7928</v>
      </c>
      <c r="E7867" s="44" t="s">
        <v>110</v>
      </c>
      <c r="F7867" s="45">
        <v>0</v>
      </c>
      <c r="G7867" s="45">
        <v>0</v>
      </c>
    </row>
    <row r="7868" spans="2:7">
      <c r="B7868" s="44">
        <v>88485</v>
      </c>
      <c r="C7868" s="44" t="s">
        <v>9859</v>
      </c>
      <c r="D7868" s="48" t="s">
        <v>7929</v>
      </c>
      <c r="E7868" s="44" t="s">
        <v>110</v>
      </c>
      <c r="F7868" s="45">
        <v>4.92</v>
      </c>
      <c r="G7868" s="45">
        <v>5.15</v>
      </c>
    </row>
    <row r="7869" spans="2:7">
      <c r="B7869" s="44">
        <v>88484</v>
      </c>
      <c r="C7869" s="44" t="s">
        <v>9859</v>
      </c>
      <c r="D7869" s="48" t="s">
        <v>7930</v>
      </c>
      <c r="E7869" s="44" t="s">
        <v>110</v>
      </c>
      <c r="F7869" s="45">
        <v>6.07</v>
      </c>
      <c r="G7869" s="45">
        <v>6.4</v>
      </c>
    </row>
    <row r="7870" spans="2:7">
      <c r="B7870" s="44">
        <v>104638</v>
      </c>
      <c r="C7870" s="44" t="s">
        <v>9859</v>
      </c>
      <c r="D7870" s="48" t="s">
        <v>7931</v>
      </c>
      <c r="E7870" s="44" t="s">
        <v>110</v>
      </c>
      <c r="F7870" s="45">
        <v>0</v>
      </c>
      <c r="G7870" s="45">
        <v>0</v>
      </c>
    </row>
    <row r="7871" spans="2:7">
      <c r="B7871" s="44">
        <v>104637</v>
      </c>
      <c r="C7871" s="44" t="s">
        <v>9859</v>
      </c>
      <c r="D7871" s="48" t="s">
        <v>7932</v>
      </c>
      <c r="E7871" s="44" t="s">
        <v>110</v>
      </c>
      <c r="F7871" s="45">
        <v>0</v>
      </c>
      <c r="G7871" s="45">
        <v>0</v>
      </c>
    </row>
    <row r="7872" spans="2:7">
      <c r="B7872" s="44">
        <v>104641</v>
      </c>
      <c r="C7872" s="44" t="s">
        <v>9859</v>
      </c>
      <c r="D7872" s="48" t="s">
        <v>7933</v>
      </c>
      <c r="E7872" s="44" t="s">
        <v>110</v>
      </c>
      <c r="F7872" s="45">
        <v>10.79</v>
      </c>
      <c r="G7872" s="45">
        <v>11.37</v>
      </c>
    </row>
    <row r="7873" spans="2:7">
      <c r="B7873" s="44">
        <v>104639</v>
      </c>
      <c r="C7873" s="44" t="s">
        <v>9859</v>
      </c>
      <c r="D7873" s="48" t="s">
        <v>7934</v>
      </c>
      <c r="E7873" s="44" t="s">
        <v>110</v>
      </c>
      <c r="F7873" s="45">
        <v>13.59</v>
      </c>
      <c r="G7873" s="45">
        <v>14.4</v>
      </c>
    </row>
    <row r="7874" spans="2:7">
      <c r="B7874" s="44">
        <v>104644</v>
      </c>
      <c r="C7874" s="44" t="s">
        <v>9859</v>
      </c>
      <c r="D7874" s="48" t="s">
        <v>7935</v>
      </c>
      <c r="E7874" s="44" t="s">
        <v>110</v>
      </c>
      <c r="F7874" s="45">
        <v>0</v>
      </c>
      <c r="G7874" s="45">
        <v>0</v>
      </c>
    </row>
    <row r="7875" spans="2:7">
      <c r="B7875" s="44">
        <v>104643</v>
      </c>
      <c r="C7875" s="44" t="s">
        <v>9859</v>
      </c>
      <c r="D7875" s="48" t="s">
        <v>7936</v>
      </c>
      <c r="E7875" s="44" t="s">
        <v>110</v>
      </c>
      <c r="F7875" s="45">
        <v>0</v>
      </c>
      <c r="G7875" s="45">
        <v>0</v>
      </c>
    </row>
    <row r="7876" spans="2:7">
      <c r="B7876" s="44">
        <v>88489</v>
      </c>
      <c r="C7876" s="44" t="s">
        <v>9859</v>
      </c>
      <c r="D7876" s="48" t="s">
        <v>7937</v>
      </c>
      <c r="E7876" s="44" t="s">
        <v>110</v>
      </c>
      <c r="F7876" s="45">
        <v>14.59</v>
      </c>
      <c r="G7876" s="45">
        <v>15.17</v>
      </c>
    </row>
    <row r="7877" spans="2:7">
      <c r="B7877" s="44">
        <v>88488</v>
      </c>
      <c r="C7877" s="44" t="s">
        <v>9859</v>
      </c>
      <c r="D7877" s="48" t="s">
        <v>7938</v>
      </c>
      <c r="E7877" s="44" t="s">
        <v>110</v>
      </c>
      <c r="F7877" s="45">
        <v>17.39</v>
      </c>
      <c r="G7877" s="45">
        <v>18.2</v>
      </c>
    </row>
    <row r="7878" spans="2:7">
      <c r="B7878" s="44">
        <v>104642</v>
      </c>
      <c r="C7878" s="44" t="s">
        <v>9859</v>
      </c>
      <c r="D7878" s="48" t="s">
        <v>7939</v>
      </c>
      <c r="E7878" s="44" t="s">
        <v>110</v>
      </c>
      <c r="F7878" s="45">
        <v>12.19</v>
      </c>
      <c r="G7878" s="45">
        <v>12.77</v>
      </c>
    </row>
    <row r="7879" spans="2:7">
      <c r="B7879" s="44">
        <v>104640</v>
      </c>
      <c r="C7879" s="44" t="s">
        <v>9859</v>
      </c>
      <c r="D7879" s="48" t="s">
        <v>7940</v>
      </c>
      <c r="E7879" s="44" t="s">
        <v>110</v>
      </c>
      <c r="F7879" s="45">
        <v>14.99</v>
      </c>
      <c r="G7879" s="45">
        <v>15.8</v>
      </c>
    </row>
    <row r="7880" spans="2:7">
      <c r="B7880" s="44">
        <v>95305</v>
      </c>
      <c r="C7880" s="44" t="s">
        <v>9859</v>
      </c>
      <c r="D7880" s="48" t="s">
        <v>7941</v>
      </c>
      <c r="E7880" s="44" t="s">
        <v>110</v>
      </c>
      <c r="F7880" s="45">
        <v>15.35</v>
      </c>
      <c r="G7880" s="45">
        <v>15.9</v>
      </c>
    </row>
    <row r="7881" spans="2:7">
      <c r="B7881" s="44">
        <v>95306</v>
      </c>
      <c r="C7881" s="44" t="s">
        <v>9859</v>
      </c>
      <c r="D7881" s="48" t="s">
        <v>7942</v>
      </c>
      <c r="E7881" s="44" t="s">
        <v>110</v>
      </c>
      <c r="F7881" s="45">
        <v>17.989999999999998</v>
      </c>
      <c r="G7881" s="45">
        <v>18.760000000000002</v>
      </c>
    </row>
    <row r="7882" spans="2:7">
      <c r="B7882" s="44">
        <v>102201</v>
      </c>
      <c r="C7882" s="44" t="s">
        <v>9859</v>
      </c>
      <c r="D7882" s="48" t="s">
        <v>7943</v>
      </c>
      <c r="E7882" s="44" t="s">
        <v>110</v>
      </c>
      <c r="F7882" s="45">
        <v>22.23</v>
      </c>
      <c r="G7882" s="45">
        <v>23.49</v>
      </c>
    </row>
    <row r="7883" spans="2:7">
      <c r="B7883" s="44">
        <v>102200</v>
      </c>
      <c r="C7883" s="44" t="s">
        <v>9859</v>
      </c>
      <c r="D7883" s="48" t="s">
        <v>7944</v>
      </c>
      <c r="E7883" s="44" t="s">
        <v>110</v>
      </c>
      <c r="F7883" s="45">
        <v>23.93</v>
      </c>
      <c r="G7883" s="45">
        <v>24.96</v>
      </c>
    </row>
    <row r="7884" spans="2:7">
      <c r="B7884" s="44">
        <v>102202</v>
      </c>
      <c r="C7884" s="44" t="s">
        <v>9859</v>
      </c>
      <c r="D7884" s="48" t="s">
        <v>7945</v>
      </c>
      <c r="E7884" s="44" t="s">
        <v>110</v>
      </c>
      <c r="F7884" s="45">
        <v>57.22</v>
      </c>
      <c r="G7884" s="45">
        <v>58.25</v>
      </c>
    </row>
    <row r="7885" spans="2:7">
      <c r="B7885" s="44">
        <v>102193</v>
      </c>
      <c r="C7885" s="44" t="s">
        <v>9859</v>
      </c>
      <c r="D7885" s="48" t="s">
        <v>7946</v>
      </c>
      <c r="E7885" s="44" t="s">
        <v>110</v>
      </c>
      <c r="F7885" s="45">
        <v>2.39</v>
      </c>
      <c r="G7885" s="45">
        <v>2.54</v>
      </c>
    </row>
    <row r="7886" spans="2:7">
      <c r="B7886" s="44">
        <v>102194</v>
      </c>
      <c r="C7886" s="44" t="s">
        <v>9859</v>
      </c>
      <c r="D7886" s="48" t="s">
        <v>7947</v>
      </c>
      <c r="E7886" s="44" t="s">
        <v>110</v>
      </c>
      <c r="F7886" s="45">
        <v>9.6300000000000008</v>
      </c>
      <c r="G7886" s="45">
        <v>10.36</v>
      </c>
    </row>
    <row r="7887" spans="2:7">
      <c r="B7887" s="44">
        <v>102198</v>
      </c>
      <c r="C7887" s="44" t="s">
        <v>9859</v>
      </c>
      <c r="D7887" s="48" t="s">
        <v>7948</v>
      </c>
      <c r="E7887" s="44" t="s">
        <v>110</v>
      </c>
      <c r="F7887" s="45">
        <v>0</v>
      </c>
      <c r="G7887" s="45">
        <v>0</v>
      </c>
    </row>
    <row r="7888" spans="2:7">
      <c r="B7888" s="44">
        <v>102197</v>
      </c>
      <c r="C7888" s="44" t="s">
        <v>9859</v>
      </c>
      <c r="D7888" s="48" t="s">
        <v>7949</v>
      </c>
      <c r="E7888" s="44" t="s">
        <v>110</v>
      </c>
      <c r="F7888" s="45">
        <v>30.15</v>
      </c>
      <c r="G7888" s="45">
        <v>30.94</v>
      </c>
    </row>
    <row r="7889" spans="2:7">
      <c r="B7889" s="44">
        <v>102195</v>
      </c>
      <c r="C7889" s="44" t="s">
        <v>9859</v>
      </c>
      <c r="D7889" s="48" t="s">
        <v>7950</v>
      </c>
      <c r="E7889" s="44" t="s">
        <v>110</v>
      </c>
      <c r="F7889" s="45">
        <v>0</v>
      </c>
      <c r="G7889" s="45">
        <v>0</v>
      </c>
    </row>
    <row r="7890" spans="2:7">
      <c r="B7890" s="44">
        <v>102199</v>
      </c>
      <c r="C7890" s="44" t="s">
        <v>9859</v>
      </c>
      <c r="D7890" s="48" t="s">
        <v>7951</v>
      </c>
      <c r="E7890" s="44" t="s">
        <v>110</v>
      </c>
      <c r="F7890" s="45">
        <v>0</v>
      </c>
      <c r="G7890" s="45">
        <v>0</v>
      </c>
    </row>
    <row r="7891" spans="2:7">
      <c r="B7891" s="44">
        <v>102196</v>
      </c>
      <c r="C7891" s="44" t="s">
        <v>9859</v>
      </c>
      <c r="D7891" s="48" t="s">
        <v>7952</v>
      </c>
      <c r="E7891" s="44" t="s">
        <v>110</v>
      </c>
      <c r="F7891" s="45">
        <v>0</v>
      </c>
      <c r="G7891" s="45">
        <v>0</v>
      </c>
    </row>
    <row r="7892" spans="2:7">
      <c r="B7892" s="44">
        <v>102233</v>
      </c>
      <c r="C7892" s="44" t="s">
        <v>9859</v>
      </c>
      <c r="D7892" s="48" t="s">
        <v>7953</v>
      </c>
      <c r="E7892" s="44" t="s">
        <v>110</v>
      </c>
      <c r="F7892" s="45">
        <v>12.16</v>
      </c>
      <c r="G7892" s="45">
        <v>12.8</v>
      </c>
    </row>
    <row r="7893" spans="2:7">
      <c r="B7893" s="44">
        <v>102234</v>
      </c>
      <c r="C7893" s="44" t="s">
        <v>9859</v>
      </c>
      <c r="D7893" s="48" t="s">
        <v>7954</v>
      </c>
      <c r="E7893" s="44" t="s">
        <v>110</v>
      </c>
      <c r="F7893" s="45">
        <v>24.32</v>
      </c>
      <c r="G7893" s="45">
        <v>25.59</v>
      </c>
    </row>
    <row r="7894" spans="2:7">
      <c r="B7894" s="44">
        <v>102207</v>
      </c>
      <c r="C7894" s="44" t="s">
        <v>9859</v>
      </c>
      <c r="D7894" s="48" t="s">
        <v>7955</v>
      </c>
      <c r="E7894" s="44" t="s">
        <v>110</v>
      </c>
      <c r="F7894" s="45">
        <v>10.210000000000001</v>
      </c>
      <c r="G7894" s="45">
        <v>10.74</v>
      </c>
    </row>
    <row r="7895" spans="2:7">
      <c r="B7895" s="44">
        <v>102217</v>
      </c>
      <c r="C7895" s="44" t="s">
        <v>9859</v>
      </c>
      <c r="D7895" s="48" t="s">
        <v>7956</v>
      </c>
      <c r="E7895" s="44" t="s">
        <v>110</v>
      </c>
      <c r="F7895" s="45">
        <v>20.420000000000002</v>
      </c>
      <c r="G7895" s="45">
        <v>21.49</v>
      </c>
    </row>
    <row r="7896" spans="2:7">
      <c r="B7896" s="44">
        <v>102227</v>
      </c>
      <c r="C7896" s="44" t="s">
        <v>9859</v>
      </c>
      <c r="D7896" s="48" t="s">
        <v>7957</v>
      </c>
      <c r="E7896" s="44" t="s">
        <v>110</v>
      </c>
      <c r="F7896" s="45">
        <v>30.64</v>
      </c>
      <c r="G7896" s="45">
        <v>32.24</v>
      </c>
    </row>
    <row r="7897" spans="2:7">
      <c r="B7897" s="44">
        <v>102211</v>
      </c>
      <c r="C7897" s="44" t="s">
        <v>9859</v>
      </c>
      <c r="D7897" s="48" t="s">
        <v>7958</v>
      </c>
      <c r="E7897" s="44" t="s">
        <v>110</v>
      </c>
      <c r="F7897" s="45">
        <v>0</v>
      </c>
      <c r="G7897" s="45">
        <v>0</v>
      </c>
    </row>
    <row r="7898" spans="2:7">
      <c r="B7898" s="44">
        <v>102221</v>
      </c>
      <c r="C7898" s="44" t="s">
        <v>9859</v>
      </c>
      <c r="D7898" s="48" t="s">
        <v>7959</v>
      </c>
      <c r="E7898" s="44" t="s">
        <v>110</v>
      </c>
      <c r="F7898" s="45">
        <v>0</v>
      </c>
      <c r="G7898" s="45">
        <v>0</v>
      </c>
    </row>
    <row r="7899" spans="2:7">
      <c r="B7899" s="44">
        <v>102231</v>
      </c>
      <c r="C7899" s="44" t="s">
        <v>9859</v>
      </c>
      <c r="D7899" s="48" t="s">
        <v>7960</v>
      </c>
      <c r="E7899" s="44" t="s">
        <v>110</v>
      </c>
      <c r="F7899" s="45">
        <v>0</v>
      </c>
      <c r="G7899" s="45">
        <v>0</v>
      </c>
    </row>
    <row r="7900" spans="2:7">
      <c r="B7900" s="44">
        <v>102209</v>
      </c>
      <c r="C7900" s="44" t="s">
        <v>9859</v>
      </c>
      <c r="D7900" s="48" t="s">
        <v>7961</v>
      </c>
      <c r="E7900" s="44" t="s">
        <v>110</v>
      </c>
      <c r="F7900" s="45">
        <v>10.06</v>
      </c>
      <c r="G7900" s="45">
        <v>10.59</v>
      </c>
    </row>
    <row r="7901" spans="2:7">
      <c r="B7901" s="44">
        <v>102219</v>
      </c>
      <c r="C7901" s="44" t="s">
        <v>9859</v>
      </c>
      <c r="D7901" s="48" t="s">
        <v>7962</v>
      </c>
      <c r="E7901" s="44" t="s">
        <v>110</v>
      </c>
      <c r="F7901" s="45">
        <v>20.11</v>
      </c>
      <c r="G7901" s="45">
        <v>21.18</v>
      </c>
    </row>
    <row r="7902" spans="2:7">
      <c r="B7902" s="44">
        <v>102229</v>
      </c>
      <c r="C7902" s="44" t="s">
        <v>9859</v>
      </c>
      <c r="D7902" s="48" t="s">
        <v>7963</v>
      </c>
      <c r="E7902" s="44" t="s">
        <v>110</v>
      </c>
      <c r="F7902" s="45">
        <v>30.17</v>
      </c>
      <c r="G7902" s="45">
        <v>31.77</v>
      </c>
    </row>
    <row r="7903" spans="2:7">
      <c r="B7903" s="44">
        <v>102210</v>
      </c>
      <c r="C7903" s="44" t="s">
        <v>9859</v>
      </c>
      <c r="D7903" s="48" t="s">
        <v>7964</v>
      </c>
      <c r="E7903" s="44" t="s">
        <v>110</v>
      </c>
      <c r="F7903" s="45">
        <v>9.58</v>
      </c>
      <c r="G7903" s="45">
        <v>10.11</v>
      </c>
    </row>
    <row r="7904" spans="2:7">
      <c r="B7904" s="44">
        <v>102220</v>
      </c>
      <c r="C7904" s="44" t="s">
        <v>9859</v>
      </c>
      <c r="D7904" s="48" t="s">
        <v>7965</v>
      </c>
      <c r="E7904" s="44" t="s">
        <v>110</v>
      </c>
      <c r="F7904" s="45">
        <v>19.170000000000002</v>
      </c>
      <c r="G7904" s="45">
        <v>20.239999999999998</v>
      </c>
    </row>
    <row r="7905" spans="2:7">
      <c r="B7905" s="44">
        <v>102230</v>
      </c>
      <c r="C7905" s="44" t="s">
        <v>9859</v>
      </c>
      <c r="D7905" s="48" t="s">
        <v>7966</v>
      </c>
      <c r="E7905" s="44" t="s">
        <v>110</v>
      </c>
      <c r="F7905" s="45">
        <v>28.75</v>
      </c>
      <c r="G7905" s="45">
        <v>30.35</v>
      </c>
    </row>
    <row r="7906" spans="2:7">
      <c r="B7906" s="44">
        <v>102208</v>
      </c>
      <c r="C7906" s="44" t="s">
        <v>9859</v>
      </c>
      <c r="D7906" s="48" t="s">
        <v>7967</v>
      </c>
      <c r="E7906" s="44" t="s">
        <v>110</v>
      </c>
      <c r="F7906" s="45">
        <v>9.75</v>
      </c>
      <c r="G7906" s="45">
        <v>10.28</v>
      </c>
    </row>
    <row r="7907" spans="2:7">
      <c r="B7907" s="44">
        <v>102218</v>
      </c>
      <c r="C7907" s="44" t="s">
        <v>9859</v>
      </c>
      <c r="D7907" s="48" t="s">
        <v>7968</v>
      </c>
      <c r="E7907" s="44" t="s">
        <v>110</v>
      </c>
      <c r="F7907" s="45">
        <v>19.48</v>
      </c>
      <c r="G7907" s="45">
        <v>20.55</v>
      </c>
    </row>
    <row r="7908" spans="2:7">
      <c r="B7908" s="44">
        <v>102228</v>
      </c>
      <c r="C7908" s="44" t="s">
        <v>9859</v>
      </c>
      <c r="D7908" s="48" t="s">
        <v>7969</v>
      </c>
      <c r="E7908" s="44" t="s">
        <v>110</v>
      </c>
      <c r="F7908" s="45">
        <v>29.24</v>
      </c>
      <c r="G7908" s="45">
        <v>30.84</v>
      </c>
    </row>
    <row r="7909" spans="2:7">
      <c r="B7909" s="44">
        <v>102212</v>
      </c>
      <c r="C7909" s="44" t="s">
        <v>9859</v>
      </c>
      <c r="D7909" s="48" t="s">
        <v>7970</v>
      </c>
      <c r="E7909" s="44" t="s">
        <v>110</v>
      </c>
      <c r="F7909" s="45">
        <v>0</v>
      </c>
      <c r="G7909" s="45">
        <v>0</v>
      </c>
    </row>
    <row r="7910" spans="2:7">
      <c r="B7910" s="44">
        <v>102222</v>
      </c>
      <c r="C7910" s="44" t="s">
        <v>9859</v>
      </c>
      <c r="D7910" s="48" t="s">
        <v>7971</v>
      </c>
      <c r="E7910" s="44" t="s">
        <v>110</v>
      </c>
      <c r="F7910" s="45">
        <v>0</v>
      </c>
      <c r="G7910" s="45">
        <v>0</v>
      </c>
    </row>
    <row r="7911" spans="2:7">
      <c r="B7911" s="44">
        <v>102232</v>
      </c>
      <c r="C7911" s="44" t="s">
        <v>9859</v>
      </c>
      <c r="D7911" s="48" t="s">
        <v>7972</v>
      </c>
      <c r="E7911" s="44" t="s">
        <v>110</v>
      </c>
      <c r="F7911" s="45">
        <v>0</v>
      </c>
      <c r="G7911" s="45">
        <v>0</v>
      </c>
    </row>
    <row r="7912" spans="2:7">
      <c r="B7912" s="44">
        <v>102203</v>
      </c>
      <c r="C7912" s="44" t="s">
        <v>9859</v>
      </c>
      <c r="D7912" s="48" t="s">
        <v>7973</v>
      </c>
      <c r="E7912" s="44" t="s">
        <v>110</v>
      </c>
      <c r="F7912" s="45">
        <v>11.69</v>
      </c>
      <c r="G7912" s="45">
        <v>12.36</v>
      </c>
    </row>
    <row r="7913" spans="2:7">
      <c r="B7913" s="44">
        <v>102213</v>
      </c>
      <c r="C7913" s="44" t="s">
        <v>9859</v>
      </c>
      <c r="D7913" s="48" t="s">
        <v>7974</v>
      </c>
      <c r="E7913" s="44" t="s">
        <v>110</v>
      </c>
      <c r="F7913" s="45">
        <v>23.41</v>
      </c>
      <c r="G7913" s="45">
        <v>24.74</v>
      </c>
    </row>
    <row r="7914" spans="2:7">
      <c r="B7914" s="44">
        <v>102223</v>
      </c>
      <c r="C7914" s="44" t="s">
        <v>9859</v>
      </c>
      <c r="D7914" s="48" t="s">
        <v>7975</v>
      </c>
      <c r="E7914" s="44" t="s">
        <v>110</v>
      </c>
      <c r="F7914" s="45">
        <v>35.119999999999997</v>
      </c>
      <c r="G7914" s="45">
        <v>37.1</v>
      </c>
    </row>
    <row r="7915" spans="2:7">
      <c r="B7915" s="44">
        <v>102204</v>
      </c>
      <c r="C7915" s="44" t="s">
        <v>9859</v>
      </c>
      <c r="D7915" s="48" t="s">
        <v>7976</v>
      </c>
      <c r="E7915" s="44" t="s">
        <v>110</v>
      </c>
      <c r="F7915" s="45">
        <v>12.03</v>
      </c>
      <c r="G7915" s="45">
        <v>12.7</v>
      </c>
    </row>
    <row r="7916" spans="2:7">
      <c r="B7916" s="44">
        <v>102214</v>
      </c>
      <c r="C7916" s="44" t="s">
        <v>9859</v>
      </c>
      <c r="D7916" s="48" t="s">
        <v>7977</v>
      </c>
      <c r="E7916" s="44" t="s">
        <v>110</v>
      </c>
      <c r="F7916" s="45">
        <v>24.07</v>
      </c>
      <c r="G7916" s="45">
        <v>25.4</v>
      </c>
    </row>
    <row r="7917" spans="2:7">
      <c r="B7917" s="44">
        <v>102224</v>
      </c>
      <c r="C7917" s="44" t="s">
        <v>9859</v>
      </c>
      <c r="D7917" s="48" t="s">
        <v>7978</v>
      </c>
      <c r="E7917" s="44" t="s">
        <v>110</v>
      </c>
      <c r="F7917" s="45">
        <v>36.1</v>
      </c>
      <c r="G7917" s="45">
        <v>38.08</v>
      </c>
    </row>
    <row r="7918" spans="2:7">
      <c r="B7918" s="44">
        <v>102205</v>
      </c>
      <c r="C7918" s="44" t="s">
        <v>9859</v>
      </c>
      <c r="D7918" s="48" t="s">
        <v>7979</v>
      </c>
      <c r="E7918" s="44" t="s">
        <v>110</v>
      </c>
      <c r="F7918" s="45">
        <v>10.97</v>
      </c>
      <c r="G7918" s="45">
        <v>11.64</v>
      </c>
    </row>
    <row r="7919" spans="2:7">
      <c r="B7919" s="44">
        <v>102215</v>
      </c>
      <c r="C7919" s="44" t="s">
        <v>9859</v>
      </c>
      <c r="D7919" s="48" t="s">
        <v>7980</v>
      </c>
      <c r="E7919" s="44" t="s">
        <v>110</v>
      </c>
      <c r="F7919" s="45">
        <v>21.96</v>
      </c>
      <c r="G7919" s="45">
        <v>23.29</v>
      </c>
    </row>
    <row r="7920" spans="2:7">
      <c r="B7920" s="44">
        <v>102225</v>
      </c>
      <c r="C7920" s="44" t="s">
        <v>9859</v>
      </c>
      <c r="D7920" s="48" t="s">
        <v>7981</v>
      </c>
      <c r="E7920" s="44" t="s">
        <v>110</v>
      </c>
      <c r="F7920" s="45">
        <v>32.96</v>
      </c>
      <c r="G7920" s="45">
        <v>34.94</v>
      </c>
    </row>
    <row r="7921" spans="2:7">
      <c r="B7921" s="44">
        <v>102206</v>
      </c>
      <c r="C7921" s="44" t="s">
        <v>9859</v>
      </c>
      <c r="D7921" s="48" t="s">
        <v>7982</v>
      </c>
      <c r="E7921" s="44" t="s">
        <v>110</v>
      </c>
      <c r="F7921" s="45">
        <v>0</v>
      </c>
      <c r="G7921" s="45">
        <v>0</v>
      </c>
    </row>
    <row r="7922" spans="2:7">
      <c r="B7922" s="44">
        <v>102216</v>
      </c>
      <c r="C7922" s="44" t="s">
        <v>9859</v>
      </c>
      <c r="D7922" s="48" t="s">
        <v>7983</v>
      </c>
      <c r="E7922" s="44" t="s">
        <v>110</v>
      </c>
      <c r="F7922" s="45">
        <v>0</v>
      </c>
      <c r="G7922" s="45">
        <v>0</v>
      </c>
    </row>
    <row r="7923" spans="2:7">
      <c r="B7923" s="44">
        <v>102226</v>
      </c>
      <c r="C7923" s="44" t="s">
        <v>9859</v>
      </c>
      <c r="D7923" s="48" t="s">
        <v>7984</v>
      </c>
      <c r="E7923" s="44" t="s">
        <v>110</v>
      </c>
      <c r="F7923" s="45">
        <v>0</v>
      </c>
      <c r="G7923" s="45">
        <v>0</v>
      </c>
    </row>
    <row r="7924" spans="2:7">
      <c r="B7924" s="44">
        <v>100718</v>
      </c>
      <c r="C7924" s="44" t="s">
        <v>9859</v>
      </c>
      <c r="D7924" s="48" t="s">
        <v>7985</v>
      </c>
      <c r="E7924" s="44" t="s">
        <v>119</v>
      </c>
      <c r="F7924" s="45">
        <v>1.7</v>
      </c>
      <c r="G7924" s="45">
        <v>1.82</v>
      </c>
    </row>
    <row r="7925" spans="2:7">
      <c r="B7925" s="44">
        <v>100716</v>
      </c>
      <c r="C7925" s="44" t="s">
        <v>9859</v>
      </c>
      <c r="D7925" s="48" t="s">
        <v>7986</v>
      </c>
      <c r="E7925" s="44" t="s">
        <v>110</v>
      </c>
      <c r="F7925" s="45">
        <v>24.99</v>
      </c>
      <c r="G7925" s="45">
        <v>25.35</v>
      </c>
    </row>
    <row r="7926" spans="2:7">
      <c r="B7926" s="44">
        <v>100717</v>
      </c>
      <c r="C7926" s="44" t="s">
        <v>9859</v>
      </c>
      <c r="D7926" s="48" t="s">
        <v>7987</v>
      </c>
      <c r="E7926" s="44" t="s">
        <v>110</v>
      </c>
      <c r="F7926" s="45">
        <v>11.47</v>
      </c>
      <c r="G7926" s="45">
        <v>12.31</v>
      </c>
    </row>
    <row r="7927" spans="2:7">
      <c r="B7927" s="44">
        <v>100754</v>
      </c>
      <c r="C7927" s="44" t="s">
        <v>9859</v>
      </c>
      <c r="D7927" s="48" t="s">
        <v>7988</v>
      </c>
      <c r="E7927" s="44" t="s">
        <v>110</v>
      </c>
      <c r="F7927" s="45">
        <v>35.229999999999997</v>
      </c>
      <c r="G7927" s="45">
        <v>37.770000000000003</v>
      </c>
    </row>
    <row r="7928" spans="2:7">
      <c r="B7928" s="44">
        <v>100736</v>
      </c>
      <c r="C7928" s="44" t="s">
        <v>9859</v>
      </c>
      <c r="D7928" s="48" t="s">
        <v>7989</v>
      </c>
      <c r="E7928" s="44" t="s">
        <v>110</v>
      </c>
      <c r="F7928" s="45">
        <v>17.61</v>
      </c>
      <c r="G7928" s="45">
        <v>18.88</v>
      </c>
    </row>
    <row r="7929" spans="2:7">
      <c r="B7929" s="44">
        <v>100753</v>
      </c>
      <c r="C7929" s="44" t="s">
        <v>9859</v>
      </c>
      <c r="D7929" s="48" t="s">
        <v>7990</v>
      </c>
      <c r="E7929" s="44" t="s">
        <v>110</v>
      </c>
      <c r="F7929" s="45">
        <v>26.57</v>
      </c>
      <c r="G7929" s="45">
        <v>28.27</v>
      </c>
    </row>
    <row r="7930" spans="2:7">
      <c r="B7930" s="44">
        <v>100735</v>
      </c>
      <c r="C7930" s="44" t="s">
        <v>9859</v>
      </c>
      <c r="D7930" s="48" t="s">
        <v>7991</v>
      </c>
      <c r="E7930" s="44" t="s">
        <v>110</v>
      </c>
      <c r="F7930" s="45">
        <v>13.28</v>
      </c>
      <c r="G7930" s="45">
        <v>14.13</v>
      </c>
    </row>
    <row r="7931" spans="2:7">
      <c r="B7931" s="44">
        <v>100734</v>
      </c>
      <c r="C7931" s="44" t="s">
        <v>9859</v>
      </c>
      <c r="D7931" s="48" t="s">
        <v>7992</v>
      </c>
      <c r="E7931" s="44" t="s">
        <v>110</v>
      </c>
      <c r="F7931" s="45">
        <v>18.98</v>
      </c>
      <c r="G7931" s="45">
        <v>20.25</v>
      </c>
    </row>
    <row r="7932" spans="2:7">
      <c r="B7932" s="44">
        <v>100733</v>
      </c>
      <c r="C7932" s="44" t="s">
        <v>9859</v>
      </c>
      <c r="D7932" s="48" t="s">
        <v>7993</v>
      </c>
      <c r="E7932" s="44" t="s">
        <v>110</v>
      </c>
      <c r="F7932" s="45">
        <v>14.91</v>
      </c>
      <c r="G7932" s="45">
        <v>15.76</v>
      </c>
    </row>
    <row r="7933" spans="2:7">
      <c r="B7933" s="44">
        <v>100740</v>
      </c>
      <c r="C7933" s="44" t="s">
        <v>9859</v>
      </c>
      <c r="D7933" s="48" t="s">
        <v>7994</v>
      </c>
      <c r="E7933" s="44" t="s">
        <v>110</v>
      </c>
      <c r="F7933" s="45">
        <v>13.61</v>
      </c>
      <c r="G7933" s="45">
        <v>14.21</v>
      </c>
    </row>
    <row r="7934" spans="2:7">
      <c r="B7934" s="44">
        <v>100758</v>
      </c>
      <c r="C7934" s="44" t="s">
        <v>9859</v>
      </c>
      <c r="D7934" s="48" t="s">
        <v>7995</v>
      </c>
      <c r="E7934" s="44" t="s">
        <v>110</v>
      </c>
      <c r="F7934" s="45">
        <v>59.43</v>
      </c>
      <c r="G7934" s="45">
        <v>63.22</v>
      </c>
    </row>
    <row r="7935" spans="2:7">
      <c r="B7935" s="44">
        <v>100742</v>
      </c>
      <c r="C7935" s="44" t="s">
        <v>9859</v>
      </c>
      <c r="D7935" s="48" t="s">
        <v>7996</v>
      </c>
      <c r="E7935" s="44" t="s">
        <v>110</v>
      </c>
      <c r="F7935" s="45">
        <v>29.7</v>
      </c>
      <c r="G7935" s="45">
        <v>31.6</v>
      </c>
    </row>
    <row r="7936" spans="2:7">
      <c r="B7936" s="44">
        <v>100739</v>
      </c>
      <c r="C7936" s="44" t="s">
        <v>9859</v>
      </c>
      <c r="D7936" s="48" t="s">
        <v>7997</v>
      </c>
      <c r="E7936" s="44" t="s">
        <v>110</v>
      </c>
      <c r="F7936" s="45">
        <v>12.76</v>
      </c>
      <c r="G7936" s="45">
        <v>12.94</v>
      </c>
    </row>
    <row r="7937" spans="2:7">
      <c r="B7937" s="44">
        <v>100757</v>
      </c>
      <c r="C7937" s="44" t="s">
        <v>9859</v>
      </c>
      <c r="D7937" s="48" t="s">
        <v>7998</v>
      </c>
      <c r="E7937" s="44" t="s">
        <v>110</v>
      </c>
      <c r="F7937" s="45">
        <v>58.74</v>
      </c>
      <c r="G7937" s="45">
        <v>61.69</v>
      </c>
    </row>
    <row r="7938" spans="2:7">
      <c r="B7938" s="44">
        <v>100741</v>
      </c>
      <c r="C7938" s="44" t="s">
        <v>9859</v>
      </c>
      <c r="D7938" s="48" t="s">
        <v>7999</v>
      </c>
      <c r="E7938" s="44" t="s">
        <v>110</v>
      </c>
      <c r="F7938" s="45">
        <v>29.37</v>
      </c>
      <c r="G7938" s="45">
        <v>30.85</v>
      </c>
    </row>
    <row r="7939" spans="2:7">
      <c r="B7939" s="44">
        <v>100744</v>
      </c>
      <c r="C7939" s="44" t="s">
        <v>9859</v>
      </c>
      <c r="D7939" s="48" t="s">
        <v>8000</v>
      </c>
      <c r="E7939" s="44" t="s">
        <v>110</v>
      </c>
      <c r="F7939" s="45">
        <v>13.42</v>
      </c>
      <c r="G7939" s="45">
        <v>14.02</v>
      </c>
    </row>
    <row r="7940" spans="2:7">
      <c r="B7940" s="44">
        <v>100760</v>
      </c>
      <c r="C7940" s="44" t="s">
        <v>9859</v>
      </c>
      <c r="D7940" s="48" t="s">
        <v>8001</v>
      </c>
      <c r="E7940" s="44" t="s">
        <v>110</v>
      </c>
      <c r="F7940" s="45">
        <v>59.04</v>
      </c>
      <c r="G7940" s="45">
        <v>62.83</v>
      </c>
    </row>
    <row r="7941" spans="2:7">
      <c r="B7941" s="44">
        <v>100746</v>
      </c>
      <c r="C7941" s="44" t="s">
        <v>9859</v>
      </c>
      <c r="D7941" s="48" t="s">
        <v>8002</v>
      </c>
      <c r="E7941" s="44" t="s">
        <v>110</v>
      </c>
      <c r="F7941" s="45">
        <v>29.51</v>
      </c>
      <c r="G7941" s="45">
        <v>31.41</v>
      </c>
    </row>
    <row r="7942" spans="2:7">
      <c r="B7942" s="44">
        <v>100743</v>
      </c>
      <c r="C7942" s="44" t="s">
        <v>9859</v>
      </c>
      <c r="D7942" s="48" t="s">
        <v>8003</v>
      </c>
      <c r="E7942" s="44" t="s">
        <v>110</v>
      </c>
      <c r="F7942" s="45">
        <v>12.47</v>
      </c>
      <c r="G7942" s="45">
        <v>12.65</v>
      </c>
    </row>
    <row r="7943" spans="2:7">
      <c r="B7943" s="44">
        <v>100759</v>
      </c>
      <c r="C7943" s="44" t="s">
        <v>9859</v>
      </c>
      <c r="D7943" s="48" t="s">
        <v>8004</v>
      </c>
      <c r="E7943" s="44" t="s">
        <v>110</v>
      </c>
      <c r="F7943" s="45">
        <v>58.11</v>
      </c>
      <c r="G7943" s="45">
        <v>61.06</v>
      </c>
    </row>
    <row r="7944" spans="2:7">
      <c r="B7944" s="44">
        <v>100745</v>
      </c>
      <c r="C7944" s="44" t="s">
        <v>9859</v>
      </c>
      <c r="D7944" s="48" t="s">
        <v>8005</v>
      </c>
      <c r="E7944" s="44" t="s">
        <v>110</v>
      </c>
      <c r="F7944" s="45">
        <v>29.05</v>
      </c>
      <c r="G7944" s="45">
        <v>30.53</v>
      </c>
    </row>
    <row r="7945" spans="2:7">
      <c r="B7945" s="44">
        <v>100748</v>
      </c>
      <c r="C7945" s="44" t="s">
        <v>9859</v>
      </c>
      <c r="D7945" s="48" t="s">
        <v>8006</v>
      </c>
      <c r="E7945" s="44" t="s">
        <v>110</v>
      </c>
      <c r="F7945" s="45">
        <v>13.5</v>
      </c>
      <c r="G7945" s="45">
        <v>14.1</v>
      </c>
    </row>
    <row r="7946" spans="2:7">
      <c r="B7946" s="44">
        <v>100762</v>
      </c>
      <c r="C7946" s="44" t="s">
        <v>9859</v>
      </c>
      <c r="D7946" s="48" t="s">
        <v>8007</v>
      </c>
      <c r="E7946" s="44" t="s">
        <v>110</v>
      </c>
      <c r="F7946" s="45">
        <v>59.2</v>
      </c>
      <c r="G7946" s="45">
        <v>62.99</v>
      </c>
    </row>
    <row r="7947" spans="2:7">
      <c r="B7947" s="44">
        <v>100750</v>
      </c>
      <c r="C7947" s="44" t="s">
        <v>9859</v>
      </c>
      <c r="D7947" s="48" t="s">
        <v>8008</v>
      </c>
      <c r="E7947" s="44" t="s">
        <v>110</v>
      </c>
      <c r="F7947" s="45">
        <v>29.59</v>
      </c>
      <c r="G7947" s="45">
        <v>31.49</v>
      </c>
    </row>
    <row r="7948" spans="2:7">
      <c r="B7948" s="44">
        <v>100747</v>
      </c>
      <c r="C7948" s="44" t="s">
        <v>9859</v>
      </c>
      <c r="D7948" s="48" t="s">
        <v>8009</v>
      </c>
      <c r="E7948" s="44" t="s">
        <v>110</v>
      </c>
      <c r="F7948" s="45">
        <v>12.59</v>
      </c>
      <c r="G7948" s="45">
        <v>12.77</v>
      </c>
    </row>
    <row r="7949" spans="2:7">
      <c r="B7949" s="44">
        <v>100761</v>
      </c>
      <c r="C7949" s="44" t="s">
        <v>9859</v>
      </c>
      <c r="D7949" s="48" t="s">
        <v>8010</v>
      </c>
      <c r="E7949" s="44" t="s">
        <v>110</v>
      </c>
      <c r="F7949" s="45">
        <v>58.38</v>
      </c>
      <c r="G7949" s="45">
        <v>61.33</v>
      </c>
    </row>
    <row r="7950" spans="2:7">
      <c r="B7950" s="44">
        <v>100749</v>
      </c>
      <c r="C7950" s="44" t="s">
        <v>9859</v>
      </c>
      <c r="D7950" s="48" t="s">
        <v>8011</v>
      </c>
      <c r="E7950" s="44" t="s">
        <v>110</v>
      </c>
      <c r="F7950" s="45">
        <v>29.19</v>
      </c>
      <c r="G7950" s="45">
        <v>30.67</v>
      </c>
    </row>
    <row r="7951" spans="2:7">
      <c r="B7951" s="44">
        <v>100720</v>
      </c>
      <c r="C7951" s="44" t="s">
        <v>9859</v>
      </c>
      <c r="D7951" s="48" t="s">
        <v>8012</v>
      </c>
      <c r="E7951" s="44" t="s">
        <v>110</v>
      </c>
      <c r="F7951" s="45">
        <v>12.93</v>
      </c>
      <c r="G7951" s="45">
        <v>13.53</v>
      </c>
    </row>
    <row r="7952" spans="2:7">
      <c r="B7952" s="44">
        <v>100722</v>
      </c>
      <c r="C7952" s="44" t="s">
        <v>9859</v>
      </c>
      <c r="D7952" s="48" t="s">
        <v>8013</v>
      </c>
      <c r="E7952" s="44" t="s">
        <v>110</v>
      </c>
      <c r="F7952" s="45">
        <v>29.05</v>
      </c>
      <c r="G7952" s="45">
        <v>30.95</v>
      </c>
    </row>
    <row r="7953" spans="2:7">
      <c r="B7953" s="44">
        <v>100719</v>
      </c>
      <c r="C7953" s="44" t="s">
        <v>9859</v>
      </c>
      <c r="D7953" s="48" t="s">
        <v>8014</v>
      </c>
      <c r="E7953" s="44" t="s">
        <v>110</v>
      </c>
      <c r="F7953" s="45">
        <v>12.97</v>
      </c>
      <c r="G7953" s="45">
        <v>13.15</v>
      </c>
    </row>
    <row r="7954" spans="2:7">
      <c r="B7954" s="44">
        <v>100721</v>
      </c>
      <c r="C7954" s="44" t="s">
        <v>9859</v>
      </c>
      <c r="D7954" s="48" t="s">
        <v>8015</v>
      </c>
      <c r="E7954" s="44" t="s">
        <v>110</v>
      </c>
      <c r="F7954" s="45">
        <v>29.81</v>
      </c>
      <c r="G7954" s="45">
        <v>31.29</v>
      </c>
    </row>
    <row r="7955" spans="2:7">
      <c r="B7955" s="44">
        <v>100724</v>
      </c>
      <c r="C7955" s="44" t="s">
        <v>9859</v>
      </c>
      <c r="D7955" s="48" t="s">
        <v>8016</v>
      </c>
      <c r="E7955" s="44" t="s">
        <v>110</v>
      </c>
      <c r="F7955" s="45">
        <v>16.809999999999999</v>
      </c>
      <c r="G7955" s="45">
        <v>17.41</v>
      </c>
    </row>
    <row r="7956" spans="2:7">
      <c r="B7956" s="44">
        <v>100726</v>
      </c>
      <c r="C7956" s="44" t="s">
        <v>9859</v>
      </c>
      <c r="D7956" s="48" t="s">
        <v>8017</v>
      </c>
      <c r="E7956" s="44" t="s">
        <v>110</v>
      </c>
      <c r="F7956" s="45">
        <v>32.82</v>
      </c>
      <c r="G7956" s="45">
        <v>34.72</v>
      </c>
    </row>
    <row r="7957" spans="2:7">
      <c r="B7957" s="44">
        <v>100723</v>
      </c>
      <c r="C7957" s="44" t="s">
        <v>9859</v>
      </c>
      <c r="D7957" s="48" t="s">
        <v>8018</v>
      </c>
      <c r="E7957" s="44" t="s">
        <v>110</v>
      </c>
      <c r="F7957" s="45">
        <v>13.92</v>
      </c>
      <c r="G7957" s="45">
        <v>14.1</v>
      </c>
    </row>
    <row r="7958" spans="2:7">
      <c r="B7958" s="44">
        <v>100725</v>
      </c>
      <c r="C7958" s="44" t="s">
        <v>9859</v>
      </c>
      <c r="D7958" s="48" t="s">
        <v>8019</v>
      </c>
      <c r="E7958" s="44" t="s">
        <v>110</v>
      </c>
      <c r="F7958" s="45">
        <v>30.14</v>
      </c>
      <c r="G7958" s="45">
        <v>31.62</v>
      </c>
    </row>
    <row r="7959" spans="2:7">
      <c r="B7959" s="44">
        <v>100752</v>
      </c>
      <c r="C7959" s="44" t="s">
        <v>9859</v>
      </c>
      <c r="D7959" s="48" t="s">
        <v>8020</v>
      </c>
      <c r="E7959" s="44" t="s">
        <v>110</v>
      </c>
      <c r="F7959" s="45">
        <v>56.45</v>
      </c>
      <c r="G7959" s="45">
        <v>57.65</v>
      </c>
    </row>
    <row r="7960" spans="2:7">
      <c r="B7960" s="44">
        <v>100730</v>
      </c>
      <c r="C7960" s="44" t="s">
        <v>9859</v>
      </c>
      <c r="D7960" s="48" t="s">
        <v>8021</v>
      </c>
      <c r="E7960" s="44" t="s">
        <v>110</v>
      </c>
      <c r="F7960" s="45">
        <v>28.22</v>
      </c>
      <c r="G7960" s="45">
        <v>28.82</v>
      </c>
    </row>
    <row r="7961" spans="2:7">
      <c r="B7961" s="44">
        <v>100751</v>
      </c>
      <c r="C7961" s="44" t="s">
        <v>9859</v>
      </c>
      <c r="D7961" s="48" t="s">
        <v>8022</v>
      </c>
      <c r="E7961" s="44" t="s">
        <v>110</v>
      </c>
      <c r="F7961" s="45">
        <v>48.2</v>
      </c>
      <c r="G7961" s="45">
        <v>48.55</v>
      </c>
    </row>
    <row r="7962" spans="2:7">
      <c r="B7962" s="44">
        <v>100729</v>
      </c>
      <c r="C7962" s="44" t="s">
        <v>9859</v>
      </c>
      <c r="D7962" s="48" t="s">
        <v>8023</v>
      </c>
      <c r="E7962" s="44" t="s">
        <v>110</v>
      </c>
      <c r="F7962" s="45">
        <v>24.09</v>
      </c>
      <c r="G7962" s="45">
        <v>24.27</v>
      </c>
    </row>
    <row r="7963" spans="2:7">
      <c r="B7963" s="44">
        <v>100728</v>
      </c>
      <c r="C7963" s="44" t="s">
        <v>9859</v>
      </c>
      <c r="D7963" s="48" t="s">
        <v>8024</v>
      </c>
      <c r="E7963" s="44" t="s">
        <v>110</v>
      </c>
      <c r="F7963" s="45">
        <v>28.77</v>
      </c>
      <c r="G7963" s="45">
        <v>29.37</v>
      </c>
    </row>
    <row r="7964" spans="2:7">
      <c r="B7964" s="44">
        <v>100732</v>
      </c>
      <c r="C7964" s="44" t="s">
        <v>9859</v>
      </c>
      <c r="D7964" s="48" t="s">
        <v>8025</v>
      </c>
      <c r="E7964" s="44" t="s">
        <v>110</v>
      </c>
      <c r="F7964" s="45">
        <v>0</v>
      </c>
      <c r="G7964" s="45">
        <v>0</v>
      </c>
    </row>
    <row r="7965" spans="2:7">
      <c r="B7965" s="44">
        <v>100731</v>
      </c>
      <c r="C7965" s="44" t="s">
        <v>9859</v>
      </c>
      <c r="D7965" s="48" t="s">
        <v>8026</v>
      </c>
      <c r="E7965" s="44" t="s">
        <v>110</v>
      </c>
      <c r="F7965" s="45">
        <v>0</v>
      </c>
      <c r="G7965" s="45">
        <v>0</v>
      </c>
    </row>
    <row r="7966" spans="2:7">
      <c r="B7966" s="44">
        <v>100727</v>
      </c>
      <c r="C7966" s="44" t="s">
        <v>9859</v>
      </c>
      <c r="D7966" s="48" t="s">
        <v>8027</v>
      </c>
      <c r="E7966" s="44" t="s">
        <v>110</v>
      </c>
      <c r="F7966" s="45">
        <v>32.07</v>
      </c>
      <c r="G7966" s="45">
        <v>32.25</v>
      </c>
    </row>
    <row r="7967" spans="2:7">
      <c r="B7967" s="44">
        <v>100756</v>
      </c>
      <c r="C7967" s="44" t="s">
        <v>9859</v>
      </c>
      <c r="D7967" s="48" t="s">
        <v>8028</v>
      </c>
      <c r="E7967" s="44" t="s">
        <v>110</v>
      </c>
      <c r="F7967" s="45">
        <v>0</v>
      </c>
      <c r="G7967" s="45">
        <v>0</v>
      </c>
    </row>
    <row r="7968" spans="2:7">
      <c r="B7968" s="44">
        <v>100738</v>
      </c>
      <c r="C7968" s="44" t="s">
        <v>9859</v>
      </c>
      <c r="D7968" s="48" t="s">
        <v>8029</v>
      </c>
      <c r="E7968" s="44" t="s">
        <v>110</v>
      </c>
      <c r="F7968" s="45">
        <v>0</v>
      </c>
      <c r="G7968" s="45">
        <v>0</v>
      </c>
    </row>
    <row r="7969" spans="2:7">
      <c r="B7969" s="44">
        <v>100755</v>
      </c>
      <c r="C7969" s="44" t="s">
        <v>9859</v>
      </c>
      <c r="D7969" s="48" t="s">
        <v>8030</v>
      </c>
      <c r="E7969" s="44" t="s">
        <v>110</v>
      </c>
      <c r="F7969" s="45">
        <v>0</v>
      </c>
      <c r="G7969" s="45">
        <v>0</v>
      </c>
    </row>
    <row r="7970" spans="2:7">
      <c r="B7970" s="44">
        <v>100737</v>
      </c>
      <c r="C7970" s="44" t="s">
        <v>9859</v>
      </c>
      <c r="D7970" s="48" t="s">
        <v>8031</v>
      </c>
      <c r="E7970" s="44" t="s">
        <v>110</v>
      </c>
      <c r="F7970" s="45">
        <v>0</v>
      </c>
      <c r="G7970" s="45">
        <v>0</v>
      </c>
    </row>
    <row r="7971" spans="2:7">
      <c r="B7971" s="44">
        <v>102499</v>
      </c>
      <c r="C7971" s="44" t="s">
        <v>9859</v>
      </c>
      <c r="D7971" s="48" t="s">
        <v>8032</v>
      </c>
      <c r="E7971" s="44" t="s">
        <v>110</v>
      </c>
      <c r="F7971" s="45">
        <v>3.81</v>
      </c>
      <c r="G7971" s="45">
        <v>3.97</v>
      </c>
    </row>
    <row r="7972" spans="2:7">
      <c r="B7972" s="44">
        <v>102505</v>
      </c>
      <c r="C7972" s="44" t="s">
        <v>9859</v>
      </c>
      <c r="D7972" s="48" t="s">
        <v>8033</v>
      </c>
      <c r="E7972" s="44" t="s">
        <v>119</v>
      </c>
      <c r="F7972" s="45">
        <v>12.7</v>
      </c>
      <c r="G7972" s="45">
        <v>13.6</v>
      </c>
    </row>
    <row r="7973" spans="2:7">
      <c r="B7973" s="44">
        <v>102504</v>
      </c>
      <c r="C7973" s="44" t="s">
        <v>9859</v>
      </c>
      <c r="D7973" s="48" t="s">
        <v>8034</v>
      </c>
      <c r="E7973" s="44" t="s">
        <v>119</v>
      </c>
      <c r="F7973" s="45">
        <v>12.1</v>
      </c>
      <c r="G7973" s="45">
        <v>13</v>
      </c>
    </row>
    <row r="7974" spans="2:7">
      <c r="B7974" s="44">
        <v>102506</v>
      </c>
      <c r="C7974" s="44" t="s">
        <v>9859</v>
      </c>
      <c r="D7974" s="48" t="s">
        <v>8035</v>
      </c>
      <c r="E7974" s="44" t="s">
        <v>119</v>
      </c>
      <c r="F7974" s="45">
        <v>13.32</v>
      </c>
      <c r="G7974" s="45">
        <v>14.22</v>
      </c>
    </row>
    <row r="7975" spans="2:7">
      <c r="B7975" s="44">
        <v>102500</v>
      </c>
      <c r="C7975" s="44" t="s">
        <v>9859</v>
      </c>
      <c r="D7975" s="48" t="s">
        <v>8036</v>
      </c>
      <c r="E7975" s="44" t="s">
        <v>119</v>
      </c>
      <c r="F7975" s="45">
        <v>5.35</v>
      </c>
      <c r="G7975" s="45">
        <v>5.66</v>
      </c>
    </row>
    <row r="7976" spans="2:7">
      <c r="B7976" s="44">
        <v>102502</v>
      </c>
      <c r="C7976" s="44" t="s">
        <v>9859</v>
      </c>
      <c r="D7976" s="48" t="s">
        <v>8037</v>
      </c>
      <c r="E7976" s="44" t="s">
        <v>119</v>
      </c>
      <c r="F7976" s="45">
        <v>0</v>
      </c>
      <c r="G7976" s="45">
        <v>0</v>
      </c>
    </row>
    <row r="7977" spans="2:7">
      <c r="B7977" s="44">
        <v>102507</v>
      </c>
      <c r="C7977" s="44" t="s">
        <v>9859</v>
      </c>
      <c r="D7977" s="48" t="s">
        <v>8038</v>
      </c>
      <c r="E7977" s="44" t="s">
        <v>119</v>
      </c>
      <c r="F7977" s="45">
        <v>7.77</v>
      </c>
      <c r="G7977" s="45">
        <v>8.08</v>
      </c>
    </row>
    <row r="7978" spans="2:7">
      <c r="B7978" s="44">
        <v>102510</v>
      </c>
      <c r="C7978" s="44" t="s">
        <v>9859</v>
      </c>
      <c r="D7978" s="48" t="s">
        <v>8039</v>
      </c>
      <c r="E7978" s="44" t="s">
        <v>119</v>
      </c>
      <c r="F7978" s="45">
        <v>0</v>
      </c>
      <c r="G7978" s="45">
        <v>0</v>
      </c>
    </row>
    <row r="7979" spans="2:7">
      <c r="B7979" s="44">
        <v>102512</v>
      </c>
      <c r="C7979" s="44" t="s">
        <v>9859</v>
      </c>
      <c r="D7979" s="48" t="s">
        <v>8040</v>
      </c>
      <c r="E7979" s="44" t="s">
        <v>119</v>
      </c>
      <c r="F7979" s="45">
        <v>7.53</v>
      </c>
      <c r="G7979" s="45">
        <v>7.77</v>
      </c>
    </row>
    <row r="7980" spans="2:7">
      <c r="B7980" s="44">
        <v>102501</v>
      </c>
      <c r="C7980" s="44" t="s">
        <v>9859</v>
      </c>
      <c r="D7980" s="48" t="s">
        <v>8041</v>
      </c>
      <c r="E7980" s="44" t="s">
        <v>110</v>
      </c>
      <c r="F7980" s="45">
        <v>29.47</v>
      </c>
      <c r="G7980" s="45">
        <v>31.1</v>
      </c>
    </row>
    <row r="7981" spans="2:7">
      <c r="B7981" s="44">
        <v>102503</v>
      </c>
      <c r="C7981" s="44" t="s">
        <v>9859</v>
      </c>
      <c r="D7981" s="48" t="s">
        <v>8042</v>
      </c>
      <c r="E7981" s="44" t="s">
        <v>110</v>
      </c>
      <c r="F7981" s="45">
        <v>0</v>
      </c>
      <c r="G7981" s="45">
        <v>0</v>
      </c>
    </row>
    <row r="7982" spans="2:7">
      <c r="B7982" s="44">
        <v>102508</v>
      </c>
      <c r="C7982" s="44" t="s">
        <v>9859</v>
      </c>
      <c r="D7982" s="48" t="s">
        <v>8043</v>
      </c>
      <c r="E7982" s="44" t="s">
        <v>110</v>
      </c>
      <c r="F7982" s="45">
        <v>54.15</v>
      </c>
      <c r="G7982" s="45">
        <v>55.78</v>
      </c>
    </row>
    <row r="7983" spans="2:7">
      <c r="B7983" s="44">
        <v>102511</v>
      </c>
      <c r="C7983" s="44" t="s">
        <v>9859</v>
      </c>
      <c r="D7983" s="48" t="s">
        <v>8044</v>
      </c>
      <c r="E7983" s="44" t="s">
        <v>110</v>
      </c>
      <c r="F7983" s="45">
        <v>0</v>
      </c>
      <c r="G7983" s="45">
        <v>0</v>
      </c>
    </row>
    <row r="7984" spans="2:7">
      <c r="B7984" s="44">
        <v>102509</v>
      </c>
      <c r="C7984" s="44" t="s">
        <v>9859</v>
      </c>
      <c r="D7984" s="48" t="s">
        <v>8045</v>
      </c>
      <c r="E7984" s="44" t="s">
        <v>110</v>
      </c>
      <c r="F7984" s="45">
        <v>38.659999999999997</v>
      </c>
      <c r="G7984" s="45">
        <v>40.03</v>
      </c>
    </row>
    <row r="7985" spans="2:7">
      <c r="B7985" s="44">
        <v>102498</v>
      </c>
      <c r="C7985" s="44" t="s">
        <v>9859</v>
      </c>
      <c r="D7985" s="48" t="s">
        <v>8046</v>
      </c>
      <c r="E7985" s="44" t="s">
        <v>119</v>
      </c>
      <c r="F7985" s="45">
        <v>1.88</v>
      </c>
      <c r="G7985" s="45">
        <v>2.02</v>
      </c>
    </row>
    <row r="7986" spans="2:7">
      <c r="B7986" s="44">
        <v>102519</v>
      </c>
      <c r="C7986" s="44" t="s">
        <v>9859</v>
      </c>
      <c r="D7986" s="48" t="s">
        <v>8047</v>
      </c>
      <c r="E7986" s="44" t="s">
        <v>112</v>
      </c>
      <c r="F7986" s="45">
        <v>0</v>
      </c>
      <c r="G7986" s="45">
        <v>0</v>
      </c>
    </row>
    <row r="7987" spans="2:7">
      <c r="B7987" s="44">
        <v>102491</v>
      </c>
      <c r="C7987" s="44" t="s">
        <v>9859</v>
      </c>
      <c r="D7987" s="48" t="s">
        <v>8048</v>
      </c>
      <c r="E7987" s="44" t="s">
        <v>110</v>
      </c>
      <c r="F7987" s="45">
        <v>24.1</v>
      </c>
      <c r="G7987" s="45">
        <v>25.14</v>
      </c>
    </row>
    <row r="7988" spans="2:7">
      <c r="B7988" s="44">
        <v>102492</v>
      </c>
      <c r="C7988" s="44" t="s">
        <v>9859</v>
      </c>
      <c r="D7988" s="48" t="s">
        <v>8049</v>
      </c>
      <c r="E7988" s="44" t="s">
        <v>110</v>
      </c>
      <c r="F7988" s="45">
        <v>30.59</v>
      </c>
      <c r="G7988" s="45">
        <v>31.96</v>
      </c>
    </row>
    <row r="7989" spans="2:7">
      <c r="B7989" s="44">
        <v>102804</v>
      </c>
      <c r="C7989" s="44" t="s">
        <v>9859</v>
      </c>
      <c r="D7989" s="48" t="s">
        <v>8050</v>
      </c>
      <c r="E7989" s="44" t="s">
        <v>110</v>
      </c>
      <c r="F7989" s="45">
        <v>0</v>
      </c>
      <c r="G7989" s="45">
        <v>0</v>
      </c>
    </row>
    <row r="7990" spans="2:7">
      <c r="B7990" s="44">
        <v>102494</v>
      </c>
      <c r="C7990" s="44" t="s">
        <v>9859</v>
      </c>
      <c r="D7990" s="48" t="s">
        <v>8051</v>
      </c>
      <c r="E7990" s="44" t="s">
        <v>110</v>
      </c>
      <c r="F7990" s="45">
        <v>75.91</v>
      </c>
      <c r="G7990" s="45">
        <v>76.95</v>
      </c>
    </row>
    <row r="7991" spans="2:7">
      <c r="B7991" s="44">
        <v>102805</v>
      </c>
      <c r="C7991" s="44" t="s">
        <v>9859</v>
      </c>
      <c r="D7991" s="48" t="s">
        <v>8052</v>
      </c>
      <c r="E7991" s="44" t="s">
        <v>110</v>
      </c>
      <c r="F7991" s="45">
        <v>0</v>
      </c>
      <c r="G7991" s="45">
        <v>0</v>
      </c>
    </row>
    <row r="7992" spans="2:7">
      <c r="B7992" s="44">
        <v>102490</v>
      </c>
      <c r="C7992" s="44" t="s">
        <v>9859</v>
      </c>
      <c r="D7992" s="48" t="s">
        <v>8053</v>
      </c>
      <c r="E7992" s="44" t="s">
        <v>110</v>
      </c>
      <c r="F7992" s="45">
        <v>0</v>
      </c>
      <c r="G7992" s="45">
        <v>0</v>
      </c>
    </row>
    <row r="7993" spans="2:7">
      <c r="B7993" s="44">
        <v>102496</v>
      </c>
      <c r="C7993" s="44" t="s">
        <v>9859</v>
      </c>
      <c r="D7993" s="48" t="s">
        <v>8054</v>
      </c>
      <c r="E7993" s="44" t="s">
        <v>119</v>
      </c>
      <c r="F7993" s="45">
        <v>16.059999999999999</v>
      </c>
      <c r="G7993" s="45">
        <v>16.54</v>
      </c>
    </row>
    <row r="7994" spans="2:7">
      <c r="B7994" s="44">
        <v>102497</v>
      </c>
      <c r="C7994" s="44" t="s">
        <v>9859</v>
      </c>
      <c r="D7994" s="48" t="s">
        <v>8055</v>
      </c>
      <c r="E7994" s="44" t="s">
        <v>119</v>
      </c>
      <c r="F7994" s="45">
        <v>5.83</v>
      </c>
      <c r="G7994" s="45">
        <v>6.16</v>
      </c>
    </row>
    <row r="7995" spans="2:7">
      <c r="B7995" s="44">
        <v>102520</v>
      </c>
      <c r="C7995" s="44" t="s">
        <v>9859</v>
      </c>
      <c r="D7995" s="48" t="s">
        <v>8056</v>
      </c>
      <c r="E7995" s="44" t="s">
        <v>110</v>
      </c>
      <c r="F7995" s="45">
        <v>98.48</v>
      </c>
      <c r="G7995" s="45">
        <v>104.97</v>
      </c>
    </row>
    <row r="7996" spans="2:7">
      <c r="B7996" s="44">
        <v>102518</v>
      </c>
      <c r="C7996" s="44" t="s">
        <v>9859</v>
      </c>
      <c r="D7996" s="48" t="s">
        <v>8057</v>
      </c>
      <c r="E7996" s="44" t="s">
        <v>112</v>
      </c>
      <c r="F7996" s="45">
        <v>0</v>
      </c>
      <c r="G7996" s="45">
        <v>0</v>
      </c>
    </row>
    <row r="7997" spans="2:7">
      <c r="B7997" s="44">
        <v>102514</v>
      </c>
      <c r="C7997" s="44" t="s">
        <v>9859</v>
      </c>
      <c r="D7997" s="48" t="s">
        <v>8058</v>
      </c>
      <c r="E7997" s="44" t="s">
        <v>112</v>
      </c>
      <c r="F7997" s="45">
        <v>0</v>
      </c>
      <c r="G7997" s="45">
        <v>0</v>
      </c>
    </row>
    <row r="7998" spans="2:7">
      <c r="B7998" s="44">
        <v>102516</v>
      </c>
      <c r="C7998" s="44" t="s">
        <v>9859</v>
      </c>
      <c r="D7998" s="48" t="s">
        <v>8059</v>
      </c>
      <c r="E7998" s="44" t="s">
        <v>112</v>
      </c>
      <c r="F7998" s="45">
        <v>0</v>
      </c>
      <c r="G7998" s="45">
        <v>0</v>
      </c>
    </row>
    <row r="7999" spans="2:7">
      <c r="B7999" s="44">
        <v>102515</v>
      </c>
      <c r="C7999" s="44" t="s">
        <v>9859</v>
      </c>
      <c r="D7999" s="48" t="s">
        <v>8060</v>
      </c>
      <c r="E7999" s="44" t="s">
        <v>112</v>
      </c>
      <c r="F7999" s="45">
        <v>0</v>
      </c>
      <c r="G7999" s="45">
        <v>0</v>
      </c>
    </row>
    <row r="8000" spans="2:7">
      <c r="B8000" s="44">
        <v>102517</v>
      </c>
      <c r="C8000" s="44" t="s">
        <v>9859</v>
      </c>
      <c r="D8000" s="48" t="s">
        <v>8061</v>
      </c>
      <c r="E8000" s="44" t="s">
        <v>112</v>
      </c>
      <c r="F8000" s="45">
        <v>0</v>
      </c>
      <c r="G8000" s="45">
        <v>0</v>
      </c>
    </row>
    <row r="8001" spans="2:7">
      <c r="B8001" s="44">
        <v>102513</v>
      </c>
      <c r="C8001" s="44" t="s">
        <v>9859</v>
      </c>
      <c r="D8001" s="48" t="s">
        <v>8062</v>
      </c>
      <c r="E8001" s="44" t="s">
        <v>110</v>
      </c>
      <c r="F8001" s="45">
        <v>57.13</v>
      </c>
      <c r="G8001" s="45">
        <v>60.75</v>
      </c>
    </row>
    <row r="8002" spans="2:7">
      <c r="B8002" s="44">
        <v>102489</v>
      </c>
      <c r="C8002" s="44" t="s">
        <v>9859</v>
      </c>
      <c r="D8002" s="48" t="s">
        <v>8063</v>
      </c>
      <c r="E8002" s="44" t="s">
        <v>110</v>
      </c>
      <c r="F8002" s="45">
        <v>30.34</v>
      </c>
      <c r="G8002" s="45">
        <v>31.69</v>
      </c>
    </row>
    <row r="8003" spans="2:7">
      <c r="B8003" s="44">
        <v>102488</v>
      </c>
      <c r="C8003" s="44" t="s">
        <v>9859</v>
      </c>
      <c r="D8003" s="48" t="s">
        <v>8064</v>
      </c>
      <c r="E8003" s="44" t="s">
        <v>110</v>
      </c>
      <c r="F8003" s="45">
        <v>4.38</v>
      </c>
      <c r="G8003" s="45">
        <v>4.74</v>
      </c>
    </row>
    <row r="8004" spans="2:7">
      <c r="B8004" s="44">
        <v>101730</v>
      </c>
      <c r="C8004" s="44" t="s">
        <v>9859</v>
      </c>
      <c r="D8004" s="48" t="s">
        <v>8065</v>
      </c>
      <c r="E8004" s="44" t="s">
        <v>110</v>
      </c>
      <c r="F8004" s="45">
        <v>0</v>
      </c>
      <c r="G8004" s="45">
        <v>0</v>
      </c>
    </row>
    <row r="8005" spans="2:7">
      <c r="B8005" s="44">
        <v>101746</v>
      </c>
      <c r="C8005" s="44" t="s">
        <v>9859</v>
      </c>
      <c r="D8005" s="48" t="s">
        <v>8066</v>
      </c>
      <c r="E8005" s="44" t="s">
        <v>110</v>
      </c>
      <c r="F8005" s="45">
        <v>531.69000000000005</v>
      </c>
      <c r="G8005" s="45">
        <v>533.41999999999996</v>
      </c>
    </row>
    <row r="8006" spans="2:7">
      <c r="B8006" s="44">
        <v>98679</v>
      </c>
      <c r="C8006" s="44" t="s">
        <v>9859</v>
      </c>
      <c r="D8006" s="48" t="s">
        <v>8067</v>
      </c>
      <c r="E8006" s="44" t="s">
        <v>110</v>
      </c>
      <c r="F8006" s="45">
        <v>38.32</v>
      </c>
      <c r="G8006" s="45">
        <v>40.11</v>
      </c>
    </row>
    <row r="8007" spans="2:7">
      <c r="B8007" s="44">
        <v>98680</v>
      </c>
      <c r="C8007" s="44" t="s">
        <v>9859</v>
      </c>
      <c r="D8007" s="48" t="s">
        <v>8068</v>
      </c>
      <c r="E8007" s="44" t="s">
        <v>110</v>
      </c>
      <c r="F8007" s="45">
        <v>47.45</v>
      </c>
      <c r="G8007" s="45">
        <v>49.52</v>
      </c>
    </row>
    <row r="8008" spans="2:7">
      <c r="B8008" s="44">
        <v>101749</v>
      </c>
      <c r="C8008" s="44" t="s">
        <v>9859</v>
      </c>
      <c r="D8008" s="48" t="s">
        <v>8069</v>
      </c>
      <c r="E8008" s="44" t="s">
        <v>110</v>
      </c>
      <c r="F8008" s="45">
        <v>54.89</v>
      </c>
      <c r="G8008" s="45">
        <v>57.2</v>
      </c>
    </row>
    <row r="8009" spans="2:7">
      <c r="B8009" s="44">
        <v>98681</v>
      </c>
      <c r="C8009" s="44" t="s">
        <v>9859</v>
      </c>
      <c r="D8009" s="48" t="s">
        <v>8070</v>
      </c>
      <c r="E8009" s="44" t="s">
        <v>110</v>
      </c>
      <c r="F8009" s="45">
        <v>35.369999999999997</v>
      </c>
      <c r="G8009" s="45">
        <v>36.94</v>
      </c>
    </row>
    <row r="8010" spans="2:7">
      <c r="B8010" s="44">
        <v>98682</v>
      </c>
      <c r="C8010" s="44" t="s">
        <v>9859</v>
      </c>
      <c r="D8010" s="48" t="s">
        <v>8071</v>
      </c>
      <c r="E8010" s="44" t="s">
        <v>110</v>
      </c>
      <c r="F8010" s="45">
        <v>44.49</v>
      </c>
      <c r="G8010" s="45">
        <v>46.34</v>
      </c>
    </row>
    <row r="8011" spans="2:7">
      <c r="B8011" s="44">
        <v>101750</v>
      </c>
      <c r="C8011" s="44" t="s">
        <v>9859</v>
      </c>
      <c r="D8011" s="48" t="s">
        <v>8072</v>
      </c>
      <c r="E8011" s="44" t="s">
        <v>110</v>
      </c>
      <c r="F8011" s="45">
        <v>51.93</v>
      </c>
      <c r="G8011" s="45">
        <v>54.02</v>
      </c>
    </row>
    <row r="8012" spans="2:7">
      <c r="B8012" s="44">
        <v>101737</v>
      </c>
      <c r="C8012" s="44" t="s">
        <v>9859</v>
      </c>
      <c r="D8012" s="48" t="s">
        <v>8073</v>
      </c>
      <c r="E8012" s="44" t="s">
        <v>110</v>
      </c>
      <c r="F8012" s="45">
        <v>133.68</v>
      </c>
      <c r="G8012" s="45">
        <v>135.51</v>
      </c>
    </row>
    <row r="8013" spans="2:7">
      <c r="B8013" s="44">
        <v>101735</v>
      </c>
      <c r="C8013" s="44" t="s">
        <v>9859</v>
      </c>
      <c r="D8013" s="48" t="s">
        <v>8074</v>
      </c>
      <c r="E8013" s="44" t="s">
        <v>110</v>
      </c>
      <c r="F8013" s="45">
        <v>423.01</v>
      </c>
      <c r="G8013" s="45">
        <v>425.86</v>
      </c>
    </row>
    <row r="8014" spans="2:7">
      <c r="B8014" s="44">
        <v>101734</v>
      </c>
      <c r="C8014" s="44" t="s">
        <v>9859</v>
      </c>
      <c r="D8014" s="48" t="s">
        <v>8075</v>
      </c>
      <c r="E8014" s="44" t="s">
        <v>110</v>
      </c>
      <c r="F8014" s="45">
        <v>412.99</v>
      </c>
      <c r="G8014" s="45">
        <v>415.84</v>
      </c>
    </row>
    <row r="8015" spans="2:7">
      <c r="B8015" s="44">
        <v>101736</v>
      </c>
      <c r="C8015" s="44" t="s">
        <v>9859</v>
      </c>
      <c r="D8015" s="48" t="s">
        <v>8076</v>
      </c>
      <c r="E8015" s="44" t="s">
        <v>110</v>
      </c>
      <c r="F8015" s="45">
        <v>113.86</v>
      </c>
      <c r="G8015" s="45">
        <v>115.69</v>
      </c>
    </row>
    <row r="8016" spans="2:7">
      <c r="B8016" s="44">
        <v>101733</v>
      </c>
      <c r="C8016" s="44" t="s">
        <v>9859</v>
      </c>
      <c r="D8016" s="48" t="s">
        <v>8077</v>
      </c>
      <c r="E8016" s="44" t="s">
        <v>110</v>
      </c>
      <c r="F8016" s="45">
        <v>274.89999999999998</v>
      </c>
      <c r="G8016" s="45">
        <v>277.75</v>
      </c>
    </row>
    <row r="8017" spans="2:7">
      <c r="B8017" s="44">
        <v>98678</v>
      </c>
      <c r="C8017" s="44" t="s">
        <v>9859</v>
      </c>
      <c r="D8017" s="48" t="s">
        <v>8078</v>
      </c>
      <c r="E8017" s="44" t="s">
        <v>110</v>
      </c>
      <c r="F8017" s="45">
        <v>427.57</v>
      </c>
      <c r="G8017" s="45">
        <v>429.21</v>
      </c>
    </row>
    <row r="8018" spans="2:7">
      <c r="B8018" s="44">
        <v>98677</v>
      </c>
      <c r="C8018" s="44" t="s">
        <v>9859</v>
      </c>
      <c r="D8018" s="48" t="s">
        <v>8079</v>
      </c>
      <c r="E8018" s="44" t="s">
        <v>110</v>
      </c>
      <c r="F8018" s="45">
        <v>0</v>
      </c>
      <c r="G8018" s="45">
        <v>0</v>
      </c>
    </row>
    <row r="8019" spans="2:7">
      <c r="B8019" s="44">
        <v>98676</v>
      </c>
      <c r="C8019" s="44" t="s">
        <v>9859</v>
      </c>
      <c r="D8019" s="48" t="s">
        <v>8080</v>
      </c>
      <c r="E8019" s="44" t="s">
        <v>110</v>
      </c>
      <c r="F8019" s="45">
        <v>0</v>
      </c>
      <c r="G8019" s="45">
        <v>0</v>
      </c>
    </row>
    <row r="8020" spans="2:7">
      <c r="B8020" s="44">
        <v>98675</v>
      </c>
      <c r="C8020" s="44" t="s">
        <v>9859</v>
      </c>
      <c r="D8020" s="48" t="s">
        <v>8081</v>
      </c>
      <c r="E8020" s="44" t="s">
        <v>110</v>
      </c>
      <c r="F8020" s="45">
        <v>0</v>
      </c>
      <c r="G8020" s="45">
        <v>0</v>
      </c>
    </row>
    <row r="8021" spans="2:7">
      <c r="B8021" s="44">
        <v>101747</v>
      </c>
      <c r="C8021" s="44" t="s">
        <v>9859</v>
      </c>
      <c r="D8021" s="48" t="s">
        <v>8082</v>
      </c>
      <c r="E8021" s="44" t="s">
        <v>110</v>
      </c>
      <c r="F8021" s="45">
        <v>74.430000000000007</v>
      </c>
      <c r="G8021" s="45">
        <v>74.86</v>
      </c>
    </row>
    <row r="8022" spans="2:7">
      <c r="B8022" s="44">
        <v>104162</v>
      </c>
      <c r="C8022" s="44" t="s">
        <v>9859</v>
      </c>
      <c r="D8022" s="48" t="s">
        <v>8083</v>
      </c>
      <c r="E8022" s="44" t="s">
        <v>110</v>
      </c>
      <c r="F8022" s="45">
        <v>103.66</v>
      </c>
      <c r="G8022" s="45">
        <v>107.99</v>
      </c>
    </row>
    <row r="8023" spans="2:7">
      <c r="B8023" s="44">
        <v>98671</v>
      </c>
      <c r="C8023" s="44" t="s">
        <v>9859</v>
      </c>
      <c r="D8023" s="48" t="s">
        <v>8084</v>
      </c>
      <c r="E8023" s="44" t="s">
        <v>110</v>
      </c>
      <c r="F8023" s="45">
        <v>472.47</v>
      </c>
      <c r="G8023" s="45">
        <v>477.29</v>
      </c>
    </row>
    <row r="8024" spans="2:7">
      <c r="B8024" s="44">
        <v>101092</v>
      </c>
      <c r="C8024" s="44" t="s">
        <v>9859</v>
      </c>
      <c r="D8024" s="48" t="s">
        <v>8085</v>
      </c>
      <c r="E8024" s="44" t="s">
        <v>110</v>
      </c>
      <c r="F8024" s="45">
        <v>486.17</v>
      </c>
      <c r="G8024" s="45">
        <v>492.16</v>
      </c>
    </row>
    <row r="8025" spans="2:7">
      <c r="B8025" s="44">
        <v>101091</v>
      </c>
      <c r="C8025" s="44" t="s">
        <v>9859</v>
      </c>
      <c r="D8025" s="48" t="s">
        <v>8086</v>
      </c>
      <c r="E8025" s="44" t="s">
        <v>110</v>
      </c>
      <c r="F8025" s="45">
        <v>191.15</v>
      </c>
      <c r="G8025" s="45">
        <v>196.04</v>
      </c>
    </row>
    <row r="8026" spans="2:7">
      <c r="B8026" s="44">
        <v>101726</v>
      </c>
      <c r="C8026" s="44" t="s">
        <v>9859</v>
      </c>
      <c r="D8026" s="48" t="s">
        <v>8087</v>
      </c>
      <c r="E8026" s="44" t="s">
        <v>110</v>
      </c>
      <c r="F8026" s="45">
        <v>241.59</v>
      </c>
      <c r="G8026" s="45">
        <v>250.3</v>
      </c>
    </row>
    <row r="8027" spans="2:7">
      <c r="B8027" s="44">
        <v>101725</v>
      </c>
      <c r="C8027" s="44" t="s">
        <v>9859</v>
      </c>
      <c r="D8027" s="48" t="s">
        <v>8088</v>
      </c>
      <c r="E8027" s="44" t="s">
        <v>110</v>
      </c>
      <c r="F8027" s="45">
        <v>353.84</v>
      </c>
      <c r="G8027" s="45">
        <v>372.02</v>
      </c>
    </row>
    <row r="8028" spans="2:7">
      <c r="B8028" s="44">
        <v>98672</v>
      </c>
      <c r="C8028" s="44" t="s">
        <v>9859</v>
      </c>
      <c r="D8028" s="48" t="s">
        <v>8089</v>
      </c>
      <c r="E8028" s="44" t="s">
        <v>110</v>
      </c>
      <c r="F8028" s="45">
        <v>698.34</v>
      </c>
      <c r="G8028" s="45">
        <v>703.16</v>
      </c>
    </row>
    <row r="8029" spans="2:7">
      <c r="B8029" s="44">
        <v>101093</v>
      </c>
      <c r="C8029" s="44" t="s">
        <v>9859</v>
      </c>
      <c r="D8029" s="48" t="s">
        <v>8090</v>
      </c>
      <c r="E8029" s="44" t="s">
        <v>110</v>
      </c>
      <c r="F8029" s="45">
        <v>712.04</v>
      </c>
      <c r="G8029" s="45">
        <v>718.03</v>
      </c>
    </row>
    <row r="8030" spans="2:7">
      <c r="B8030" s="44">
        <v>101732</v>
      </c>
      <c r="C8030" s="44" t="s">
        <v>9859</v>
      </c>
      <c r="D8030" s="48" t="s">
        <v>8091</v>
      </c>
      <c r="E8030" s="44" t="s">
        <v>110</v>
      </c>
      <c r="F8030" s="45">
        <v>108.4</v>
      </c>
      <c r="G8030" s="45">
        <v>112.16</v>
      </c>
    </row>
    <row r="8031" spans="2:7">
      <c r="B8031" s="44">
        <v>101731</v>
      </c>
      <c r="C8031" s="44" t="s">
        <v>9859</v>
      </c>
      <c r="D8031" s="48" t="s">
        <v>8092</v>
      </c>
      <c r="E8031" s="44" t="s">
        <v>110</v>
      </c>
      <c r="F8031" s="45">
        <v>355.19</v>
      </c>
      <c r="G8031" s="45">
        <v>360.7</v>
      </c>
    </row>
    <row r="8032" spans="2:7">
      <c r="B8032" s="44">
        <v>101090</v>
      </c>
      <c r="C8032" s="44" t="s">
        <v>9859</v>
      </c>
      <c r="D8032" s="48" t="s">
        <v>8093</v>
      </c>
      <c r="E8032" s="44" t="s">
        <v>110</v>
      </c>
      <c r="F8032" s="45">
        <v>234</v>
      </c>
      <c r="G8032" s="45">
        <v>237.34</v>
      </c>
    </row>
    <row r="8033" spans="2:7">
      <c r="B8033" s="44">
        <v>101751</v>
      </c>
      <c r="C8033" s="44" t="s">
        <v>9859</v>
      </c>
      <c r="D8033" s="48" t="s">
        <v>8094</v>
      </c>
      <c r="E8033" s="44" t="s">
        <v>110</v>
      </c>
      <c r="F8033" s="45">
        <v>348.62</v>
      </c>
      <c r="G8033" s="45">
        <v>350.78</v>
      </c>
    </row>
    <row r="8034" spans="2:7">
      <c r="B8034" s="44">
        <v>101729</v>
      </c>
      <c r="C8034" s="44" t="s">
        <v>9859</v>
      </c>
      <c r="D8034" s="48" t="s">
        <v>8095</v>
      </c>
      <c r="E8034" s="44" t="s">
        <v>110</v>
      </c>
      <c r="F8034" s="45">
        <v>340.71</v>
      </c>
      <c r="G8034" s="45">
        <v>342.2</v>
      </c>
    </row>
    <row r="8035" spans="2:7">
      <c r="B8035" s="44">
        <v>98683</v>
      </c>
      <c r="C8035" s="44" t="s">
        <v>9859</v>
      </c>
      <c r="D8035" s="48" t="s">
        <v>8096</v>
      </c>
      <c r="E8035" s="44" t="s">
        <v>110</v>
      </c>
      <c r="F8035" s="45">
        <v>0</v>
      </c>
      <c r="G8035" s="45">
        <v>0</v>
      </c>
    </row>
    <row r="8036" spans="2:7">
      <c r="B8036" s="44">
        <v>101094</v>
      </c>
      <c r="C8036" s="44" t="s">
        <v>9859</v>
      </c>
      <c r="D8036" s="48" t="s">
        <v>8097</v>
      </c>
      <c r="E8036" s="44" t="s">
        <v>119</v>
      </c>
      <c r="F8036" s="45">
        <v>170.71</v>
      </c>
      <c r="G8036" s="45">
        <v>172.45</v>
      </c>
    </row>
    <row r="8037" spans="2:7">
      <c r="B8037" s="44">
        <v>101095</v>
      </c>
      <c r="C8037" s="44" t="s">
        <v>9859</v>
      </c>
      <c r="D8037" s="48" t="s">
        <v>8098</v>
      </c>
      <c r="E8037" s="44" t="s">
        <v>119</v>
      </c>
      <c r="F8037" s="45">
        <v>0</v>
      </c>
      <c r="G8037" s="45">
        <v>0</v>
      </c>
    </row>
    <row r="8038" spans="2:7">
      <c r="B8038" s="44">
        <v>101728</v>
      </c>
      <c r="C8038" s="44" t="s">
        <v>9859</v>
      </c>
      <c r="D8038" s="48" t="s">
        <v>8099</v>
      </c>
      <c r="E8038" s="44" t="s">
        <v>110</v>
      </c>
      <c r="F8038" s="45">
        <v>0</v>
      </c>
      <c r="G8038" s="45">
        <v>0</v>
      </c>
    </row>
    <row r="8039" spans="2:7">
      <c r="B8039" s="44">
        <v>101727</v>
      </c>
      <c r="C8039" s="44" t="s">
        <v>9859</v>
      </c>
      <c r="D8039" s="48" t="s">
        <v>8100</v>
      </c>
      <c r="E8039" s="44" t="s">
        <v>110</v>
      </c>
      <c r="F8039" s="45">
        <v>198.39</v>
      </c>
      <c r="G8039" s="45">
        <v>199.07</v>
      </c>
    </row>
    <row r="8040" spans="2:7">
      <c r="B8040" s="44">
        <v>101748</v>
      </c>
      <c r="C8040" s="44" t="s">
        <v>9859</v>
      </c>
      <c r="D8040" s="48" t="s">
        <v>8101</v>
      </c>
      <c r="E8040" s="44" t="s">
        <v>110</v>
      </c>
      <c r="F8040" s="45">
        <v>4.37</v>
      </c>
      <c r="G8040" s="45">
        <v>4.7300000000000004</v>
      </c>
    </row>
    <row r="8041" spans="2:7">
      <c r="B8041" s="44">
        <v>101742</v>
      </c>
      <c r="C8041" s="44" t="s">
        <v>9859</v>
      </c>
      <c r="D8041" s="48" t="s">
        <v>8102</v>
      </c>
      <c r="E8041" s="44" t="s">
        <v>119</v>
      </c>
      <c r="F8041" s="45">
        <v>65.16</v>
      </c>
      <c r="G8041" s="45">
        <v>67.760000000000005</v>
      </c>
    </row>
    <row r="8042" spans="2:7">
      <c r="B8042" s="44">
        <v>101740</v>
      </c>
      <c r="C8042" s="44" t="s">
        <v>9859</v>
      </c>
      <c r="D8042" s="48" t="s">
        <v>8103</v>
      </c>
      <c r="E8042" s="44" t="s">
        <v>119</v>
      </c>
      <c r="F8042" s="45">
        <v>57.8</v>
      </c>
      <c r="G8042" s="45">
        <v>61.03</v>
      </c>
    </row>
    <row r="8043" spans="2:7">
      <c r="B8043" s="44">
        <v>98685</v>
      </c>
      <c r="C8043" s="44" t="s">
        <v>9859</v>
      </c>
      <c r="D8043" s="48" t="s">
        <v>8104</v>
      </c>
      <c r="E8043" s="44" t="s">
        <v>119</v>
      </c>
      <c r="F8043" s="45">
        <v>86.59</v>
      </c>
      <c r="G8043" s="45">
        <v>87.8</v>
      </c>
    </row>
    <row r="8044" spans="2:7">
      <c r="B8044" s="44">
        <v>98686</v>
      </c>
      <c r="C8044" s="44" t="s">
        <v>9859</v>
      </c>
      <c r="D8044" s="48" t="s">
        <v>8105</v>
      </c>
      <c r="E8044" s="44" t="s">
        <v>119</v>
      </c>
      <c r="F8044" s="45">
        <v>53.99</v>
      </c>
      <c r="G8044" s="45">
        <v>57.24</v>
      </c>
    </row>
    <row r="8045" spans="2:7">
      <c r="B8045" s="44">
        <v>101739</v>
      </c>
      <c r="C8045" s="44" t="s">
        <v>9859</v>
      </c>
      <c r="D8045" s="48" t="s">
        <v>8106</v>
      </c>
      <c r="E8045" s="44" t="s">
        <v>119</v>
      </c>
      <c r="F8045" s="45">
        <v>48.88</v>
      </c>
      <c r="G8045" s="45">
        <v>50.47</v>
      </c>
    </row>
    <row r="8046" spans="2:7">
      <c r="B8046" s="44">
        <v>101738</v>
      </c>
      <c r="C8046" s="44" t="s">
        <v>9859</v>
      </c>
      <c r="D8046" s="48" t="s">
        <v>8107</v>
      </c>
      <c r="E8046" s="44" t="s">
        <v>119</v>
      </c>
      <c r="F8046" s="45">
        <v>45.88</v>
      </c>
      <c r="G8046" s="45">
        <v>47.25</v>
      </c>
    </row>
    <row r="8047" spans="2:7">
      <c r="B8047" s="44">
        <v>101741</v>
      </c>
      <c r="C8047" s="44" t="s">
        <v>9859</v>
      </c>
      <c r="D8047" s="48" t="s">
        <v>8108</v>
      </c>
      <c r="E8047" s="44" t="s">
        <v>119</v>
      </c>
      <c r="F8047" s="45">
        <v>28.81</v>
      </c>
      <c r="G8047" s="45">
        <v>31.04</v>
      </c>
    </row>
    <row r="8048" spans="2:7">
      <c r="B8048" s="44">
        <v>98697</v>
      </c>
      <c r="C8048" s="44" t="s">
        <v>9859</v>
      </c>
      <c r="D8048" s="48" t="s">
        <v>8109</v>
      </c>
      <c r="E8048" s="44" t="s">
        <v>119</v>
      </c>
      <c r="F8048" s="45">
        <v>82.29</v>
      </c>
      <c r="G8048" s="45">
        <v>83.5</v>
      </c>
    </row>
    <row r="8049" spans="2:7">
      <c r="B8049" s="44">
        <v>98688</v>
      </c>
      <c r="C8049" s="44" t="s">
        <v>9859</v>
      </c>
      <c r="D8049" s="48" t="s">
        <v>8110</v>
      </c>
      <c r="E8049" s="44" t="s">
        <v>119</v>
      </c>
      <c r="F8049" s="45">
        <v>76.930000000000007</v>
      </c>
      <c r="G8049" s="45">
        <v>77.34</v>
      </c>
    </row>
    <row r="8050" spans="2:7">
      <c r="B8050" s="44">
        <v>98687</v>
      </c>
      <c r="C8050" s="44" t="s">
        <v>9859</v>
      </c>
      <c r="D8050" s="48" t="s">
        <v>8111</v>
      </c>
      <c r="E8050" s="44" t="s">
        <v>119</v>
      </c>
      <c r="F8050" s="45">
        <v>0</v>
      </c>
      <c r="G8050" s="45">
        <v>0</v>
      </c>
    </row>
    <row r="8051" spans="2:7">
      <c r="B8051" s="44">
        <v>98689</v>
      </c>
      <c r="C8051" s="44" t="s">
        <v>9859</v>
      </c>
      <c r="D8051" s="48" t="s">
        <v>8112</v>
      </c>
      <c r="E8051" s="44" t="s">
        <v>119</v>
      </c>
      <c r="F8051" s="45">
        <v>124.05</v>
      </c>
      <c r="G8051" s="45">
        <v>126.27</v>
      </c>
    </row>
    <row r="8052" spans="2:7">
      <c r="B8052" s="44">
        <v>98695</v>
      </c>
      <c r="C8052" s="44" t="s">
        <v>9859</v>
      </c>
      <c r="D8052" s="48" t="s">
        <v>8113</v>
      </c>
      <c r="E8052" s="44" t="s">
        <v>119</v>
      </c>
      <c r="F8052" s="45">
        <v>124.18</v>
      </c>
      <c r="G8052" s="45">
        <v>126.4</v>
      </c>
    </row>
    <row r="8053" spans="2:7">
      <c r="B8053" s="44">
        <v>100606</v>
      </c>
      <c r="C8053" s="44" t="s">
        <v>9859</v>
      </c>
      <c r="D8053" s="48" t="s">
        <v>8114</v>
      </c>
      <c r="E8053" s="44" t="s">
        <v>112</v>
      </c>
      <c r="F8053" s="45">
        <v>1703.9</v>
      </c>
      <c r="G8053" s="45">
        <v>1781.18</v>
      </c>
    </row>
    <row r="8054" spans="2:7">
      <c r="B8054" s="44">
        <v>100604</v>
      </c>
      <c r="C8054" s="44" t="s">
        <v>9859</v>
      </c>
      <c r="D8054" s="48" t="s">
        <v>8115</v>
      </c>
      <c r="E8054" s="44" t="s">
        <v>112</v>
      </c>
      <c r="F8054" s="45">
        <v>785.65</v>
      </c>
      <c r="G8054" s="45">
        <v>811.59</v>
      </c>
    </row>
    <row r="8055" spans="2:7">
      <c r="B8055" s="44">
        <v>100605</v>
      </c>
      <c r="C8055" s="44" t="s">
        <v>9859</v>
      </c>
      <c r="D8055" s="48" t="s">
        <v>8116</v>
      </c>
      <c r="E8055" s="44" t="s">
        <v>112</v>
      </c>
      <c r="F8055" s="45">
        <v>1163.53</v>
      </c>
      <c r="G8055" s="45">
        <v>1210.46</v>
      </c>
    </row>
    <row r="8056" spans="2:7">
      <c r="B8056" s="44">
        <v>100580</v>
      </c>
      <c r="C8056" s="44" t="s">
        <v>9859</v>
      </c>
      <c r="D8056" s="48" t="s">
        <v>8117</v>
      </c>
      <c r="E8056" s="44" t="s">
        <v>112</v>
      </c>
      <c r="F8056" s="45">
        <v>746.35</v>
      </c>
      <c r="G8056" s="45">
        <v>774.37</v>
      </c>
    </row>
    <row r="8057" spans="2:7">
      <c r="B8057" s="44">
        <v>100579</v>
      </c>
      <c r="C8057" s="44" t="s">
        <v>9859</v>
      </c>
      <c r="D8057" s="48" t="s">
        <v>8118</v>
      </c>
      <c r="E8057" s="44" t="s">
        <v>112</v>
      </c>
      <c r="F8057" s="45">
        <v>685.13</v>
      </c>
      <c r="G8057" s="45">
        <v>707.97</v>
      </c>
    </row>
    <row r="8058" spans="2:7">
      <c r="B8058" s="44">
        <v>100609</v>
      </c>
      <c r="C8058" s="44" t="s">
        <v>9859</v>
      </c>
      <c r="D8058" s="48" t="s">
        <v>8119</v>
      </c>
      <c r="E8058" s="44" t="s">
        <v>112</v>
      </c>
      <c r="F8058" s="45">
        <v>1738.67</v>
      </c>
      <c r="G8058" s="45">
        <v>1817.58</v>
      </c>
    </row>
    <row r="8059" spans="2:7">
      <c r="B8059" s="44">
        <v>100607</v>
      </c>
      <c r="C8059" s="44" t="s">
        <v>9859</v>
      </c>
      <c r="D8059" s="48" t="s">
        <v>8120</v>
      </c>
      <c r="E8059" s="44" t="s">
        <v>112</v>
      </c>
      <c r="F8059" s="45">
        <v>805.92</v>
      </c>
      <c r="G8059" s="45">
        <v>832.16</v>
      </c>
    </row>
    <row r="8060" spans="2:7">
      <c r="B8060" s="44">
        <v>100608</v>
      </c>
      <c r="C8060" s="44" t="s">
        <v>9859</v>
      </c>
      <c r="D8060" s="48" t="s">
        <v>8121</v>
      </c>
      <c r="E8060" s="44" t="s">
        <v>112</v>
      </c>
      <c r="F8060" s="45">
        <v>1189.1400000000001</v>
      </c>
      <c r="G8060" s="45">
        <v>1236.8599999999999</v>
      </c>
    </row>
    <row r="8061" spans="2:7">
      <c r="B8061" s="44">
        <v>100582</v>
      </c>
      <c r="C8061" s="44" t="s">
        <v>9859</v>
      </c>
      <c r="D8061" s="48" t="s">
        <v>8122</v>
      </c>
      <c r="E8061" s="44" t="s">
        <v>112</v>
      </c>
      <c r="F8061" s="45">
        <v>819.33</v>
      </c>
      <c r="G8061" s="45">
        <v>852.04</v>
      </c>
    </row>
    <row r="8062" spans="2:7">
      <c r="B8062" s="44">
        <v>100581</v>
      </c>
      <c r="C8062" s="44" t="s">
        <v>9859</v>
      </c>
      <c r="D8062" s="48" t="s">
        <v>8123</v>
      </c>
      <c r="E8062" s="44" t="s">
        <v>112</v>
      </c>
      <c r="F8062" s="45">
        <v>710.53</v>
      </c>
      <c r="G8062" s="45">
        <v>733.95</v>
      </c>
    </row>
    <row r="8063" spans="2:7">
      <c r="B8063" s="44">
        <v>100613</v>
      </c>
      <c r="C8063" s="44" t="s">
        <v>9859</v>
      </c>
      <c r="D8063" s="48" t="s">
        <v>8124</v>
      </c>
      <c r="E8063" s="44" t="s">
        <v>112</v>
      </c>
      <c r="F8063" s="45">
        <v>1773.28</v>
      </c>
      <c r="G8063" s="45">
        <v>1853.8</v>
      </c>
    </row>
    <row r="8064" spans="2:7">
      <c r="B8064" s="44">
        <v>100610</v>
      </c>
      <c r="C8064" s="44" t="s">
        <v>9859</v>
      </c>
      <c r="D8064" s="48" t="s">
        <v>8125</v>
      </c>
      <c r="E8064" s="44" t="s">
        <v>112</v>
      </c>
      <c r="F8064" s="45">
        <v>825.73</v>
      </c>
      <c r="G8064" s="45">
        <v>852.26</v>
      </c>
    </row>
    <row r="8065" spans="2:7">
      <c r="B8065" s="44">
        <v>100611</v>
      </c>
      <c r="C8065" s="44" t="s">
        <v>9859</v>
      </c>
      <c r="D8065" s="48" t="s">
        <v>8126</v>
      </c>
      <c r="E8065" s="44" t="s">
        <v>112</v>
      </c>
      <c r="F8065" s="45">
        <v>998.42</v>
      </c>
      <c r="G8065" s="45">
        <v>1034.73</v>
      </c>
    </row>
    <row r="8066" spans="2:7">
      <c r="B8066" s="44">
        <v>100612</v>
      </c>
      <c r="C8066" s="44" t="s">
        <v>9859</v>
      </c>
      <c r="D8066" s="48" t="s">
        <v>8127</v>
      </c>
      <c r="E8066" s="44" t="s">
        <v>112</v>
      </c>
      <c r="F8066" s="45">
        <v>1214.31</v>
      </c>
      <c r="G8066" s="45">
        <v>1262.8</v>
      </c>
    </row>
    <row r="8067" spans="2:7">
      <c r="B8067" s="44">
        <v>100584</v>
      </c>
      <c r="C8067" s="44" t="s">
        <v>9859</v>
      </c>
      <c r="D8067" s="48" t="s">
        <v>8128</v>
      </c>
      <c r="E8067" s="44" t="s">
        <v>112</v>
      </c>
      <c r="F8067" s="45">
        <v>804.18</v>
      </c>
      <c r="G8067" s="45">
        <v>833.95</v>
      </c>
    </row>
    <row r="8068" spans="2:7">
      <c r="B8068" s="44">
        <v>100583</v>
      </c>
      <c r="C8068" s="44" t="s">
        <v>9859</v>
      </c>
      <c r="D8068" s="48" t="s">
        <v>8129</v>
      </c>
      <c r="E8068" s="44" t="s">
        <v>112</v>
      </c>
      <c r="F8068" s="45">
        <v>737.78</v>
      </c>
      <c r="G8068" s="45">
        <v>761.93</v>
      </c>
    </row>
    <row r="8069" spans="2:7">
      <c r="B8069" s="44">
        <v>100616</v>
      </c>
      <c r="C8069" s="44" t="s">
        <v>9859</v>
      </c>
      <c r="D8069" s="48" t="s">
        <v>8130</v>
      </c>
      <c r="E8069" s="44" t="s">
        <v>112</v>
      </c>
      <c r="F8069" s="45">
        <v>1845.99</v>
      </c>
      <c r="G8069" s="45">
        <v>1930.02</v>
      </c>
    </row>
    <row r="8070" spans="2:7">
      <c r="B8070" s="44">
        <v>100614</v>
      </c>
      <c r="C8070" s="44" t="s">
        <v>9859</v>
      </c>
      <c r="D8070" s="48" t="s">
        <v>8131</v>
      </c>
      <c r="E8070" s="44" t="s">
        <v>112</v>
      </c>
      <c r="F8070" s="45">
        <v>1042.82</v>
      </c>
      <c r="G8070" s="45">
        <v>1080.0999999999999</v>
      </c>
    </row>
    <row r="8071" spans="2:7">
      <c r="B8071" s="44">
        <v>100615</v>
      </c>
      <c r="C8071" s="44" t="s">
        <v>9859</v>
      </c>
      <c r="D8071" s="48" t="s">
        <v>8132</v>
      </c>
      <c r="E8071" s="44" t="s">
        <v>112</v>
      </c>
      <c r="F8071" s="45">
        <v>1264.6400000000001</v>
      </c>
      <c r="G8071" s="45">
        <v>1314.66</v>
      </c>
    </row>
    <row r="8072" spans="2:7">
      <c r="B8072" s="44">
        <v>100586</v>
      </c>
      <c r="C8072" s="44" t="s">
        <v>9859</v>
      </c>
      <c r="D8072" s="48" t="s">
        <v>8133</v>
      </c>
      <c r="E8072" s="44" t="s">
        <v>112</v>
      </c>
      <c r="F8072" s="45">
        <v>896.62</v>
      </c>
      <c r="G8072" s="45">
        <v>931.03</v>
      </c>
    </row>
    <row r="8073" spans="2:7">
      <c r="B8073" s="44">
        <v>100585</v>
      </c>
      <c r="C8073" s="44" t="s">
        <v>9859</v>
      </c>
      <c r="D8073" s="48" t="s">
        <v>8134</v>
      </c>
      <c r="E8073" s="44" t="s">
        <v>112</v>
      </c>
      <c r="F8073" s="45">
        <v>790.71</v>
      </c>
      <c r="G8073" s="45">
        <v>816.22</v>
      </c>
    </row>
    <row r="8074" spans="2:7">
      <c r="B8074" s="44">
        <v>100618</v>
      </c>
      <c r="C8074" s="44" t="s">
        <v>9859</v>
      </c>
      <c r="D8074" s="48" t="s">
        <v>8135</v>
      </c>
      <c r="E8074" s="44" t="s">
        <v>112</v>
      </c>
      <c r="F8074" s="45">
        <v>1920.37</v>
      </c>
      <c r="G8074" s="45">
        <v>2007.53</v>
      </c>
    </row>
    <row r="8075" spans="2:7">
      <c r="B8075" s="44">
        <v>100617</v>
      </c>
      <c r="C8075" s="44" t="s">
        <v>9859</v>
      </c>
      <c r="D8075" s="48" t="s">
        <v>8136</v>
      </c>
      <c r="E8075" s="44" t="s">
        <v>112</v>
      </c>
      <c r="F8075" s="45">
        <v>1315.03</v>
      </c>
      <c r="G8075" s="45">
        <v>1366.62</v>
      </c>
    </row>
    <row r="8076" spans="2:7">
      <c r="B8076" s="44">
        <v>100588</v>
      </c>
      <c r="C8076" s="44" t="s">
        <v>9859</v>
      </c>
      <c r="D8076" s="48" t="s">
        <v>8137</v>
      </c>
      <c r="E8076" s="44" t="s">
        <v>112</v>
      </c>
      <c r="F8076" s="45">
        <v>928.05</v>
      </c>
      <c r="G8076" s="45">
        <v>962.02</v>
      </c>
    </row>
    <row r="8077" spans="2:7">
      <c r="B8077" s="44">
        <v>100587</v>
      </c>
      <c r="C8077" s="44" t="s">
        <v>9859</v>
      </c>
      <c r="D8077" s="48" t="s">
        <v>8138</v>
      </c>
      <c r="E8077" s="44" t="s">
        <v>112</v>
      </c>
      <c r="F8077" s="45">
        <v>845.85</v>
      </c>
      <c r="G8077" s="45">
        <v>872.88</v>
      </c>
    </row>
    <row r="8078" spans="2:7">
      <c r="B8078" s="44">
        <v>100590</v>
      </c>
      <c r="C8078" s="44" t="s">
        <v>9859</v>
      </c>
      <c r="D8078" s="48" t="s">
        <v>8139</v>
      </c>
      <c r="E8078" s="44" t="s">
        <v>112</v>
      </c>
      <c r="F8078" s="45">
        <v>1010.75</v>
      </c>
      <c r="G8078" s="45">
        <v>1050.43</v>
      </c>
    </row>
    <row r="8079" spans="2:7">
      <c r="B8079" s="44">
        <v>100589</v>
      </c>
      <c r="C8079" s="44" t="s">
        <v>9859</v>
      </c>
      <c r="D8079" s="48" t="s">
        <v>8140</v>
      </c>
      <c r="E8079" s="44" t="s">
        <v>112</v>
      </c>
      <c r="F8079" s="45">
        <v>928.77</v>
      </c>
      <c r="G8079" s="45">
        <v>961.45</v>
      </c>
    </row>
    <row r="8080" spans="2:7">
      <c r="B8080" s="44">
        <v>100592</v>
      </c>
      <c r="C8080" s="44" t="s">
        <v>9859</v>
      </c>
      <c r="D8080" s="48" t="s">
        <v>8141</v>
      </c>
      <c r="E8080" s="44" t="s">
        <v>112</v>
      </c>
      <c r="F8080" s="45">
        <v>990.06</v>
      </c>
      <c r="G8080" s="45">
        <v>1026.1600000000001</v>
      </c>
    </row>
    <row r="8081" spans="2:7">
      <c r="B8081" s="44">
        <v>100591</v>
      </c>
      <c r="C8081" s="44" t="s">
        <v>9859</v>
      </c>
      <c r="D8081" s="48" t="s">
        <v>8142</v>
      </c>
      <c r="E8081" s="44" t="s">
        <v>112</v>
      </c>
      <c r="F8081" s="45">
        <v>902.4</v>
      </c>
      <c r="G8081" s="45">
        <v>931.11</v>
      </c>
    </row>
    <row r="8082" spans="2:7">
      <c r="B8082" s="44">
        <v>100594</v>
      </c>
      <c r="C8082" s="44" t="s">
        <v>9859</v>
      </c>
      <c r="D8082" s="48" t="s">
        <v>8143</v>
      </c>
      <c r="E8082" s="44" t="s">
        <v>112</v>
      </c>
      <c r="F8082" s="45">
        <v>1095.72</v>
      </c>
      <c r="G8082" s="45">
        <v>1137.56</v>
      </c>
    </row>
    <row r="8083" spans="2:7">
      <c r="B8083" s="44">
        <v>100593</v>
      </c>
      <c r="C8083" s="44" t="s">
        <v>9859</v>
      </c>
      <c r="D8083" s="48" t="s">
        <v>8144</v>
      </c>
      <c r="E8083" s="44" t="s">
        <v>112</v>
      </c>
      <c r="F8083" s="45">
        <v>980.84</v>
      </c>
      <c r="G8083" s="45">
        <v>1013.01</v>
      </c>
    </row>
    <row r="8084" spans="2:7">
      <c r="B8084" s="44">
        <v>100596</v>
      </c>
      <c r="C8084" s="44" t="s">
        <v>9859</v>
      </c>
      <c r="D8084" s="48" t="s">
        <v>8145</v>
      </c>
      <c r="E8084" s="44" t="s">
        <v>112</v>
      </c>
      <c r="F8084" s="45">
        <v>1312.48</v>
      </c>
      <c r="G8084" s="45">
        <v>1363.22</v>
      </c>
    </row>
    <row r="8085" spans="2:7">
      <c r="B8085" s="44">
        <v>100595</v>
      </c>
      <c r="C8085" s="44" t="s">
        <v>9859</v>
      </c>
      <c r="D8085" s="48" t="s">
        <v>8146</v>
      </c>
      <c r="E8085" s="44" t="s">
        <v>112</v>
      </c>
      <c r="F8085" s="45">
        <v>1157.57</v>
      </c>
      <c r="G8085" s="45">
        <v>1195.4100000000001</v>
      </c>
    </row>
    <row r="8086" spans="2:7">
      <c r="B8086" s="44">
        <v>100598</v>
      </c>
      <c r="C8086" s="44" t="s">
        <v>9859</v>
      </c>
      <c r="D8086" s="48" t="s">
        <v>8147</v>
      </c>
      <c r="E8086" s="44" t="s">
        <v>112</v>
      </c>
      <c r="F8086" s="45">
        <v>1456.25</v>
      </c>
      <c r="G8086" s="45">
        <v>1512.96</v>
      </c>
    </row>
    <row r="8087" spans="2:7">
      <c r="B8087" s="44">
        <v>100597</v>
      </c>
      <c r="C8087" s="44" t="s">
        <v>9859</v>
      </c>
      <c r="D8087" s="48" t="s">
        <v>8148</v>
      </c>
      <c r="E8087" s="44" t="s">
        <v>112</v>
      </c>
      <c r="F8087" s="45">
        <v>1328.28</v>
      </c>
      <c r="G8087" s="45">
        <v>1374.32</v>
      </c>
    </row>
    <row r="8088" spans="2:7">
      <c r="B8088" s="44">
        <v>100603</v>
      </c>
      <c r="C8088" s="44" t="s">
        <v>9859</v>
      </c>
      <c r="D8088" s="48" t="s">
        <v>8149</v>
      </c>
      <c r="E8088" s="44" t="s">
        <v>112</v>
      </c>
      <c r="F8088" s="45">
        <v>1638.57</v>
      </c>
      <c r="G8088" s="45">
        <v>1712.95</v>
      </c>
    </row>
    <row r="8089" spans="2:7">
      <c r="B8089" s="44">
        <v>100599</v>
      </c>
      <c r="C8089" s="44" t="s">
        <v>9859</v>
      </c>
      <c r="D8089" s="48" t="s">
        <v>8150</v>
      </c>
      <c r="E8089" s="44" t="s">
        <v>112</v>
      </c>
      <c r="F8089" s="45">
        <v>643.5</v>
      </c>
      <c r="G8089" s="45">
        <v>662.65</v>
      </c>
    </row>
    <row r="8090" spans="2:7">
      <c r="B8090" s="44">
        <v>100600</v>
      </c>
      <c r="C8090" s="44" t="s">
        <v>9859</v>
      </c>
      <c r="D8090" s="48" t="s">
        <v>8151</v>
      </c>
      <c r="E8090" s="44" t="s">
        <v>112</v>
      </c>
      <c r="F8090" s="45">
        <v>744.51</v>
      </c>
      <c r="G8090" s="45">
        <v>769.83</v>
      </c>
    </row>
    <row r="8091" spans="2:7">
      <c r="B8091" s="44">
        <v>100601</v>
      </c>
      <c r="C8091" s="44" t="s">
        <v>9859</v>
      </c>
      <c r="D8091" s="48" t="s">
        <v>8152</v>
      </c>
      <c r="E8091" s="44" t="s">
        <v>112</v>
      </c>
      <c r="F8091" s="45">
        <v>907.7</v>
      </c>
      <c r="G8091" s="45">
        <v>941.91</v>
      </c>
    </row>
    <row r="8092" spans="2:7">
      <c r="B8092" s="44">
        <v>100602</v>
      </c>
      <c r="C8092" s="44" t="s">
        <v>9859</v>
      </c>
      <c r="D8092" s="48" t="s">
        <v>8153</v>
      </c>
      <c r="E8092" s="44" t="s">
        <v>112</v>
      </c>
      <c r="F8092" s="45">
        <v>1111.69</v>
      </c>
      <c r="G8092" s="45">
        <v>1157.02</v>
      </c>
    </row>
    <row r="8093" spans="2:7">
      <c r="B8093" s="44">
        <v>100578</v>
      </c>
      <c r="C8093" s="44" t="s">
        <v>9859</v>
      </c>
      <c r="D8093" s="48" t="s">
        <v>8154</v>
      </c>
      <c r="E8093" s="44" t="s">
        <v>112</v>
      </c>
      <c r="F8093" s="45">
        <v>634.09</v>
      </c>
      <c r="G8093" s="45">
        <v>655.74</v>
      </c>
    </row>
    <row r="8094" spans="2:7">
      <c r="B8094" s="44">
        <v>105975</v>
      </c>
      <c r="C8094" s="44" t="s">
        <v>9859</v>
      </c>
      <c r="D8094" s="48" t="s">
        <v>8155</v>
      </c>
      <c r="E8094" s="44" t="s">
        <v>119</v>
      </c>
      <c r="F8094" s="45">
        <v>0</v>
      </c>
      <c r="G8094" s="45">
        <v>0</v>
      </c>
    </row>
    <row r="8095" spans="2:7">
      <c r="B8095" s="44">
        <v>105976</v>
      </c>
      <c r="C8095" s="44" t="s">
        <v>9859</v>
      </c>
      <c r="D8095" s="48" t="s">
        <v>8156</v>
      </c>
      <c r="E8095" s="44" t="s">
        <v>119</v>
      </c>
      <c r="F8095" s="45">
        <v>0</v>
      </c>
      <c r="G8095" s="45">
        <v>0</v>
      </c>
    </row>
    <row r="8096" spans="2:7">
      <c r="B8096" s="44">
        <v>105977</v>
      </c>
      <c r="C8096" s="44" t="s">
        <v>9859</v>
      </c>
      <c r="D8096" s="48" t="s">
        <v>8157</v>
      </c>
      <c r="E8096" s="44" t="s">
        <v>119</v>
      </c>
      <c r="F8096" s="45">
        <v>0</v>
      </c>
      <c r="G8096" s="45">
        <v>0</v>
      </c>
    </row>
    <row r="8097" spans="2:7">
      <c r="B8097" s="44">
        <v>105978</v>
      </c>
      <c r="C8097" s="44" t="s">
        <v>9859</v>
      </c>
      <c r="D8097" s="48" t="s">
        <v>8158</v>
      </c>
      <c r="E8097" s="44" t="s">
        <v>119</v>
      </c>
      <c r="F8097" s="45">
        <v>0</v>
      </c>
      <c r="G8097" s="45">
        <v>0</v>
      </c>
    </row>
    <row r="8098" spans="2:7">
      <c r="B8098" s="44">
        <v>105970</v>
      </c>
      <c r="C8098" s="44" t="s">
        <v>9859</v>
      </c>
      <c r="D8098" s="48" t="s">
        <v>8159</v>
      </c>
      <c r="E8098" s="44" t="s">
        <v>112</v>
      </c>
      <c r="F8098" s="45">
        <v>0</v>
      </c>
      <c r="G8098" s="45">
        <v>0</v>
      </c>
    </row>
    <row r="8099" spans="2:7">
      <c r="B8099" s="44">
        <v>105972</v>
      </c>
      <c r="C8099" s="44" t="s">
        <v>9859</v>
      </c>
      <c r="D8099" s="48" t="s">
        <v>8160</v>
      </c>
      <c r="E8099" s="44" t="s">
        <v>112</v>
      </c>
      <c r="F8099" s="45">
        <v>0</v>
      </c>
      <c r="G8099" s="45">
        <v>0</v>
      </c>
    </row>
    <row r="8100" spans="2:7">
      <c r="B8100" s="44">
        <v>105973</v>
      </c>
      <c r="C8100" s="44" t="s">
        <v>9859</v>
      </c>
      <c r="D8100" s="48" t="s">
        <v>8161</v>
      </c>
      <c r="E8100" s="44" t="s">
        <v>112</v>
      </c>
      <c r="F8100" s="45">
        <v>0</v>
      </c>
      <c r="G8100" s="45">
        <v>0</v>
      </c>
    </row>
    <row r="8101" spans="2:7">
      <c r="B8101" s="44">
        <v>105974</v>
      </c>
      <c r="C8101" s="44" t="s">
        <v>9859</v>
      </c>
      <c r="D8101" s="48" t="s">
        <v>8162</v>
      </c>
      <c r="E8101" s="44" t="s">
        <v>112</v>
      </c>
      <c r="F8101" s="45">
        <v>0</v>
      </c>
      <c r="G8101" s="45">
        <v>0</v>
      </c>
    </row>
    <row r="8102" spans="2:7">
      <c r="B8102" s="44">
        <v>105971</v>
      </c>
      <c r="C8102" s="44" t="s">
        <v>9859</v>
      </c>
      <c r="D8102" s="48" t="s">
        <v>8163</v>
      </c>
      <c r="E8102" s="44" t="s">
        <v>112</v>
      </c>
      <c r="F8102" s="45">
        <v>0</v>
      </c>
      <c r="G8102" s="45">
        <v>0</v>
      </c>
    </row>
    <row r="8103" spans="2:7">
      <c r="B8103" s="44">
        <v>105967</v>
      </c>
      <c r="C8103" s="44" t="s">
        <v>9859</v>
      </c>
      <c r="D8103" s="48" t="s">
        <v>8164</v>
      </c>
      <c r="E8103" s="44" t="s">
        <v>112</v>
      </c>
      <c r="F8103" s="45">
        <v>0</v>
      </c>
      <c r="G8103" s="45">
        <v>0</v>
      </c>
    </row>
    <row r="8104" spans="2:7">
      <c r="B8104" s="44">
        <v>105968</v>
      </c>
      <c r="C8104" s="44" t="s">
        <v>9859</v>
      </c>
      <c r="D8104" s="48" t="s">
        <v>8165</v>
      </c>
      <c r="E8104" s="44" t="s">
        <v>112</v>
      </c>
      <c r="F8104" s="45">
        <v>0</v>
      </c>
      <c r="G8104" s="45">
        <v>0</v>
      </c>
    </row>
    <row r="8105" spans="2:7">
      <c r="B8105" s="44">
        <v>105969</v>
      </c>
      <c r="C8105" s="44" t="s">
        <v>9859</v>
      </c>
      <c r="D8105" s="48" t="s">
        <v>8166</v>
      </c>
      <c r="E8105" s="44" t="s">
        <v>112</v>
      </c>
      <c r="F8105" s="45">
        <v>0</v>
      </c>
      <c r="G8105" s="45">
        <v>0</v>
      </c>
    </row>
    <row r="8106" spans="2:7">
      <c r="B8106" s="44">
        <v>100623</v>
      </c>
      <c r="C8106" s="44" t="s">
        <v>9859</v>
      </c>
      <c r="D8106" s="48" t="s">
        <v>8167</v>
      </c>
      <c r="E8106" s="44" t="s">
        <v>112</v>
      </c>
      <c r="F8106" s="45">
        <v>2245.8200000000002</v>
      </c>
      <c r="G8106" s="45">
        <v>2261.83</v>
      </c>
    </row>
    <row r="8107" spans="2:7">
      <c r="B8107" s="44">
        <v>105964</v>
      </c>
      <c r="C8107" s="44" t="s">
        <v>9859</v>
      </c>
      <c r="D8107" s="48" t="s">
        <v>8168</v>
      </c>
      <c r="E8107" s="44" t="s">
        <v>112</v>
      </c>
      <c r="F8107" s="45">
        <v>0</v>
      </c>
      <c r="G8107" s="45">
        <v>0</v>
      </c>
    </row>
    <row r="8108" spans="2:7">
      <c r="B8108" s="44">
        <v>105965</v>
      </c>
      <c r="C8108" s="44" t="s">
        <v>9859</v>
      </c>
      <c r="D8108" s="48" t="s">
        <v>8169</v>
      </c>
      <c r="E8108" s="44" t="s">
        <v>112</v>
      </c>
      <c r="F8108" s="45">
        <v>0</v>
      </c>
      <c r="G8108" s="45">
        <v>0</v>
      </c>
    </row>
    <row r="8109" spans="2:7">
      <c r="B8109" s="44">
        <v>105966</v>
      </c>
      <c r="C8109" s="44" t="s">
        <v>9859</v>
      </c>
      <c r="D8109" s="48" t="s">
        <v>8170</v>
      </c>
      <c r="E8109" s="44" t="s">
        <v>112</v>
      </c>
      <c r="F8109" s="45">
        <v>0</v>
      </c>
      <c r="G8109" s="45">
        <v>0</v>
      </c>
    </row>
    <row r="8110" spans="2:7">
      <c r="B8110" s="44">
        <v>100621</v>
      </c>
      <c r="C8110" s="44" t="s">
        <v>9859</v>
      </c>
      <c r="D8110" s="48" t="s">
        <v>8171</v>
      </c>
      <c r="E8110" s="44" t="s">
        <v>112</v>
      </c>
      <c r="F8110" s="45">
        <v>2705.86</v>
      </c>
      <c r="G8110" s="45">
        <v>2715.74</v>
      </c>
    </row>
    <row r="8111" spans="2:7">
      <c r="B8111" s="44">
        <v>105960</v>
      </c>
      <c r="C8111" s="44" t="s">
        <v>9859</v>
      </c>
      <c r="D8111" s="48" t="s">
        <v>8172</v>
      </c>
      <c r="E8111" s="44" t="s">
        <v>112</v>
      </c>
      <c r="F8111" s="45">
        <v>0</v>
      </c>
      <c r="G8111" s="45">
        <v>0</v>
      </c>
    </row>
    <row r="8112" spans="2:7">
      <c r="B8112" s="44">
        <v>105961</v>
      </c>
      <c r="C8112" s="44" t="s">
        <v>9859</v>
      </c>
      <c r="D8112" s="48" t="s">
        <v>8173</v>
      </c>
      <c r="E8112" s="44" t="s">
        <v>112</v>
      </c>
      <c r="F8112" s="45">
        <v>0</v>
      </c>
      <c r="G8112" s="45">
        <v>0</v>
      </c>
    </row>
    <row r="8113" spans="2:7">
      <c r="B8113" s="44">
        <v>105962</v>
      </c>
      <c r="C8113" s="44" t="s">
        <v>9859</v>
      </c>
      <c r="D8113" s="48" t="s">
        <v>8174</v>
      </c>
      <c r="E8113" s="44" t="s">
        <v>112</v>
      </c>
      <c r="F8113" s="45">
        <v>0</v>
      </c>
      <c r="G8113" s="45">
        <v>0</v>
      </c>
    </row>
    <row r="8114" spans="2:7">
      <c r="B8114" s="44">
        <v>105963</v>
      </c>
      <c r="C8114" s="44" t="s">
        <v>9859</v>
      </c>
      <c r="D8114" s="48" t="s">
        <v>8175</v>
      </c>
      <c r="E8114" s="44" t="s">
        <v>112</v>
      </c>
      <c r="F8114" s="45">
        <v>0</v>
      </c>
      <c r="G8114" s="45">
        <v>0</v>
      </c>
    </row>
    <row r="8115" spans="2:7">
      <c r="B8115" s="44">
        <v>100622</v>
      </c>
      <c r="C8115" s="44" t="s">
        <v>9859</v>
      </c>
      <c r="D8115" s="48" t="s">
        <v>8176</v>
      </c>
      <c r="E8115" s="44" t="s">
        <v>112</v>
      </c>
      <c r="F8115" s="45">
        <v>2184.8000000000002</v>
      </c>
      <c r="G8115" s="45">
        <v>2200.25</v>
      </c>
    </row>
    <row r="8116" spans="2:7">
      <c r="B8116" s="44">
        <v>105956</v>
      </c>
      <c r="C8116" s="44" t="s">
        <v>9859</v>
      </c>
      <c r="D8116" s="48" t="s">
        <v>8177</v>
      </c>
      <c r="E8116" s="44" t="s">
        <v>112</v>
      </c>
      <c r="F8116" s="45">
        <v>0</v>
      </c>
      <c r="G8116" s="45">
        <v>0</v>
      </c>
    </row>
    <row r="8117" spans="2:7">
      <c r="B8117" s="44">
        <v>105957</v>
      </c>
      <c r="C8117" s="44" t="s">
        <v>9859</v>
      </c>
      <c r="D8117" s="48" t="s">
        <v>8178</v>
      </c>
      <c r="E8117" s="44" t="s">
        <v>112</v>
      </c>
      <c r="F8117" s="45">
        <v>0</v>
      </c>
      <c r="G8117" s="45">
        <v>0</v>
      </c>
    </row>
    <row r="8118" spans="2:7">
      <c r="B8118" s="44">
        <v>105958</v>
      </c>
      <c r="C8118" s="44" t="s">
        <v>9859</v>
      </c>
      <c r="D8118" s="48" t="s">
        <v>8179</v>
      </c>
      <c r="E8118" s="44" t="s">
        <v>112</v>
      </c>
      <c r="F8118" s="45">
        <v>1886.3</v>
      </c>
      <c r="G8118" s="45">
        <v>1898.57</v>
      </c>
    </row>
    <row r="8119" spans="2:7">
      <c r="B8119" s="44">
        <v>105959</v>
      </c>
      <c r="C8119" s="44" t="s">
        <v>9859</v>
      </c>
      <c r="D8119" s="48" t="s">
        <v>8180</v>
      </c>
      <c r="E8119" s="44" t="s">
        <v>112</v>
      </c>
      <c r="F8119" s="45">
        <v>0</v>
      </c>
      <c r="G8119" s="45">
        <v>0</v>
      </c>
    </row>
    <row r="8120" spans="2:7">
      <c r="B8120" s="44">
        <v>100620</v>
      </c>
      <c r="C8120" s="44" t="s">
        <v>9859</v>
      </c>
      <c r="D8120" s="48" t="s">
        <v>8181</v>
      </c>
      <c r="E8120" s="44" t="s">
        <v>112</v>
      </c>
      <c r="F8120" s="45">
        <v>2417.56</v>
      </c>
      <c r="G8120" s="45">
        <v>2426.91</v>
      </c>
    </row>
    <row r="8121" spans="2:7">
      <c r="B8121" s="44">
        <v>105951</v>
      </c>
      <c r="C8121" s="44" t="s">
        <v>9859</v>
      </c>
      <c r="D8121" s="48" t="s">
        <v>8182</v>
      </c>
      <c r="E8121" s="44" t="s">
        <v>112</v>
      </c>
      <c r="F8121" s="45">
        <v>0</v>
      </c>
      <c r="G8121" s="45">
        <v>0</v>
      </c>
    </row>
    <row r="8122" spans="2:7">
      <c r="B8122" s="44">
        <v>105952</v>
      </c>
      <c r="C8122" s="44" t="s">
        <v>9859</v>
      </c>
      <c r="D8122" s="48" t="s">
        <v>8183</v>
      </c>
      <c r="E8122" s="44" t="s">
        <v>112</v>
      </c>
      <c r="F8122" s="45">
        <v>0</v>
      </c>
      <c r="G8122" s="45">
        <v>0</v>
      </c>
    </row>
    <row r="8123" spans="2:7">
      <c r="B8123" s="44">
        <v>105953</v>
      </c>
      <c r="C8123" s="44" t="s">
        <v>9859</v>
      </c>
      <c r="D8123" s="48" t="s">
        <v>8184</v>
      </c>
      <c r="E8123" s="44" t="s">
        <v>112</v>
      </c>
      <c r="F8123" s="45">
        <v>1711.45</v>
      </c>
      <c r="G8123" s="45">
        <v>1726.24</v>
      </c>
    </row>
    <row r="8124" spans="2:7">
      <c r="B8124" s="44">
        <v>105954</v>
      </c>
      <c r="C8124" s="44" t="s">
        <v>9859</v>
      </c>
      <c r="D8124" s="48" t="s">
        <v>8185</v>
      </c>
      <c r="E8124" s="44" t="s">
        <v>112</v>
      </c>
      <c r="F8124" s="45">
        <v>0</v>
      </c>
      <c r="G8124" s="45">
        <v>0</v>
      </c>
    </row>
    <row r="8125" spans="2:7">
      <c r="B8125" s="44">
        <v>105955</v>
      </c>
      <c r="C8125" s="44" t="s">
        <v>9859</v>
      </c>
      <c r="D8125" s="48" t="s">
        <v>8186</v>
      </c>
      <c r="E8125" s="44" t="s">
        <v>112</v>
      </c>
      <c r="F8125" s="45">
        <v>2265.12</v>
      </c>
      <c r="G8125" s="45">
        <v>2281.33</v>
      </c>
    </row>
    <row r="8126" spans="2:7">
      <c r="B8126" s="44">
        <v>105946</v>
      </c>
      <c r="C8126" s="44" t="s">
        <v>9859</v>
      </c>
      <c r="D8126" s="48" t="s">
        <v>8187</v>
      </c>
      <c r="E8126" s="44" t="s">
        <v>112</v>
      </c>
      <c r="F8126" s="45">
        <v>0</v>
      </c>
      <c r="G8126" s="45">
        <v>0</v>
      </c>
    </row>
    <row r="8127" spans="2:7">
      <c r="B8127" s="44">
        <v>105947</v>
      </c>
      <c r="C8127" s="44" t="s">
        <v>9859</v>
      </c>
      <c r="D8127" s="48" t="s">
        <v>8188</v>
      </c>
      <c r="E8127" s="44" t="s">
        <v>112</v>
      </c>
      <c r="F8127" s="45">
        <v>0</v>
      </c>
      <c r="G8127" s="45">
        <v>0</v>
      </c>
    </row>
    <row r="8128" spans="2:7">
      <c r="B8128" s="44">
        <v>105948</v>
      </c>
      <c r="C8128" s="44" t="s">
        <v>9859</v>
      </c>
      <c r="D8128" s="48" t="s">
        <v>8189</v>
      </c>
      <c r="E8128" s="44" t="s">
        <v>112</v>
      </c>
      <c r="F8128" s="45">
        <v>0</v>
      </c>
      <c r="G8128" s="45">
        <v>0</v>
      </c>
    </row>
    <row r="8129" spans="2:7">
      <c r="B8129" s="44">
        <v>105949</v>
      </c>
      <c r="C8129" s="44" t="s">
        <v>9859</v>
      </c>
      <c r="D8129" s="48" t="s">
        <v>8190</v>
      </c>
      <c r="E8129" s="44" t="s">
        <v>112</v>
      </c>
      <c r="F8129" s="45">
        <v>0</v>
      </c>
      <c r="G8129" s="45">
        <v>0</v>
      </c>
    </row>
    <row r="8130" spans="2:7">
      <c r="B8130" s="44">
        <v>105950</v>
      </c>
      <c r="C8130" s="44" t="s">
        <v>9859</v>
      </c>
      <c r="D8130" s="48" t="s">
        <v>8191</v>
      </c>
      <c r="E8130" s="44" t="s">
        <v>112</v>
      </c>
      <c r="F8130" s="45">
        <v>0</v>
      </c>
      <c r="G8130" s="45">
        <v>0</v>
      </c>
    </row>
    <row r="8131" spans="2:7">
      <c r="B8131" s="44">
        <v>100619</v>
      </c>
      <c r="C8131" s="44" t="s">
        <v>9859</v>
      </c>
      <c r="D8131" s="48" t="s">
        <v>8192</v>
      </c>
      <c r="E8131" s="44" t="s">
        <v>112</v>
      </c>
      <c r="F8131" s="45">
        <v>593.21</v>
      </c>
      <c r="G8131" s="45">
        <v>610.41</v>
      </c>
    </row>
    <row r="8132" spans="2:7">
      <c r="B8132" s="44">
        <v>99283</v>
      </c>
      <c r="C8132" s="44" t="s">
        <v>9859</v>
      </c>
      <c r="D8132" s="48" t="s">
        <v>8193</v>
      </c>
      <c r="E8132" s="44" t="s">
        <v>119</v>
      </c>
      <c r="F8132" s="45">
        <v>1199.21</v>
      </c>
      <c r="G8132" s="45">
        <v>1263.47</v>
      </c>
    </row>
    <row r="8133" spans="2:7">
      <c r="B8133" s="44">
        <v>99293</v>
      </c>
      <c r="C8133" s="44" t="s">
        <v>9859</v>
      </c>
      <c r="D8133" s="48" t="s">
        <v>8194</v>
      </c>
      <c r="E8133" s="44" t="s">
        <v>119</v>
      </c>
      <c r="F8133" s="45">
        <v>1453.93</v>
      </c>
      <c r="G8133" s="45">
        <v>1532.44</v>
      </c>
    </row>
    <row r="8134" spans="2:7">
      <c r="B8134" s="44">
        <v>99243</v>
      </c>
      <c r="C8134" s="44" t="s">
        <v>9859</v>
      </c>
      <c r="D8134" s="48" t="s">
        <v>8195</v>
      </c>
      <c r="E8134" s="44" t="s">
        <v>119</v>
      </c>
      <c r="F8134" s="45">
        <v>1708.62</v>
      </c>
      <c r="G8134" s="45">
        <v>1801.35</v>
      </c>
    </row>
    <row r="8135" spans="2:7">
      <c r="B8135" s="44">
        <v>99249</v>
      </c>
      <c r="C8135" s="44" t="s">
        <v>9859</v>
      </c>
      <c r="D8135" s="48" t="s">
        <v>8196</v>
      </c>
      <c r="E8135" s="44" t="s">
        <v>119</v>
      </c>
      <c r="F8135" s="45">
        <v>2090.71</v>
      </c>
      <c r="G8135" s="45">
        <v>2204.8000000000002</v>
      </c>
    </row>
    <row r="8136" spans="2:7">
      <c r="B8136" s="44">
        <v>99278</v>
      </c>
      <c r="C8136" s="44" t="s">
        <v>9859</v>
      </c>
      <c r="D8136" s="48" t="s">
        <v>8197</v>
      </c>
      <c r="E8136" s="44" t="s">
        <v>119</v>
      </c>
      <c r="F8136" s="45">
        <v>507.8</v>
      </c>
      <c r="G8136" s="45">
        <v>511.69</v>
      </c>
    </row>
    <row r="8137" spans="2:7">
      <c r="B8137" s="44">
        <v>99288</v>
      </c>
      <c r="C8137" s="44" t="s">
        <v>9859</v>
      </c>
      <c r="D8137" s="48" t="s">
        <v>8198</v>
      </c>
      <c r="E8137" s="44" t="s">
        <v>119</v>
      </c>
      <c r="F8137" s="45">
        <v>671.63</v>
      </c>
      <c r="G8137" s="45">
        <v>676.26</v>
      </c>
    </row>
    <row r="8138" spans="2:7">
      <c r="B8138" s="44">
        <v>99240</v>
      </c>
      <c r="C8138" s="44" t="s">
        <v>9859</v>
      </c>
      <c r="D8138" s="48" t="s">
        <v>8199</v>
      </c>
      <c r="E8138" s="44" t="s">
        <v>119</v>
      </c>
      <c r="F8138" s="45">
        <v>895.92</v>
      </c>
      <c r="G8138" s="45">
        <v>901.39</v>
      </c>
    </row>
    <row r="8139" spans="2:7">
      <c r="B8139" s="44">
        <v>99246</v>
      </c>
      <c r="C8139" s="44" t="s">
        <v>9859</v>
      </c>
      <c r="D8139" s="48" t="s">
        <v>8200</v>
      </c>
      <c r="E8139" s="44" t="s">
        <v>119</v>
      </c>
      <c r="F8139" s="45">
        <v>1229.1300000000001</v>
      </c>
      <c r="G8139" s="45">
        <v>1236.0999999999999</v>
      </c>
    </row>
    <row r="8140" spans="2:7">
      <c r="B8140" s="44">
        <v>97981</v>
      </c>
      <c r="C8140" s="44" t="s">
        <v>9859</v>
      </c>
      <c r="D8140" s="48" t="s">
        <v>8201</v>
      </c>
      <c r="E8140" s="44" t="s">
        <v>119</v>
      </c>
      <c r="F8140" s="45">
        <v>1271.1600000000001</v>
      </c>
      <c r="G8140" s="45">
        <v>1335.86</v>
      </c>
    </row>
    <row r="8141" spans="2:7">
      <c r="B8141" s="44">
        <v>97985</v>
      </c>
      <c r="C8141" s="44" t="s">
        <v>9859</v>
      </c>
      <c r="D8141" s="48" t="s">
        <v>8202</v>
      </c>
      <c r="E8141" s="44" t="s">
        <v>119</v>
      </c>
      <c r="F8141" s="45">
        <v>1535.29</v>
      </c>
      <c r="G8141" s="45">
        <v>1614.3</v>
      </c>
    </row>
    <row r="8142" spans="2:7">
      <c r="B8142" s="44">
        <v>97989</v>
      </c>
      <c r="C8142" s="44" t="s">
        <v>9859</v>
      </c>
      <c r="D8142" s="48" t="s">
        <v>8203</v>
      </c>
      <c r="E8142" s="44" t="s">
        <v>119</v>
      </c>
      <c r="F8142" s="45">
        <v>1799.38</v>
      </c>
      <c r="G8142" s="45">
        <v>1892.68</v>
      </c>
    </row>
    <row r="8143" spans="2:7">
      <c r="B8143" s="44">
        <v>97993</v>
      </c>
      <c r="C8143" s="44" t="s">
        <v>9859</v>
      </c>
      <c r="D8143" s="48" t="s">
        <v>8204</v>
      </c>
      <c r="E8143" s="44" t="s">
        <v>119</v>
      </c>
      <c r="F8143" s="45">
        <v>2195.6</v>
      </c>
      <c r="G8143" s="45">
        <v>2310.34</v>
      </c>
    </row>
    <row r="8144" spans="2:7">
      <c r="B8144" s="44">
        <v>98409</v>
      </c>
      <c r="C8144" s="44" t="s">
        <v>9859</v>
      </c>
      <c r="D8144" s="48" t="s">
        <v>8205</v>
      </c>
      <c r="E8144" s="44" t="s">
        <v>119</v>
      </c>
      <c r="F8144" s="45">
        <v>509.84</v>
      </c>
      <c r="G8144" s="45">
        <v>513.74</v>
      </c>
    </row>
    <row r="8145" spans="2:7">
      <c r="B8145" s="44">
        <v>97983</v>
      </c>
      <c r="C8145" s="44" t="s">
        <v>9859</v>
      </c>
      <c r="D8145" s="48" t="s">
        <v>8206</v>
      </c>
      <c r="E8145" s="44" t="s">
        <v>119</v>
      </c>
      <c r="F8145" s="45">
        <v>674.31</v>
      </c>
      <c r="G8145" s="45">
        <v>678.95</v>
      </c>
    </row>
    <row r="8146" spans="2:7">
      <c r="B8146" s="44">
        <v>97987</v>
      </c>
      <c r="C8146" s="44" t="s">
        <v>9859</v>
      </c>
      <c r="D8146" s="48" t="s">
        <v>8207</v>
      </c>
      <c r="E8146" s="44" t="s">
        <v>119</v>
      </c>
      <c r="F8146" s="45">
        <v>899.28</v>
      </c>
      <c r="G8146" s="45">
        <v>904.77</v>
      </c>
    </row>
    <row r="8147" spans="2:7">
      <c r="B8147" s="44">
        <v>97991</v>
      </c>
      <c r="C8147" s="44" t="s">
        <v>9859</v>
      </c>
      <c r="D8147" s="48" t="s">
        <v>8208</v>
      </c>
      <c r="E8147" s="44" t="s">
        <v>119</v>
      </c>
      <c r="F8147" s="45">
        <v>1233.72</v>
      </c>
      <c r="G8147" s="45">
        <v>1240.71</v>
      </c>
    </row>
    <row r="8148" spans="2:7">
      <c r="B8148" s="44">
        <v>99241</v>
      </c>
      <c r="C8148" s="44" t="s">
        <v>9859</v>
      </c>
      <c r="D8148" s="48" t="s">
        <v>8209</v>
      </c>
      <c r="E8148" s="44" t="s">
        <v>119</v>
      </c>
      <c r="F8148" s="45">
        <v>1942.55</v>
      </c>
      <c r="G8148" s="45">
        <v>2040.82</v>
      </c>
    </row>
    <row r="8149" spans="2:7">
      <c r="B8149" s="44">
        <v>99247</v>
      </c>
      <c r="C8149" s="44" t="s">
        <v>9859</v>
      </c>
      <c r="D8149" s="48" t="s">
        <v>8210</v>
      </c>
      <c r="E8149" s="44" t="s">
        <v>119</v>
      </c>
      <c r="F8149" s="45">
        <v>2216.2199999999998</v>
      </c>
      <c r="G8149" s="45">
        <v>2328.41</v>
      </c>
    </row>
    <row r="8150" spans="2:7">
      <c r="B8150" s="44">
        <v>99263</v>
      </c>
      <c r="C8150" s="44" t="s">
        <v>9859</v>
      </c>
      <c r="D8150" s="48" t="s">
        <v>8211</v>
      </c>
      <c r="E8150" s="44" t="s">
        <v>119</v>
      </c>
      <c r="F8150" s="45">
        <v>2489.9499999999998</v>
      </c>
      <c r="G8150" s="45">
        <v>2616.09</v>
      </c>
    </row>
    <row r="8151" spans="2:7">
      <c r="B8151" s="44">
        <v>99276</v>
      </c>
      <c r="C8151" s="44" t="s">
        <v>9859</v>
      </c>
      <c r="D8151" s="48" t="s">
        <v>8212</v>
      </c>
      <c r="E8151" s="44" t="s">
        <v>119</v>
      </c>
      <c r="F8151" s="45">
        <v>2763.66</v>
      </c>
      <c r="G8151" s="45">
        <v>2903.74</v>
      </c>
    </row>
    <row r="8152" spans="2:7">
      <c r="B8152" s="44">
        <v>99291</v>
      </c>
      <c r="C8152" s="44" t="s">
        <v>9859</v>
      </c>
      <c r="D8152" s="48" t="s">
        <v>8213</v>
      </c>
      <c r="E8152" s="44" t="s">
        <v>119</v>
      </c>
      <c r="F8152" s="45">
        <v>3037.33</v>
      </c>
      <c r="G8152" s="45">
        <v>3191.37</v>
      </c>
    </row>
    <row r="8153" spans="2:7">
      <c r="B8153" s="44">
        <v>99297</v>
      </c>
      <c r="C8153" s="44" t="s">
        <v>9859</v>
      </c>
      <c r="D8153" s="48" t="s">
        <v>8214</v>
      </c>
      <c r="E8153" s="44" t="s">
        <v>119</v>
      </c>
      <c r="F8153" s="45">
        <v>3332.57</v>
      </c>
      <c r="G8153" s="45">
        <v>3501.62</v>
      </c>
    </row>
    <row r="8154" spans="2:7">
      <c r="B8154" s="44">
        <v>99254</v>
      </c>
      <c r="C8154" s="44" t="s">
        <v>9859</v>
      </c>
      <c r="D8154" s="48" t="s">
        <v>8215</v>
      </c>
      <c r="E8154" s="44" t="s">
        <v>119</v>
      </c>
      <c r="F8154" s="45">
        <v>1395.15</v>
      </c>
      <c r="G8154" s="45">
        <v>1465.52</v>
      </c>
    </row>
    <row r="8155" spans="2:7">
      <c r="B8155" s="44">
        <v>99261</v>
      </c>
      <c r="C8155" s="44" t="s">
        <v>9859</v>
      </c>
      <c r="D8155" s="48" t="s">
        <v>8216</v>
      </c>
      <c r="E8155" s="44" t="s">
        <v>119</v>
      </c>
      <c r="F8155" s="45">
        <v>1668.81</v>
      </c>
      <c r="G8155" s="45">
        <v>1753.13</v>
      </c>
    </row>
    <row r="8156" spans="2:7">
      <c r="B8156" s="44">
        <v>99266</v>
      </c>
      <c r="C8156" s="44" t="s">
        <v>9859</v>
      </c>
      <c r="D8156" s="48" t="s">
        <v>8217</v>
      </c>
      <c r="E8156" s="44" t="s">
        <v>119</v>
      </c>
      <c r="F8156" s="45">
        <v>1942.55</v>
      </c>
      <c r="G8156" s="45">
        <v>2040.82</v>
      </c>
    </row>
    <row r="8157" spans="2:7">
      <c r="B8157" s="44">
        <v>99269</v>
      </c>
      <c r="C8157" s="44" t="s">
        <v>9859</v>
      </c>
      <c r="D8157" s="48" t="s">
        <v>8218</v>
      </c>
      <c r="E8157" s="44" t="s">
        <v>119</v>
      </c>
      <c r="F8157" s="45">
        <v>2216.2199999999998</v>
      </c>
      <c r="G8157" s="45">
        <v>2328.41</v>
      </c>
    </row>
    <row r="8158" spans="2:7">
      <c r="B8158" s="44">
        <v>99277</v>
      </c>
      <c r="C8158" s="44" t="s">
        <v>9859</v>
      </c>
      <c r="D8158" s="48" t="s">
        <v>8219</v>
      </c>
      <c r="E8158" s="44" t="s">
        <v>119</v>
      </c>
      <c r="F8158" s="45">
        <v>2489.9499999999998</v>
      </c>
      <c r="G8158" s="45">
        <v>2616.09</v>
      </c>
    </row>
    <row r="8159" spans="2:7">
      <c r="B8159" s="44">
        <v>99281</v>
      </c>
      <c r="C8159" s="44" t="s">
        <v>9859</v>
      </c>
      <c r="D8159" s="48" t="s">
        <v>8220</v>
      </c>
      <c r="E8159" s="44" t="s">
        <v>119</v>
      </c>
      <c r="F8159" s="45">
        <v>2763.66</v>
      </c>
      <c r="G8159" s="45">
        <v>2903.74</v>
      </c>
    </row>
    <row r="8160" spans="2:7">
      <c r="B8160" s="44">
        <v>99289</v>
      </c>
      <c r="C8160" s="44" t="s">
        <v>9859</v>
      </c>
      <c r="D8160" s="48" t="s">
        <v>8221</v>
      </c>
      <c r="E8160" s="44" t="s">
        <v>119</v>
      </c>
      <c r="F8160" s="45">
        <v>3037.33</v>
      </c>
      <c r="G8160" s="45">
        <v>3191.37</v>
      </c>
    </row>
    <row r="8161" spans="2:7">
      <c r="B8161" s="44">
        <v>99282</v>
      </c>
      <c r="C8161" s="44" t="s">
        <v>9859</v>
      </c>
      <c r="D8161" s="48" t="s">
        <v>8222</v>
      </c>
      <c r="E8161" s="44" t="s">
        <v>119</v>
      </c>
      <c r="F8161" s="45">
        <v>3063.38</v>
      </c>
      <c r="G8161" s="45">
        <v>3218.74</v>
      </c>
    </row>
    <row r="8162" spans="2:7">
      <c r="B8162" s="44">
        <v>99296</v>
      </c>
      <c r="C8162" s="44" t="s">
        <v>9859</v>
      </c>
      <c r="D8162" s="48" t="s">
        <v>8223</v>
      </c>
      <c r="E8162" s="44" t="s">
        <v>119</v>
      </c>
      <c r="F8162" s="45">
        <v>3337.06</v>
      </c>
      <c r="G8162" s="45">
        <v>3506.36</v>
      </c>
    </row>
    <row r="8163" spans="2:7">
      <c r="B8163" s="44">
        <v>99299</v>
      </c>
      <c r="C8163" s="44" t="s">
        <v>9859</v>
      </c>
      <c r="D8163" s="48" t="s">
        <v>8224</v>
      </c>
      <c r="E8163" s="44" t="s">
        <v>119</v>
      </c>
      <c r="F8163" s="45">
        <v>3610.68</v>
      </c>
      <c r="G8163" s="45">
        <v>3793.91</v>
      </c>
    </row>
    <row r="8164" spans="2:7">
      <c r="B8164" s="44">
        <v>99302</v>
      </c>
      <c r="C8164" s="44" t="s">
        <v>9859</v>
      </c>
      <c r="D8164" s="48" t="s">
        <v>8225</v>
      </c>
      <c r="E8164" s="44" t="s">
        <v>119</v>
      </c>
      <c r="F8164" s="45">
        <v>3888.84</v>
      </c>
      <c r="G8164" s="45">
        <v>4086.25</v>
      </c>
    </row>
    <row r="8165" spans="2:7">
      <c r="B8165" s="44">
        <v>99307</v>
      </c>
      <c r="C8165" s="44" t="s">
        <v>9859</v>
      </c>
      <c r="D8165" s="48" t="s">
        <v>8226</v>
      </c>
      <c r="E8165" s="44" t="s">
        <v>119</v>
      </c>
      <c r="F8165" s="45">
        <v>2511.5</v>
      </c>
      <c r="G8165" s="45">
        <v>2638.75</v>
      </c>
    </row>
    <row r="8166" spans="2:7">
      <c r="B8166" s="44">
        <v>99317</v>
      </c>
      <c r="C8166" s="44" t="s">
        <v>9859</v>
      </c>
      <c r="D8166" s="48" t="s">
        <v>8227</v>
      </c>
      <c r="E8166" s="44" t="s">
        <v>119</v>
      </c>
      <c r="F8166" s="45">
        <v>2785.15</v>
      </c>
      <c r="G8166" s="45">
        <v>2926.36</v>
      </c>
    </row>
    <row r="8167" spans="2:7">
      <c r="B8167" s="44">
        <v>99321</v>
      </c>
      <c r="C8167" s="44" t="s">
        <v>9859</v>
      </c>
      <c r="D8167" s="48" t="s">
        <v>8228</v>
      </c>
      <c r="E8167" s="44" t="s">
        <v>119</v>
      </c>
      <c r="F8167" s="45">
        <v>3058.88</v>
      </c>
      <c r="G8167" s="45">
        <v>3214.02</v>
      </c>
    </row>
    <row r="8168" spans="2:7">
      <c r="B8168" s="44">
        <v>99323</v>
      </c>
      <c r="C8168" s="44" t="s">
        <v>9859</v>
      </c>
      <c r="D8168" s="48" t="s">
        <v>8229</v>
      </c>
      <c r="E8168" s="44" t="s">
        <v>119</v>
      </c>
      <c r="F8168" s="45">
        <v>3332.57</v>
      </c>
      <c r="G8168" s="45">
        <v>3501.62</v>
      </c>
    </row>
    <row r="8169" spans="2:7">
      <c r="B8169" s="44">
        <v>99325</v>
      </c>
      <c r="C8169" s="44" t="s">
        <v>9859</v>
      </c>
      <c r="D8169" s="48" t="s">
        <v>8230</v>
      </c>
      <c r="E8169" s="44" t="s">
        <v>119</v>
      </c>
      <c r="F8169" s="45">
        <v>3610.68</v>
      </c>
      <c r="G8169" s="45">
        <v>3793.91</v>
      </c>
    </row>
    <row r="8170" spans="2:7">
      <c r="B8170" s="44">
        <v>99311</v>
      </c>
      <c r="C8170" s="44" t="s">
        <v>9859</v>
      </c>
      <c r="D8170" s="48" t="s">
        <v>8231</v>
      </c>
      <c r="E8170" s="44" t="s">
        <v>119</v>
      </c>
      <c r="F8170" s="45">
        <v>4167.08</v>
      </c>
      <c r="G8170" s="45">
        <v>4378.6499999999996</v>
      </c>
    </row>
    <row r="8171" spans="2:7">
      <c r="B8171" s="44">
        <v>99314</v>
      </c>
      <c r="C8171" s="44" t="s">
        <v>9859</v>
      </c>
      <c r="D8171" s="48" t="s">
        <v>8232</v>
      </c>
      <c r="E8171" s="44" t="s">
        <v>119</v>
      </c>
      <c r="F8171" s="45">
        <v>4445.24</v>
      </c>
      <c r="G8171" s="45">
        <v>4670.9799999999996</v>
      </c>
    </row>
    <row r="8172" spans="2:7">
      <c r="B8172" s="44">
        <v>99304</v>
      </c>
      <c r="C8172" s="44" t="s">
        <v>9859</v>
      </c>
      <c r="D8172" s="48" t="s">
        <v>8233</v>
      </c>
      <c r="E8172" s="44" t="s">
        <v>119</v>
      </c>
      <c r="F8172" s="45">
        <v>3615.17</v>
      </c>
      <c r="G8172" s="45">
        <v>3798.63</v>
      </c>
    </row>
    <row r="8173" spans="2:7">
      <c r="B8173" s="44">
        <v>99306</v>
      </c>
      <c r="C8173" s="44" t="s">
        <v>9859</v>
      </c>
      <c r="D8173" s="48" t="s">
        <v>8234</v>
      </c>
      <c r="E8173" s="44" t="s">
        <v>119</v>
      </c>
      <c r="F8173" s="45">
        <v>3888.84</v>
      </c>
      <c r="G8173" s="45">
        <v>4086.25</v>
      </c>
    </row>
    <row r="8174" spans="2:7">
      <c r="B8174" s="44">
        <v>99309</v>
      </c>
      <c r="C8174" s="44" t="s">
        <v>9859</v>
      </c>
      <c r="D8174" s="48" t="s">
        <v>8235</v>
      </c>
      <c r="E8174" s="44" t="s">
        <v>119</v>
      </c>
      <c r="F8174" s="45">
        <v>4167.08</v>
      </c>
      <c r="G8174" s="45">
        <v>4378.6499999999996</v>
      </c>
    </row>
    <row r="8175" spans="2:7">
      <c r="B8175" s="44">
        <v>99327</v>
      </c>
      <c r="C8175" s="44" t="s">
        <v>9859</v>
      </c>
      <c r="D8175" s="48" t="s">
        <v>8236</v>
      </c>
      <c r="E8175" s="44" t="s">
        <v>119</v>
      </c>
      <c r="F8175" s="45">
        <v>4679.49</v>
      </c>
      <c r="G8175" s="45">
        <v>4917.1400000000003</v>
      </c>
    </row>
    <row r="8176" spans="2:7">
      <c r="B8176" s="44">
        <v>98009</v>
      </c>
      <c r="C8176" s="44" t="s">
        <v>9859</v>
      </c>
      <c r="D8176" s="48" t="s">
        <v>8237</v>
      </c>
      <c r="E8176" s="44" t="s">
        <v>119</v>
      </c>
      <c r="F8176" s="45">
        <v>2013.03</v>
      </c>
      <c r="G8176" s="45">
        <v>2111.7399999999998</v>
      </c>
    </row>
    <row r="8177" spans="2:7">
      <c r="B8177" s="44">
        <v>98011</v>
      </c>
      <c r="C8177" s="44" t="s">
        <v>9859</v>
      </c>
      <c r="D8177" s="48" t="s">
        <v>8238</v>
      </c>
      <c r="E8177" s="44" t="s">
        <v>119</v>
      </c>
      <c r="F8177" s="45">
        <v>2297.0500000000002</v>
      </c>
      <c r="G8177" s="45">
        <v>2409.75</v>
      </c>
    </row>
    <row r="8178" spans="2:7">
      <c r="B8178" s="44">
        <v>98013</v>
      </c>
      <c r="C8178" s="44" t="s">
        <v>9859</v>
      </c>
      <c r="D8178" s="48" t="s">
        <v>8239</v>
      </c>
      <c r="E8178" s="44" t="s">
        <v>119</v>
      </c>
      <c r="F8178" s="45">
        <v>2581.16</v>
      </c>
      <c r="G8178" s="45">
        <v>2707.86</v>
      </c>
    </row>
    <row r="8179" spans="2:7">
      <c r="B8179" s="44">
        <v>98015</v>
      </c>
      <c r="C8179" s="44" t="s">
        <v>9859</v>
      </c>
      <c r="D8179" s="48" t="s">
        <v>8240</v>
      </c>
      <c r="E8179" s="44" t="s">
        <v>119</v>
      </c>
      <c r="F8179" s="45">
        <v>2865.24</v>
      </c>
      <c r="G8179" s="45">
        <v>3005.95</v>
      </c>
    </row>
    <row r="8180" spans="2:7">
      <c r="B8180" s="44">
        <v>98017</v>
      </c>
      <c r="C8180" s="44" t="s">
        <v>9859</v>
      </c>
      <c r="D8180" s="48" t="s">
        <v>8241</v>
      </c>
      <c r="E8180" s="44" t="s">
        <v>119</v>
      </c>
      <c r="F8180" s="45">
        <v>3149.26</v>
      </c>
      <c r="G8180" s="45">
        <v>3304</v>
      </c>
    </row>
    <row r="8181" spans="2:7">
      <c r="B8181" s="44">
        <v>98019</v>
      </c>
      <c r="C8181" s="44" t="s">
        <v>9859</v>
      </c>
      <c r="D8181" s="48" t="s">
        <v>8242</v>
      </c>
      <c r="E8181" s="44" t="s">
        <v>119</v>
      </c>
      <c r="F8181" s="45">
        <v>3457.97</v>
      </c>
      <c r="G8181" s="45">
        <v>3627.81</v>
      </c>
    </row>
    <row r="8182" spans="2:7">
      <c r="B8182" s="44">
        <v>97995</v>
      </c>
      <c r="C8182" s="44" t="s">
        <v>9859</v>
      </c>
      <c r="D8182" s="48" t="s">
        <v>8243</v>
      </c>
      <c r="E8182" s="44" t="s">
        <v>119</v>
      </c>
      <c r="F8182" s="45">
        <v>1444.9</v>
      </c>
      <c r="G8182" s="45">
        <v>1515.58</v>
      </c>
    </row>
    <row r="8183" spans="2:7">
      <c r="B8183" s="44">
        <v>97997</v>
      </c>
      <c r="C8183" s="44" t="s">
        <v>9859</v>
      </c>
      <c r="D8183" s="48" t="s">
        <v>8244</v>
      </c>
      <c r="E8183" s="44" t="s">
        <v>119</v>
      </c>
      <c r="F8183" s="45">
        <v>1728.92</v>
      </c>
      <c r="G8183" s="45">
        <v>1813.61</v>
      </c>
    </row>
    <row r="8184" spans="2:7">
      <c r="B8184" s="44">
        <v>97999</v>
      </c>
      <c r="C8184" s="44" t="s">
        <v>9859</v>
      </c>
      <c r="D8184" s="48" t="s">
        <v>8245</v>
      </c>
      <c r="E8184" s="44" t="s">
        <v>119</v>
      </c>
      <c r="F8184" s="45">
        <v>2013.03</v>
      </c>
      <c r="G8184" s="45">
        <v>2111.7399999999998</v>
      </c>
    </row>
    <row r="8185" spans="2:7">
      <c r="B8185" s="44">
        <v>98001</v>
      </c>
      <c r="C8185" s="44" t="s">
        <v>9859</v>
      </c>
      <c r="D8185" s="48" t="s">
        <v>8246</v>
      </c>
      <c r="E8185" s="44" t="s">
        <v>119</v>
      </c>
      <c r="F8185" s="45">
        <v>2297.0500000000002</v>
      </c>
      <c r="G8185" s="45">
        <v>2409.75</v>
      </c>
    </row>
    <row r="8186" spans="2:7">
      <c r="B8186" s="44">
        <v>98003</v>
      </c>
      <c r="C8186" s="44" t="s">
        <v>9859</v>
      </c>
      <c r="D8186" s="48" t="s">
        <v>8247</v>
      </c>
      <c r="E8186" s="44" t="s">
        <v>119</v>
      </c>
      <c r="F8186" s="45">
        <v>2581.16</v>
      </c>
      <c r="G8186" s="45">
        <v>2707.86</v>
      </c>
    </row>
    <row r="8187" spans="2:7">
      <c r="B8187" s="44">
        <v>98005</v>
      </c>
      <c r="C8187" s="44" t="s">
        <v>9859</v>
      </c>
      <c r="D8187" s="48" t="s">
        <v>8248</v>
      </c>
      <c r="E8187" s="44" t="s">
        <v>119</v>
      </c>
      <c r="F8187" s="45">
        <v>2865.24</v>
      </c>
      <c r="G8187" s="45">
        <v>3005.95</v>
      </c>
    </row>
    <row r="8188" spans="2:7">
      <c r="B8188" s="44">
        <v>98007</v>
      </c>
      <c r="C8188" s="44" t="s">
        <v>9859</v>
      </c>
      <c r="D8188" s="48" t="s">
        <v>8249</v>
      </c>
      <c r="E8188" s="44" t="s">
        <v>119</v>
      </c>
      <c r="F8188" s="45">
        <v>3149.26</v>
      </c>
      <c r="G8188" s="45">
        <v>3304</v>
      </c>
    </row>
    <row r="8189" spans="2:7">
      <c r="B8189" s="44">
        <v>98031</v>
      </c>
      <c r="C8189" s="44" t="s">
        <v>9859</v>
      </c>
      <c r="D8189" s="48" t="s">
        <v>8250</v>
      </c>
      <c r="E8189" s="44" t="s">
        <v>119</v>
      </c>
      <c r="F8189" s="45">
        <v>3179.08</v>
      </c>
      <c r="G8189" s="45">
        <v>3335.17</v>
      </c>
    </row>
    <row r="8190" spans="2:7">
      <c r="B8190" s="44">
        <v>98033</v>
      </c>
      <c r="C8190" s="44" t="s">
        <v>9859</v>
      </c>
      <c r="D8190" s="48" t="s">
        <v>8251</v>
      </c>
      <c r="E8190" s="44" t="s">
        <v>119</v>
      </c>
      <c r="F8190" s="45">
        <v>3463.12</v>
      </c>
      <c r="G8190" s="45">
        <v>3633.2</v>
      </c>
    </row>
    <row r="8191" spans="2:7">
      <c r="B8191" s="44">
        <v>98035</v>
      </c>
      <c r="C8191" s="44" t="s">
        <v>9859</v>
      </c>
      <c r="D8191" s="48" t="s">
        <v>8252</v>
      </c>
      <c r="E8191" s="44" t="s">
        <v>119</v>
      </c>
      <c r="F8191" s="45">
        <v>3747.11</v>
      </c>
      <c r="G8191" s="45">
        <v>3931.19</v>
      </c>
    </row>
    <row r="8192" spans="2:7">
      <c r="B8192" s="44">
        <v>98037</v>
      </c>
      <c r="C8192" s="44" t="s">
        <v>9859</v>
      </c>
      <c r="D8192" s="48" t="s">
        <v>8253</v>
      </c>
      <c r="E8192" s="44" t="s">
        <v>119</v>
      </c>
      <c r="F8192" s="45">
        <v>4036.28</v>
      </c>
      <c r="G8192" s="45">
        <v>4234.6000000000004</v>
      </c>
    </row>
    <row r="8193" spans="2:7">
      <c r="B8193" s="44">
        <v>98021</v>
      </c>
      <c r="C8193" s="44" t="s">
        <v>9859</v>
      </c>
      <c r="D8193" s="48" t="s">
        <v>8254</v>
      </c>
      <c r="E8193" s="44" t="s">
        <v>119</v>
      </c>
      <c r="F8193" s="45">
        <v>2605.83</v>
      </c>
      <c r="G8193" s="45">
        <v>2733.66</v>
      </c>
    </row>
    <row r="8194" spans="2:7">
      <c r="B8194" s="44">
        <v>98023</v>
      </c>
      <c r="C8194" s="44" t="s">
        <v>9859</v>
      </c>
      <c r="D8194" s="48" t="s">
        <v>8255</v>
      </c>
      <c r="E8194" s="44" t="s">
        <v>119</v>
      </c>
      <c r="F8194" s="45">
        <v>2889.84</v>
      </c>
      <c r="G8194" s="45">
        <v>3031.7</v>
      </c>
    </row>
    <row r="8195" spans="2:7">
      <c r="B8195" s="44">
        <v>98025</v>
      </c>
      <c r="C8195" s="44" t="s">
        <v>9859</v>
      </c>
      <c r="D8195" s="48" t="s">
        <v>8256</v>
      </c>
      <c r="E8195" s="44" t="s">
        <v>119</v>
      </c>
      <c r="F8195" s="45">
        <v>3173.93</v>
      </c>
      <c r="G8195" s="45">
        <v>3329.79</v>
      </c>
    </row>
    <row r="8196" spans="2:7">
      <c r="B8196" s="44">
        <v>98027</v>
      </c>
      <c r="C8196" s="44" t="s">
        <v>9859</v>
      </c>
      <c r="D8196" s="48" t="s">
        <v>8257</v>
      </c>
      <c r="E8196" s="44" t="s">
        <v>119</v>
      </c>
      <c r="F8196" s="45">
        <v>3457.97</v>
      </c>
      <c r="G8196" s="45">
        <v>3627.81</v>
      </c>
    </row>
    <row r="8197" spans="2:7">
      <c r="B8197" s="44">
        <v>98029</v>
      </c>
      <c r="C8197" s="44" t="s">
        <v>9859</v>
      </c>
      <c r="D8197" s="48" t="s">
        <v>8258</v>
      </c>
      <c r="E8197" s="44" t="s">
        <v>119</v>
      </c>
      <c r="F8197" s="45">
        <v>3747.11</v>
      </c>
      <c r="G8197" s="45">
        <v>3931.19</v>
      </c>
    </row>
    <row r="8198" spans="2:7">
      <c r="B8198" s="44">
        <v>98045</v>
      </c>
      <c r="C8198" s="44" t="s">
        <v>9859</v>
      </c>
      <c r="D8198" s="48" t="s">
        <v>8259</v>
      </c>
      <c r="E8198" s="44" t="s">
        <v>119</v>
      </c>
      <c r="F8198" s="45">
        <v>4325.53</v>
      </c>
      <c r="G8198" s="45">
        <v>4538.09</v>
      </c>
    </row>
    <row r="8199" spans="2:7">
      <c r="B8199" s="44">
        <v>98047</v>
      </c>
      <c r="C8199" s="44" t="s">
        <v>9859</v>
      </c>
      <c r="D8199" s="48" t="s">
        <v>8260</v>
      </c>
      <c r="E8199" s="44" t="s">
        <v>119</v>
      </c>
      <c r="F8199" s="45">
        <v>4614.7</v>
      </c>
      <c r="G8199" s="45">
        <v>4841.5</v>
      </c>
    </row>
    <row r="8200" spans="2:7">
      <c r="B8200" s="44">
        <v>98039</v>
      </c>
      <c r="C8200" s="44" t="s">
        <v>9859</v>
      </c>
      <c r="D8200" s="48" t="s">
        <v>8261</v>
      </c>
      <c r="E8200" s="44" t="s">
        <v>119</v>
      </c>
      <c r="F8200" s="45">
        <v>3752.25</v>
      </c>
      <c r="G8200" s="45">
        <v>3936.56</v>
      </c>
    </row>
    <row r="8201" spans="2:7">
      <c r="B8201" s="44">
        <v>98041</v>
      </c>
      <c r="C8201" s="44" t="s">
        <v>9859</v>
      </c>
      <c r="D8201" s="48" t="s">
        <v>8262</v>
      </c>
      <c r="E8201" s="44" t="s">
        <v>119</v>
      </c>
      <c r="F8201" s="45">
        <v>4036.28</v>
      </c>
      <c r="G8201" s="45">
        <v>4234.6000000000004</v>
      </c>
    </row>
    <row r="8202" spans="2:7">
      <c r="B8202" s="44">
        <v>98043</v>
      </c>
      <c r="C8202" s="44" t="s">
        <v>9859</v>
      </c>
      <c r="D8202" s="48" t="s">
        <v>8263</v>
      </c>
      <c r="E8202" s="44" t="s">
        <v>119</v>
      </c>
      <c r="F8202" s="45">
        <v>4325.53</v>
      </c>
      <c r="G8202" s="45">
        <v>4538.09</v>
      </c>
    </row>
    <row r="8203" spans="2:7">
      <c r="B8203" s="44">
        <v>98049</v>
      </c>
      <c r="C8203" s="44" t="s">
        <v>9859</v>
      </c>
      <c r="D8203" s="48" t="s">
        <v>8264</v>
      </c>
      <c r="E8203" s="44" t="s">
        <v>119</v>
      </c>
      <c r="F8203" s="45">
        <v>4853.62</v>
      </c>
      <c r="G8203" s="45">
        <v>5092.3500000000004</v>
      </c>
    </row>
    <row r="8204" spans="2:7">
      <c r="B8204" s="44">
        <v>101809</v>
      </c>
      <c r="C8204" s="44" t="s">
        <v>9859</v>
      </c>
      <c r="D8204" s="48" t="s">
        <v>8265</v>
      </c>
      <c r="E8204" s="44" t="s">
        <v>112</v>
      </c>
      <c r="F8204" s="45">
        <v>2861.6</v>
      </c>
      <c r="G8204" s="45">
        <v>2985.13</v>
      </c>
    </row>
    <row r="8205" spans="2:7">
      <c r="B8205" s="44">
        <v>99280</v>
      </c>
      <c r="C8205" s="44" t="s">
        <v>9859</v>
      </c>
      <c r="D8205" s="48" t="s">
        <v>8266</v>
      </c>
      <c r="E8205" s="44" t="s">
        <v>112</v>
      </c>
      <c r="F8205" s="45">
        <v>2053.91</v>
      </c>
      <c r="G8205" s="45">
        <v>2153.4299999999998</v>
      </c>
    </row>
    <row r="8206" spans="2:7">
      <c r="B8206" s="44">
        <v>99292</v>
      </c>
      <c r="C8206" s="44" t="s">
        <v>9859</v>
      </c>
      <c r="D8206" s="48" t="s">
        <v>8267</v>
      </c>
      <c r="E8206" s="44" t="s">
        <v>112</v>
      </c>
      <c r="F8206" s="45">
        <v>2529.86</v>
      </c>
      <c r="G8206" s="45">
        <v>2650.33</v>
      </c>
    </row>
    <row r="8207" spans="2:7">
      <c r="B8207" s="44">
        <v>99242</v>
      </c>
      <c r="C8207" s="44" t="s">
        <v>9859</v>
      </c>
      <c r="D8207" s="48" t="s">
        <v>8268</v>
      </c>
      <c r="E8207" s="44" t="s">
        <v>112</v>
      </c>
      <c r="F8207" s="45">
        <v>3001.39</v>
      </c>
      <c r="G8207" s="45">
        <v>3141.56</v>
      </c>
    </row>
    <row r="8208" spans="2:7">
      <c r="B8208" s="44">
        <v>99248</v>
      </c>
      <c r="C8208" s="44" t="s">
        <v>9859</v>
      </c>
      <c r="D8208" s="48" t="s">
        <v>8269</v>
      </c>
      <c r="E8208" s="44" t="s">
        <v>112</v>
      </c>
      <c r="F8208" s="45">
        <v>3829.26</v>
      </c>
      <c r="G8208" s="45">
        <v>4002.85</v>
      </c>
    </row>
    <row r="8209" spans="2:7">
      <c r="B8209" s="44">
        <v>99275</v>
      </c>
      <c r="C8209" s="44" t="s">
        <v>9859</v>
      </c>
      <c r="D8209" s="48" t="s">
        <v>8270</v>
      </c>
      <c r="E8209" s="44" t="s">
        <v>112</v>
      </c>
      <c r="F8209" s="45">
        <v>1102.76</v>
      </c>
      <c r="G8209" s="45">
        <v>1132.31</v>
      </c>
    </row>
    <row r="8210" spans="2:7">
      <c r="B8210" s="44">
        <v>99285</v>
      </c>
      <c r="C8210" s="44" t="s">
        <v>9859</v>
      </c>
      <c r="D8210" s="48" t="s">
        <v>8271</v>
      </c>
      <c r="E8210" s="44" t="s">
        <v>112</v>
      </c>
      <c r="F8210" s="45">
        <v>1487.82</v>
      </c>
      <c r="G8210" s="45">
        <v>1523.49</v>
      </c>
    </row>
    <row r="8211" spans="2:7">
      <c r="B8211" s="44">
        <v>102457</v>
      </c>
      <c r="C8211" s="44" t="s">
        <v>9859</v>
      </c>
      <c r="D8211" s="48" t="s">
        <v>8272</v>
      </c>
      <c r="E8211" s="44" t="s">
        <v>112</v>
      </c>
      <c r="F8211" s="45">
        <v>1876.35</v>
      </c>
      <c r="G8211" s="45">
        <v>1913.85</v>
      </c>
    </row>
    <row r="8212" spans="2:7">
      <c r="B8212" s="44">
        <v>102142</v>
      </c>
      <c r="C8212" s="44" t="s">
        <v>9859</v>
      </c>
      <c r="D8212" s="48" t="s">
        <v>8273</v>
      </c>
      <c r="E8212" s="44" t="s">
        <v>112</v>
      </c>
      <c r="F8212" s="45">
        <v>2949.76</v>
      </c>
      <c r="G8212" s="45">
        <v>3007.03</v>
      </c>
    </row>
    <row r="8213" spans="2:7">
      <c r="B8213" s="44">
        <v>97980</v>
      </c>
      <c r="C8213" s="44" t="s">
        <v>9859</v>
      </c>
      <c r="D8213" s="48" t="s">
        <v>8274</v>
      </c>
      <c r="E8213" s="44" t="s">
        <v>112</v>
      </c>
      <c r="F8213" s="45">
        <v>2129.4899999999998</v>
      </c>
      <c r="G8213" s="45">
        <v>2229.48</v>
      </c>
    </row>
    <row r="8214" spans="2:7">
      <c r="B8214" s="44">
        <v>98405</v>
      </c>
      <c r="C8214" s="44" t="s">
        <v>9859</v>
      </c>
      <c r="D8214" s="48" t="s">
        <v>8275</v>
      </c>
      <c r="E8214" s="44" t="s">
        <v>112</v>
      </c>
      <c r="F8214" s="45">
        <v>2616.0300000000002</v>
      </c>
      <c r="G8214" s="45">
        <v>2737.04</v>
      </c>
    </row>
    <row r="8215" spans="2:7">
      <c r="B8215" s="44">
        <v>97988</v>
      </c>
      <c r="C8215" s="44" t="s">
        <v>9859</v>
      </c>
      <c r="D8215" s="48" t="s">
        <v>8276</v>
      </c>
      <c r="E8215" s="44" t="s">
        <v>112</v>
      </c>
      <c r="F8215" s="45">
        <v>3097.23</v>
      </c>
      <c r="G8215" s="45">
        <v>3237.99</v>
      </c>
    </row>
    <row r="8216" spans="2:7">
      <c r="B8216" s="44">
        <v>97992</v>
      </c>
      <c r="C8216" s="44" t="s">
        <v>9859</v>
      </c>
      <c r="D8216" s="48" t="s">
        <v>8277</v>
      </c>
      <c r="E8216" s="44" t="s">
        <v>112</v>
      </c>
      <c r="F8216" s="45">
        <v>3944.92</v>
      </c>
      <c r="G8216" s="45">
        <v>4119.2299999999996</v>
      </c>
    </row>
    <row r="8217" spans="2:7">
      <c r="B8217" s="44">
        <v>97978</v>
      </c>
      <c r="C8217" s="44" t="s">
        <v>9859</v>
      </c>
      <c r="D8217" s="48" t="s">
        <v>8278</v>
      </c>
      <c r="E8217" s="44" t="s">
        <v>112</v>
      </c>
      <c r="F8217" s="45">
        <v>1111.18</v>
      </c>
      <c r="G8217" s="45">
        <v>1140.78</v>
      </c>
    </row>
    <row r="8218" spans="2:7">
      <c r="B8218" s="44">
        <v>98410</v>
      </c>
      <c r="C8218" s="44" t="s">
        <v>9859</v>
      </c>
      <c r="D8218" s="48" t="s">
        <v>8279</v>
      </c>
      <c r="E8218" s="44" t="s">
        <v>112</v>
      </c>
      <c r="F8218" s="45">
        <v>1414.33</v>
      </c>
      <c r="G8218" s="45">
        <v>1445.06</v>
      </c>
    </row>
    <row r="8219" spans="2:7">
      <c r="B8219" s="44">
        <v>102139</v>
      </c>
      <c r="C8219" s="44" t="s">
        <v>9859</v>
      </c>
      <c r="D8219" s="48" t="s">
        <v>8280</v>
      </c>
      <c r="E8219" s="44" t="s">
        <v>112</v>
      </c>
      <c r="F8219" s="45">
        <v>1938.76</v>
      </c>
      <c r="G8219" s="45">
        <v>1978.83</v>
      </c>
    </row>
    <row r="8220" spans="2:7">
      <c r="B8220" s="44">
        <v>102141</v>
      </c>
      <c r="C8220" s="44" t="s">
        <v>9859</v>
      </c>
      <c r="D8220" s="48" t="s">
        <v>8281</v>
      </c>
      <c r="E8220" s="44" t="s">
        <v>112</v>
      </c>
      <c r="F8220" s="45">
        <v>2987.78</v>
      </c>
      <c r="G8220" s="45">
        <v>3045.29</v>
      </c>
    </row>
    <row r="8221" spans="2:7">
      <c r="B8221" s="44">
        <v>99290</v>
      </c>
      <c r="C8221" s="44" t="s">
        <v>9859</v>
      </c>
      <c r="D8221" s="48" t="s">
        <v>8282</v>
      </c>
      <c r="E8221" s="44" t="s">
        <v>112</v>
      </c>
      <c r="F8221" s="45">
        <v>4105.49</v>
      </c>
      <c r="G8221" s="45">
        <v>4283.68</v>
      </c>
    </row>
    <row r="8222" spans="2:7">
      <c r="B8222" s="44">
        <v>99244</v>
      </c>
      <c r="C8222" s="44" t="s">
        <v>9859</v>
      </c>
      <c r="D8222" s="48" t="s">
        <v>8283</v>
      </c>
      <c r="E8222" s="44" t="s">
        <v>112</v>
      </c>
      <c r="F8222" s="45">
        <v>5008.22</v>
      </c>
      <c r="G8222" s="45">
        <v>5221.96</v>
      </c>
    </row>
    <row r="8223" spans="2:7">
      <c r="B8223" s="44">
        <v>99256</v>
      </c>
      <c r="C8223" s="44" t="s">
        <v>9859</v>
      </c>
      <c r="D8223" s="48" t="s">
        <v>8284</v>
      </c>
      <c r="E8223" s="44" t="s">
        <v>112</v>
      </c>
      <c r="F8223" s="45">
        <v>5881.74</v>
      </c>
      <c r="G8223" s="45">
        <v>6131.05</v>
      </c>
    </row>
    <row r="8224" spans="2:7">
      <c r="B8224" s="44">
        <v>99271</v>
      </c>
      <c r="C8224" s="44" t="s">
        <v>9859</v>
      </c>
      <c r="D8224" s="48" t="s">
        <v>8285</v>
      </c>
      <c r="E8224" s="44" t="s">
        <v>112</v>
      </c>
      <c r="F8224" s="45">
        <v>6755.16</v>
      </c>
      <c r="G8224" s="45">
        <v>7040.04</v>
      </c>
    </row>
    <row r="8225" spans="2:7">
      <c r="B8225" s="44">
        <v>99284</v>
      </c>
      <c r="C8225" s="44" t="s">
        <v>9859</v>
      </c>
      <c r="D8225" s="48" t="s">
        <v>8286</v>
      </c>
      <c r="E8225" s="44" t="s">
        <v>112</v>
      </c>
      <c r="F8225" s="45">
        <v>7628.73</v>
      </c>
      <c r="G8225" s="45">
        <v>7949.14</v>
      </c>
    </row>
    <row r="8226" spans="2:7">
      <c r="B8226" s="44">
        <v>99294</v>
      </c>
      <c r="C8226" s="44" t="s">
        <v>9859</v>
      </c>
      <c r="D8226" s="48" t="s">
        <v>8287</v>
      </c>
      <c r="E8226" s="44" t="s">
        <v>112</v>
      </c>
      <c r="F8226" s="45">
        <v>8502.17</v>
      </c>
      <c r="G8226" s="45">
        <v>8858.18</v>
      </c>
    </row>
    <row r="8227" spans="2:7">
      <c r="B8227" s="44">
        <v>99252</v>
      </c>
      <c r="C8227" s="44" t="s">
        <v>9859</v>
      </c>
      <c r="D8227" s="48" t="s">
        <v>8288</v>
      </c>
      <c r="E8227" s="44" t="s">
        <v>112</v>
      </c>
      <c r="F8227" s="45">
        <v>2634.25</v>
      </c>
      <c r="G8227" s="45">
        <v>2753.03</v>
      </c>
    </row>
    <row r="8228" spans="2:7">
      <c r="B8228" s="44">
        <v>99259</v>
      </c>
      <c r="C8228" s="44" t="s">
        <v>9859</v>
      </c>
      <c r="D8228" s="48" t="s">
        <v>8289</v>
      </c>
      <c r="E8228" s="44" t="s">
        <v>112</v>
      </c>
      <c r="F8228" s="45">
        <v>3329.9</v>
      </c>
      <c r="G8228" s="45">
        <v>3478.78</v>
      </c>
    </row>
    <row r="8229" spans="2:7">
      <c r="B8229" s="44">
        <v>99265</v>
      </c>
      <c r="C8229" s="44" t="s">
        <v>9859</v>
      </c>
      <c r="D8229" s="48" t="s">
        <v>8290</v>
      </c>
      <c r="E8229" s="44" t="s">
        <v>112</v>
      </c>
      <c r="F8229" s="45">
        <v>4025.53</v>
      </c>
      <c r="G8229" s="45">
        <v>4204.47</v>
      </c>
    </row>
    <row r="8230" spans="2:7">
      <c r="B8230" s="44">
        <v>99267</v>
      </c>
      <c r="C8230" s="44" t="s">
        <v>9859</v>
      </c>
      <c r="D8230" s="48" t="s">
        <v>8291</v>
      </c>
      <c r="E8230" s="44" t="s">
        <v>112</v>
      </c>
      <c r="F8230" s="45">
        <v>4721.17</v>
      </c>
      <c r="G8230" s="45">
        <v>4930.22</v>
      </c>
    </row>
    <row r="8231" spans="2:7">
      <c r="B8231" s="44">
        <v>99274</v>
      </c>
      <c r="C8231" s="44" t="s">
        <v>9859</v>
      </c>
      <c r="D8231" s="48" t="s">
        <v>8292</v>
      </c>
      <c r="E8231" s="44" t="s">
        <v>112</v>
      </c>
      <c r="F8231" s="45">
        <v>5453.72</v>
      </c>
      <c r="G8231" s="45">
        <v>5692.84</v>
      </c>
    </row>
    <row r="8232" spans="2:7">
      <c r="B8232" s="44">
        <v>99279</v>
      </c>
      <c r="C8232" s="44" t="s">
        <v>9859</v>
      </c>
      <c r="D8232" s="48" t="s">
        <v>8293</v>
      </c>
      <c r="E8232" s="44" t="s">
        <v>112</v>
      </c>
      <c r="F8232" s="45">
        <v>6153.99</v>
      </c>
      <c r="G8232" s="45">
        <v>6423.22</v>
      </c>
    </row>
    <row r="8233" spans="2:7">
      <c r="B8233" s="44">
        <v>99286</v>
      </c>
      <c r="C8233" s="44" t="s">
        <v>9859</v>
      </c>
      <c r="D8233" s="48" t="s">
        <v>8294</v>
      </c>
      <c r="E8233" s="44" t="s">
        <v>112</v>
      </c>
      <c r="F8233" s="45">
        <v>6854.37</v>
      </c>
      <c r="G8233" s="45">
        <v>7153.65</v>
      </c>
    </row>
    <row r="8234" spans="2:7">
      <c r="B8234" s="44">
        <v>99326</v>
      </c>
      <c r="C8234" s="44" t="s">
        <v>9859</v>
      </c>
      <c r="D8234" s="48" t="s">
        <v>8295</v>
      </c>
      <c r="E8234" s="44" t="s">
        <v>112</v>
      </c>
      <c r="F8234" s="45">
        <v>8344.65</v>
      </c>
      <c r="G8234" s="45">
        <v>8679.1200000000008</v>
      </c>
    </row>
    <row r="8235" spans="2:7">
      <c r="B8235" s="44">
        <v>99287</v>
      </c>
      <c r="C8235" s="44" t="s">
        <v>9859</v>
      </c>
      <c r="D8235" s="48" t="s">
        <v>8296</v>
      </c>
      <c r="E8235" s="44" t="s">
        <v>112</v>
      </c>
      <c r="F8235" s="45">
        <v>9596.1299999999992</v>
      </c>
      <c r="G8235" s="45">
        <v>9977.18</v>
      </c>
    </row>
    <row r="8236" spans="2:7">
      <c r="B8236" s="44">
        <v>99298</v>
      </c>
      <c r="C8236" s="44" t="s">
        <v>9859</v>
      </c>
      <c r="D8236" s="48" t="s">
        <v>8297</v>
      </c>
      <c r="E8236" s="44" t="s">
        <v>112</v>
      </c>
      <c r="F8236" s="45">
        <v>10847.58</v>
      </c>
      <c r="G8236" s="45">
        <v>11275.22</v>
      </c>
    </row>
    <row r="8237" spans="2:7">
      <c r="B8237" s="44">
        <v>99300</v>
      </c>
      <c r="C8237" s="44" t="s">
        <v>9859</v>
      </c>
      <c r="D8237" s="48" t="s">
        <v>8298</v>
      </c>
      <c r="E8237" s="44" t="s">
        <v>112</v>
      </c>
      <c r="F8237" s="45">
        <v>12099.07</v>
      </c>
      <c r="G8237" s="45">
        <v>12573.29</v>
      </c>
    </row>
    <row r="8238" spans="2:7">
      <c r="B8238" s="44">
        <v>99301</v>
      </c>
      <c r="C8238" s="44" t="s">
        <v>9859</v>
      </c>
      <c r="D8238" s="48" t="s">
        <v>8299</v>
      </c>
      <c r="E8238" s="44" t="s">
        <v>112</v>
      </c>
      <c r="F8238" s="45">
        <v>6041.15</v>
      </c>
      <c r="G8238" s="45">
        <v>6296.48</v>
      </c>
    </row>
    <row r="8239" spans="2:7">
      <c r="B8239" s="44">
        <v>99312</v>
      </c>
      <c r="C8239" s="44" t="s">
        <v>9859</v>
      </c>
      <c r="D8239" s="48" t="s">
        <v>8300</v>
      </c>
      <c r="E8239" s="44" t="s">
        <v>112</v>
      </c>
      <c r="F8239" s="45">
        <v>7074.89</v>
      </c>
      <c r="G8239" s="45">
        <v>7371.23</v>
      </c>
    </row>
    <row r="8240" spans="2:7">
      <c r="B8240" s="44">
        <v>99320</v>
      </c>
      <c r="C8240" s="44" t="s">
        <v>9859</v>
      </c>
      <c r="D8240" s="48" t="s">
        <v>8301</v>
      </c>
      <c r="E8240" s="44" t="s">
        <v>112</v>
      </c>
      <c r="F8240" s="45">
        <v>8173.32</v>
      </c>
      <c r="G8240" s="45">
        <v>8510.6299999999992</v>
      </c>
    </row>
    <row r="8241" spans="2:7">
      <c r="B8241" s="44">
        <v>99322</v>
      </c>
      <c r="C8241" s="44" t="s">
        <v>9859</v>
      </c>
      <c r="D8241" s="48" t="s">
        <v>8302</v>
      </c>
      <c r="E8241" s="44" t="s">
        <v>112</v>
      </c>
      <c r="F8241" s="45">
        <v>9215.18</v>
      </c>
      <c r="G8241" s="45">
        <v>9593.5300000000007</v>
      </c>
    </row>
    <row r="8242" spans="2:7">
      <c r="B8242" s="44">
        <v>99324</v>
      </c>
      <c r="C8242" s="44" t="s">
        <v>9859</v>
      </c>
      <c r="D8242" s="48" t="s">
        <v>8303</v>
      </c>
      <c r="E8242" s="44" t="s">
        <v>112</v>
      </c>
      <c r="F8242" s="45">
        <v>10257.1</v>
      </c>
      <c r="G8242" s="45">
        <v>10676.45</v>
      </c>
    </row>
    <row r="8243" spans="2:7">
      <c r="B8243" s="44">
        <v>99310</v>
      </c>
      <c r="C8243" s="44" t="s">
        <v>9859</v>
      </c>
      <c r="D8243" s="48" t="s">
        <v>8304</v>
      </c>
      <c r="E8243" s="44" t="s">
        <v>112</v>
      </c>
      <c r="F8243" s="45">
        <v>14172.12</v>
      </c>
      <c r="G8243" s="45">
        <v>14715.04</v>
      </c>
    </row>
    <row r="8244" spans="2:7">
      <c r="B8244" s="44">
        <v>99313</v>
      </c>
      <c r="C8244" s="44" t="s">
        <v>9859</v>
      </c>
      <c r="D8244" s="48" t="s">
        <v>8305</v>
      </c>
      <c r="E8244" s="44" t="s">
        <v>112</v>
      </c>
      <c r="F8244" s="45">
        <v>15791.69</v>
      </c>
      <c r="G8244" s="45">
        <v>16392.18</v>
      </c>
    </row>
    <row r="8245" spans="2:7">
      <c r="B8245" s="44">
        <v>99303</v>
      </c>
      <c r="C8245" s="44" t="s">
        <v>9859</v>
      </c>
      <c r="D8245" s="48" t="s">
        <v>8306</v>
      </c>
      <c r="E8245" s="44" t="s">
        <v>112</v>
      </c>
      <c r="F8245" s="45">
        <v>11074.24</v>
      </c>
      <c r="G8245" s="45">
        <v>11507.43</v>
      </c>
    </row>
    <row r="8246" spans="2:7">
      <c r="B8246" s="44">
        <v>99305</v>
      </c>
      <c r="C8246" s="44" t="s">
        <v>9859</v>
      </c>
      <c r="D8246" s="48" t="s">
        <v>8307</v>
      </c>
      <c r="E8246" s="44" t="s">
        <v>112</v>
      </c>
      <c r="F8246" s="45">
        <v>12509.81</v>
      </c>
      <c r="G8246" s="45">
        <v>12995.1</v>
      </c>
    </row>
    <row r="8247" spans="2:7">
      <c r="B8247" s="44">
        <v>99308</v>
      </c>
      <c r="C8247" s="44" t="s">
        <v>9859</v>
      </c>
      <c r="D8247" s="48" t="s">
        <v>8308</v>
      </c>
      <c r="E8247" s="44" t="s">
        <v>112</v>
      </c>
      <c r="F8247" s="45">
        <v>13945.42</v>
      </c>
      <c r="G8247" s="45">
        <v>14482.78</v>
      </c>
    </row>
    <row r="8248" spans="2:7">
      <c r="B8248" s="44">
        <v>99315</v>
      </c>
      <c r="C8248" s="44" t="s">
        <v>9859</v>
      </c>
      <c r="D8248" s="48" t="s">
        <v>8309</v>
      </c>
      <c r="E8248" s="44" t="s">
        <v>112</v>
      </c>
      <c r="F8248" s="45">
        <v>17638.02</v>
      </c>
      <c r="G8248" s="45">
        <v>18301.650000000001</v>
      </c>
    </row>
    <row r="8249" spans="2:7">
      <c r="B8249" s="44">
        <v>98008</v>
      </c>
      <c r="C8249" s="44" t="s">
        <v>9859</v>
      </c>
      <c r="D8249" s="48" t="s">
        <v>8310</v>
      </c>
      <c r="E8249" s="44" t="s">
        <v>112</v>
      </c>
      <c r="F8249" s="45">
        <v>4199.8599999999997</v>
      </c>
      <c r="G8249" s="45">
        <v>4378.63</v>
      </c>
    </row>
    <row r="8250" spans="2:7">
      <c r="B8250" s="44">
        <v>98010</v>
      </c>
      <c r="C8250" s="44" t="s">
        <v>9859</v>
      </c>
      <c r="D8250" s="48" t="s">
        <v>8311</v>
      </c>
      <c r="E8250" s="44" t="s">
        <v>112</v>
      </c>
      <c r="F8250" s="45">
        <v>5123.3599999999997</v>
      </c>
      <c r="G8250" s="45">
        <v>5337.82</v>
      </c>
    </row>
    <row r="8251" spans="2:7">
      <c r="B8251" s="44">
        <v>98012</v>
      </c>
      <c r="C8251" s="44" t="s">
        <v>9859</v>
      </c>
      <c r="D8251" s="48" t="s">
        <v>8312</v>
      </c>
      <c r="E8251" s="44" t="s">
        <v>112</v>
      </c>
      <c r="F8251" s="45">
        <v>6017.63</v>
      </c>
      <c r="G8251" s="45">
        <v>6267.8</v>
      </c>
    </row>
    <row r="8252" spans="2:7">
      <c r="B8252" s="44">
        <v>98014</v>
      </c>
      <c r="C8252" s="44" t="s">
        <v>9859</v>
      </c>
      <c r="D8252" s="48" t="s">
        <v>8313</v>
      </c>
      <c r="E8252" s="44" t="s">
        <v>112</v>
      </c>
      <c r="F8252" s="45">
        <v>6911.83</v>
      </c>
      <c r="G8252" s="45">
        <v>7197.68</v>
      </c>
    </row>
    <row r="8253" spans="2:7">
      <c r="B8253" s="44">
        <v>98016</v>
      </c>
      <c r="C8253" s="44" t="s">
        <v>9859</v>
      </c>
      <c r="D8253" s="48" t="s">
        <v>8314</v>
      </c>
      <c r="E8253" s="44" t="s">
        <v>112</v>
      </c>
      <c r="F8253" s="45">
        <v>7806.16</v>
      </c>
      <c r="G8253" s="45">
        <v>8127.69</v>
      </c>
    </row>
    <row r="8254" spans="2:7">
      <c r="B8254" s="44">
        <v>98018</v>
      </c>
      <c r="C8254" s="44" t="s">
        <v>9859</v>
      </c>
      <c r="D8254" s="48" t="s">
        <v>8315</v>
      </c>
      <c r="E8254" s="44" t="s">
        <v>112</v>
      </c>
      <c r="F8254" s="45">
        <v>8700.36</v>
      </c>
      <c r="G8254" s="45">
        <v>9057.6</v>
      </c>
    </row>
    <row r="8255" spans="2:7">
      <c r="B8255" s="44">
        <v>97994</v>
      </c>
      <c r="C8255" s="44" t="s">
        <v>9859</v>
      </c>
      <c r="D8255" s="48" t="s">
        <v>8316</v>
      </c>
      <c r="E8255" s="44" t="s">
        <v>112</v>
      </c>
      <c r="F8255" s="45">
        <v>2694.27</v>
      </c>
      <c r="G8255" s="45">
        <v>2813.43</v>
      </c>
    </row>
    <row r="8256" spans="2:7">
      <c r="B8256" s="44">
        <v>97996</v>
      </c>
      <c r="C8256" s="44" t="s">
        <v>9859</v>
      </c>
      <c r="D8256" s="48" t="s">
        <v>8317</v>
      </c>
      <c r="E8256" s="44" t="s">
        <v>112</v>
      </c>
      <c r="F8256" s="45">
        <v>3406.49</v>
      </c>
      <c r="G8256" s="45">
        <v>3555.84</v>
      </c>
    </row>
    <row r="8257" spans="2:7">
      <c r="B8257" s="44">
        <v>98407</v>
      </c>
      <c r="C8257" s="44" t="s">
        <v>9859</v>
      </c>
      <c r="D8257" s="48" t="s">
        <v>8318</v>
      </c>
      <c r="E8257" s="44" t="s">
        <v>112</v>
      </c>
      <c r="F8257" s="45">
        <v>4118.67</v>
      </c>
      <c r="G8257" s="45">
        <v>4298.1899999999996</v>
      </c>
    </row>
    <row r="8258" spans="2:7">
      <c r="B8258" s="44">
        <v>98408</v>
      </c>
      <c r="C8258" s="44" t="s">
        <v>9859</v>
      </c>
      <c r="D8258" s="48" t="s">
        <v>8319</v>
      </c>
      <c r="E8258" s="44" t="s">
        <v>112</v>
      </c>
      <c r="F8258" s="45">
        <v>4830.88</v>
      </c>
      <c r="G8258" s="45">
        <v>5040.62</v>
      </c>
    </row>
    <row r="8259" spans="2:7">
      <c r="B8259" s="44">
        <v>98002</v>
      </c>
      <c r="C8259" s="44" t="s">
        <v>9859</v>
      </c>
      <c r="D8259" s="48" t="s">
        <v>8320</v>
      </c>
      <c r="E8259" s="44" t="s">
        <v>112</v>
      </c>
      <c r="F8259" s="45">
        <v>5579.99</v>
      </c>
      <c r="G8259" s="45">
        <v>5819.9</v>
      </c>
    </row>
    <row r="8260" spans="2:7">
      <c r="B8260" s="44">
        <v>98406</v>
      </c>
      <c r="C8260" s="44" t="s">
        <v>9859</v>
      </c>
      <c r="D8260" s="48" t="s">
        <v>8321</v>
      </c>
      <c r="E8260" s="44" t="s">
        <v>112</v>
      </c>
      <c r="F8260" s="45">
        <v>6296.83</v>
      </c>
      <c r="G8260" s="45">
        <v>6566.94</v>
      </c>
    </row>
    <row r="8261" spans="2:7">
      <c r="B8261" s="44">
        <v>98006</v>
      </c>
      <c r="C8261" s="44" t="s">
        <v>9859</v>
      </c>
      <c r="D8261" s="48" t="s">
        <v>8322</v>
      </c>
      <c r="E8261" s="44" t="s">
        <v>112</v>
      </c>
      <c r="F8261" s="45">
        <v>7013.76</v>
      </c>
      <c r="G8261" s="45">
        <v>7314.03</v>
      </c>
    </row>
    <row r="8262" spans="2:7">
      <c r="B8262" s="44">
        <v>98030</v>
      </c>
      <c r="C8262" s="44" t="s">
        <v>9859</v>
      </c>
      <c r="D8262" s="48" t="s">
        <v>8323</v>
      </c>
      <c r="E8262" s="44" t="s">
        <v>112</v>
      </c>
      <c r="F8262" s="45">
        <v>8540.14</v>
      </c>
      <c r="G8262" s="45">
        <v>8875.82</v>
      </c>
    </row>
    <row r="8263" spans="2:7">
      <c r="B8263" s="44">
        <v>98032</v>
      </c>
      <c r="C8263" s="44" t="s">
        <v>9859</v>
      </c>
      <c r="D8263" s="48" t="s">
        <v>8324</v>
      </c>
      <c r="E8263" s="44" t="s">
        <v>112</v>
      </c>
      <c r="F8263" s="45">
        <v>9821.9599999999991</v>
      </c>
      <c r="G8263" s="45">
        <v>10204.42</v>
      </c>
    </row>
    <row r="8264" spans="2:7">
      <c r="B8264" s="44">
        <v>98034</v>
      </c>
      <c r="C8264" s="44" t="s">
        <v>9859</v>
      </c>
      <c r="D8264" s="48" t="s">
        <v>8325</v>
      </c>
      <c r="E8264" s="44" t="s">
        <v>112</v>
      </c>
      <c r="F8264" s="45">
        <v>11103.76</v>
      </c>
      <c r="G8264" s="45">
        <v>11532.99</v>
      </c>
    </row>
    <row r="8265" spans="2:7">
      <c r="B8265" s="44">
        <v>98036</v>
      </c>
      <c r="C8265" s="44" t="s">
        <v>9859</v>
      </c>
      <c r="D8265" s="48" t="s">
        <v>8326</v>
      </c>
      <c r="E8265" s="44" t="s">
        <v>112</v>
      </c>
      <c r="F8265" s="45">
        <v>12385.58</v>
      </c>
      <c r="G8265" s="45">
        <v>12861.59</v>
      </c>
    </row>
    <row r="8266" spans="2:7">
      <c r="B8266" s="44">
        <v>98020</v>
      </c>
      <c r="C8266" s="44" t="s">
        <v>9859</v>
      </c>
      <c r="D8266" s="48" t="s">
        <v>8327</v>
      </c>
      <c r="E8266" s="44" t="s">
        <v>112</v>
      </c>
      <c r="F8266" s="45">
        <v>6181.41</v>
      </c>
      <c r="G8266" s="45">
        <v>6437.61</v>
      </c>
    </row>
    <row r="8267" spans="2:7">
      <c r="B8267" s="44">
        <v>98022</v>
      </c>
      <c r="C8267" s="44" t="s">
        <v>9859</v>
      </c>
      <c r="D8267" s="48" t="s">
        <v>8328</v>
      </c>
      <c r="E8267" s="44" t="s">
        <v>112</v>
      </c>
      <c r="F8267" s="45">
        <v>7239.61</v>
      </c>
      <c r="G8267" s="45">
        <v>7536.97</v>
      </c>
    </row>
    <row r="8268" spans="2:7">
      <c r="B8268" s="44">
        <v>98024</v>
      </c>
      <c r="C8268" s="44" t="s">
        <v>9859</v>
      </c>
      <c r="D8268" s="48" t="s">
        <v>8329</v>
      </c>
      <c r="E8268" s="44" t="s">
        <v>112</v>
      </c>
      <c r="F8268" s="45">
        <v>8362.5</v>
      </c>
      <c r="G8268" s="45">
        <v>8700.99</v>
      </c>
    </row>
    <row r="8269" spans="2:7">
      <c r="B8269" s="44">
        <v>98026</v>
      </c>
      <c r="C8269" s="44" t="s">
        <v>9859</v>
      </c>
      <c r="D8269" s="48" t="s">
        <v>8330</v>
      </c>
      <c r="E8269" s="44" t="s">
        <v>112</v>
      </c>
      <c r="F8269" s="45">
        <v>9428.82</v>
      </c>
      <c r="G8269" s="45">
        <v>9808.49</v>
      </c>
    </row>
    <row r="8270" spans="2:7">
      <c r="B8270" s="44">
        <v>98028</v>
      </c>
      <c r="C8270" s="44" t="s">
        <v>9859</v>
      </c>
      <c r="D8270" s="48" t="s">
        <v>8331</v>
      </c>
      <c r="E8270" s="44" t="s">
        <v>112</v>
      </c>
      <c r="F8270" s="45">
        <v>10495.21</v>
      </c>
      <c r="G8270" s="45">
        <v>10916.04</v>
      </c>
    </row>
    <row r="8271" spans="2:7">
      <c r="B8271" s="44">
        <v>98044</v>
      </c>
      <c r="C8271" s="44" t="s">
        <v>9859</v>
      </c>
      <c r="D8271" s="48" t="s">
        <v>8332</v>
      </c>
      <c r="E8271" s="44" t="s">
        <v>112</v>
      </c>
      <c r="F8271" s="45">
        <v>14509.44</v>
      </c>
      <c r="G8271" s="45">
        <v>15054.46</v>
      </c>
    </row>
    <row r="8272" spans="2:7">
      <c r="B8272" s="44">
        <v>98046</v>
      </c>
      <c r="C8272" s="44" t="s">
        <v>9859</v>
      </c>
      <c r="D8272" s="48" t="s">
        <v>8333</v>
      </c>
      <c r="E8272" s="44" t="s">
        <v>112</v>
      </c>
      <c r="F8272" s="45">
        <v>16168.18</v>
      </c>
      <c r="G8272" s="45">
        <v>16771.009999999998</v>
      </c>
    </row>
    <row r="8273" spans="2:7">
      <c r="B8273" s="44">
        <v>98038</v>
      </c>
      <c r="C8273" s="44" t="s">
        <v>9859</v>
      </c>
      <c r="D8273" s="48" t="s">
        <v>8334</v>
      </c>
      <c r="E8273" s="44" t="s">
        <v>112</v>
      </c>
      <c r="F8273" s="45">
        <v>11336.21</v>
      </c>
      <c r="G8273" s="45">
        <v>11771.03</v>
      </c>
    </row>
    <row r="8274" spans="2:7">
      <c r="B8274" s="44">
        <v>98040</v>
      </c>
      <c r="C8274" s="44" t="s">
        <v>9859</v>
      </c>
      <c r="D8274" s="48" t="s">
        <v>8335</v>
      </c>
      <c r="E8274" s="44" t="s">
        <v>112</v>
      </c>
      <c r="F8274" s="45">
        <v>12806.55</v>
      </c>
      <c r="G8274" s="45">
        <v>13293.68</v>
      </c>
    </row>
    <row r="8275" spans="2:7">
      <c r="B8275" s="44">
        <v>98042</v>
      </c>
      <c r="C8275" s="44" t="s">
        <v>9859</v>
      </c>
      <c r="D8275" s="48" t="s">
        <v>8336</v>
      </c>
      <c r="E8275" s="44" t="s">
        <v>112</v>
      </c>
      <c r="F8275" s="45">
        <v>14276.93</v>
      </c>
      <c r="G8275" s="45">
        <v>14816.35</v>
      </c>
    </row>
    <row r="8276" spans="2:7">
      <c r="B8276" s="44">
        <v>98048</v>
      </c>
      <c r="C8276" s="44" t="s">
        <v>9859</v>
      </c>
      <c r="D8276" s="48" t="s">
        <v>8337</v>
      </c>
      <c r="E8276" s="44" t="s">
        <v>112</v>
      </c>
      <c r="F8276" s="45">
        <v>18059.5</v>
      </c>
      <c r="G8276" s="45">
        <v>18725.75</v>
      </c>
    </row>
    <row r="8277" spans="2:7">
      <c r="B8277" s="44">
        <v>97955</v>
      </c>
      <c r="C8277" s="44" t="s">
        <v>9859</v>
      </c>
      <c r="D8277" s="48" t="s">
        <v>8338</v>
      </c>
      <c r="E8277" s="44" t="s">
        <v>112</v>
      </c>
      <c r="F8277" s="45">
        <v>3380.04</v>
      </c>
      <c r="G8277" s="45">
        <v>3471.12</v>
      </c>
    </row>
    <row r="8278" spans="2:7">
      <c r="B8278" s="44">
        <v>97948</v>
      </c>
      <c r="C8278" s="44" t="s">
        <v>9859</v>
      </c>
      <c r="D8278" s="48" t="s">
        <v>8339</v>
      </c>
      <c r="E8278" s="44" t="s">
        <v>112</v>
      </c>
      <c r="F8278" s="45">
        <v>3691.78</v>
      </c>
      <c r="G8278" s="45">
        <v>3808.8</v>
      </c>
    </row>
    <row r="8279" spans="2:7">
      <c r="B8279" s="44">
        <v>97934</v>
      </c>
      <c r="C8279" s="44" t="s">
        <v>9859</v>
      </c>
      <c r="D8279" s="48" t="s">
        <v>8340</v>
      </c>
      <c r="E8279" s="44" t="s">
        <v>112</v>
      </c>
      <c r="F8279" s="45">
        <v>2664.21</v>
      </c>
      <c r="G8279" s="45">
        <v>2724.53</v>
      </c>
    </row>
    <row r="8280" spans="2:7">
      <c r="B8280" s="44">
        <v>97953</v>
      </c>
      <c r="C8280" s="44" t="s">
        <v>9859</v>
      </c>
      <c r="D8280" s="48" t="s">
        <v>8341</v>
      </c>
      <c r="E8280" s="44" t="s">
        <v>112</v>
      </c>
      <c r="F8280" s="45">
        <v>1598.9</v>
      </c>
      <c r="G8280" s="45">
        <v>1642.58</v>
      </c>
    </row>
    <row r="8281" spans="2:7">
      <c r="B8281" s="44">
        <v>97947</v>
      </c>
      <c r="C8281" s="44" t="s">
        <v>9859</v>
      </c>
      <c r="D8281" s="48" t="s">
        <v>8342</v>
      </c>
      <c r="E8281" s="44" t="s">
        <v>112</v>
      </c>
      <c r="F8281" s="45">
        <v>1991.2</v>
      </c>
      <c r="G8281" s="45">
        <v>2055.58</v>
      </c>
    </row>
    <row r="8282" spans="2:7">
      <c r="B8282" s="44">
        <v>97933</v>
      </c>
      <c r="C8282" s="44" t="s">
        <v>9859</v>
      </c>
      <c r="D8282" s="48" t="s">
        <v>8343</v>
      </c>
      <c r="E8282" s="44" t="s">
        <v>112</v>
      </c>
      <c r="F8282" s="45">
        <v>1418.19</v>
      </c>
      <c r="G8282" s="45">
        <v>1422.52</v>
      </c>
    </row>
    <row r="8283" spans="2:7">
      <c r="B8283" s="44">
        <v>97961</v>
      </c>
      <c r="C8283" s="44" t="s">
        <v>9859</v>
      </c>
      <c r="D8283" s="48" t="s">
        <v>8344</v>
      </c>
      <c r="E8283" s="44" t="s">
        <v>112</v>
      </c>
      <c r="F8283" s="45">
        <v>2658.18</v>
      </c>
      <c r="G8283" s="45">
        <v>2748.5</v>
      </c>
    </row>
    <row r="8284" spans="2:7">
      <c r="B8284" s="44">
        <v>97951</v>
      </c>
      <c r="C8284" s="44" t="s">
        <v>9859</v>
      </c>
      <c r="D8284" s="48" t="s">
        <v>8345</v>
      </c>
      <c r="E8284" s="44" t="s">
        <v>112</v>
      </c>
      <c r="F8284" s="45">
        <v>3117.86</v>
      </c>
      <c r="G8284" s="45">
        <v>3236.75</v>
      </c>
    </row>
    <row r="8285" spans="2:7">
      <c r="B8285" s="44">
        <v>97973</v>
      </c>
      <c r="C8285" s="44" t="s">
        <v>9859</v>
      </c>
      <c r="D8285" s="48" t="s">
        <v>8346</v>
      </c>
      <c r="E8285" s="44" t="s">
        <v>112</v>
      </c>
      <c r="F8285" s="45">
        <v>4949.88</v>
      </c>
      <c r="G8285" s="45">
        <v>5115.05</v>
      </c>
    </row>
    <row r="8286" spans="2:7">
      <c r="B8286" s="44">
        <v>97952</v>
      </c>
      <c r="C8286" s="44" t="s">
        <v>9859</v>
      </c>
      <c r="D8286" s="48" t="s">
        <v>8347</v>
      </c>
      <c r="E8286" s="44" t="s">
        <v>112</v>
      </c>
      <c r="F8286" s="45">
        <v>5429.65</v>
      </c>
      <c r="G8286" s="45">
        <v>5632.49</v>
      </c>
    </row>
    <row r="8287" spans="2:7">
      <c r="B8287" s="44">
        <v>97957</v>
      </c>
      <c r="C8287" s="44" t="s">
        <v>9859</v>
      </c>
      <c r="D8287" s="48" t="s">
        <v>8348</v>
      </c>
      <c r="E8287" s="44" t="s">
        <v>112</v>
      </c>
      <c r="F8287" s="45">
        <v>2756.47</v>
      </c>
      <c r="G8287" s="45">
        <v>2879.44</v>
      </c>
    </row>
    <row r="8288" spans="2:7">
      <c r="B8288" s="44">
        <v>97950</v>
      </c>
      <c r="C8288" s="44" t="s">
        <v>9859</v>
      </c>
      <c r="D8288" s="48" t="s">
        <v>8349</v>
      </c>
      <c r="E8288" s="44" t="s">
        <v>112</v>
      </c>
      <c r="F8288" s="45">
        <v>3258.25</v>
      </c>
      <c r="G8288" s="45">
        <v>3413.93</v>
      </c>
    </row>
    <row r="8289" spans="2:7">
      <c r="B8289" s="44">
        <v>97936</v>
      </c>
      <c r="C8289" s="44" t="s">
        <v>9859</v>
      </c>
      <c r="D8289" s="48" t="s">
        <v>8350</v>
      </c>
      <c r="E8289" s="44" t="s">
        <v>112</v>
      </c>
      <c r="F8289" s="45">
        <v>2009.33</v>
      </c>
      <c r="G8289" s="45">
        <v>2099.14</v>
      </c>
    </row>
    <row r="8290" spans="2:7">
      <c r="B8290" s="44">
        <v>97956</v>
      </c>
      <c r="C8290" s="44" t="s">
        <v>9859</v>
      </c>
      <c r="D8290" s="48" t="s">
        <v>8351</v>
      </c>
      <c r="E8290" s="44" t="s">
        <v>112</v>
      </c>
      <c r="F8290" s="45">
        <v>1542.9</v>
      </c>
      <c r="G8290" s="45">
        <v>1609.67</v>
      </c>
    </row>
    <row r="8291" spans="2:7">
      <c r="B8291" s="44">
        <v>97949</v>
      </c>
      <c r="C8291" s="44" t="s">
        <v>9859</v>
      </c>
      <c r="D8291" s="48" t="s">
        <v>8352</v>
      </c>
      <c r="E8291" s="44" t="s">
        <v>112</v>
      </c>
      <c r="F8291" s="45">
        <v>1852.72</v>
      </c>
      <c r="G8291" s="45">
        <v>1940.18</v>
      </c>
    </row>
    <row r="8292" spans="2:7">
      <c r="B8292" s="44">
        <v>97935</v>
      </c>
      <c r="C8292" s="44" t="s">
        <v>9859</v>
      </c>
      <c r="D8292" s="48" t="s">
        <v>8353</v>
      </c>
      <c r="E8292" s="44" t="s">
        <v>112</v>
      </c>
      <c r="F8292" s="45">
        <v>1075.57</v>
      </c>
      <c r="G8292" s="45">
        <v>1093.79</v>
      </c>
    </row>
    <row r="8293" spans="2:7">
      <c r="B8293" s="44">
        <v>99319</v>
      </c>
      <c r="C8293" s="44" t="s">
        <v>9859</v>
      </c>
      <c r="D8293" s="48" t="s">
        <v>8354</v>
      </c>
      <c r="E8293" s="44" t="s">
        <v>119</v>
      </c>
      <c r="F8293" s="45">
        <v>951.36</v>
      </c>
      <c r="G8293" s="45">
        <v>1001.8</v>
      </c>
    </row>
    <row r="8294" spans="2:7">
      <c r="B8294" s="44">
        <v>99318</v>
      </c>
      <c r="C8294" s="44" t="s">
        <v>9859</v>
      </c>
      <c r="D8294" s="48" t="s">
        <v>8355</v>
      </c>
      <c r="E8294" s="44" t="s">
        <v>119</v>
      </c>
      <c r="F8294" s="45">
        <v>373.83</v>
      </c>
      <c r="G8294" s="45">
        <v>376.21</v>
      </c>
    </row>
    <row r="8295" spans="2:7">
      <c r="B8295" s="44">
        <v>98051</v>
      </c>
      <c r="C8295" s="44" t="s">
        <v>9859</v>
      </c>
      <c r="D8295" s="48" t="s">
        <v>8356</v>
      </c>
      <c r="E8295" s="44" t="s">
        <v>119</v>
      </c>
      <c r="F8295" s="45">
        <v>1011.54</v>
      </c>
      <c r="G8295" s="45">
        <v>1062.3599999999999</v>
      </c>
    </row>
    <row r="8296" spans="2:7">
      <c r="B8296" s="44">
        <v>98050</v>
      </c>
      <c r="C8296" s="44" t="s">
        <v>9859</v>
      </c>
      <c r="D8296" s="48" t="s">
        <v>8357</v>
      </c>
      <c r="E8296" s="44" t="s">
        <v>119</v>
      </c>
      <c r="F8296" s="45">
        <v>374.75</v>
      </c>
      <c r="G8296" s="45">
        <v>377.14</v>
      </c>
    </row>
    <row r="8297" spans="2:7">
      <c r="B8297" s="44">
        <v>99272</v>
      </c>
      <c r="C8297" s="44" t="s">
        <v>9859</v>
      </c>
      <c r="D8297" s="48" t="s">
        <v>8358</v>
      </c>
      <c r="E8297" s="44" t="s">
        <v>112</v>
      </c>
      <c r="F8297" s="45">
        <v>1110.99</v>
      </c>
      <c r="G8297" s="45">
        <v>1165.3599999999999</v>
      </c>
    </row>
    <row r="8298" spans="2:7">
      <c r="B8298" s="44">
        <v>99273</v>
      </c>
      <c r="C8298" s="44" t="s">
        <v>9859</v>
      </c>
      <c r="D8298" s="48" t="s">
        <v>8359</v>
      </c>
      <c r="E8298" s="44" t="s">
        <v>112</v>
      </c>
      <c r="F8298" s="45">
        <v>1591.63</v>
      </c>
      <c r="G8298" s="45">
        <v>1671.31</v>
      </c>
    </row>
    <row r="8299" spans="2:7">
      <c r="B8299" s="44">
        <v>99268</v>
      </c>
      <c r="C8299" s="44" t="s">
        <v>9859</v>
      </c>
      <c r="D8299" s="48" t="s">
        <v>8360</v>
      </c>
      <c r="E8299" s="44" t="s">
        <v>112</v>
      </c>
      <c r="F8299" s="45">
        <v>566.26</v>
      </c>
      <c r="G8299" s="45">
        <v>577.98</v>
      </c>
    </row>
    <row r="8300" spans="2:7">
      <c r="B8300" s="44">
        <v>99270</v>
      </c>
      <c r="C8300" s="44" t="s">
        <v>9859</v>
      </c>
      <c r="D8300" s="48" t="s">
        <v>8361</v>
      </c>
      <c r="E8300" s="44" t="s">
        <v>112</v>
      </c>
      <c r="F8300" s="45">
        <v>756.93</v>
      </c>
      <c r="G8300" s="45">
        <v>770</v>
      </c>
    </row>
    <row r="8301" spans="2:7">
      <c r="B8301" s="44">
        <v>97976</v>
      </c>
      <c r="C8301" s="44" t="s">
        <v>9859</v>
      </c>
      <c r="D8301" s="48" t="s">
        <v>8362</v>
      </c>
      <c r="E8301" s="44" t="s">
        <v>112</v>
      </c>
      <c r="F8301" s="45">
        <v>1154.1300000000001</v>
      </c>
      <c r="G8301" s="45">
        <v>1208.77</v>
      </c>
    </row>
    <row r="8302" spans="2:7">
      <c r="B8302" s="44">
        <v>97977</v>
      </c>
      <c r="C8302" s="44" t="s">
        <v>9859</v>
      </c>
      <c r="D8302" s="48" t="s">
        <v>8363</v>
      </c>
      <c r="E8302" s="44" t="s">
        <v>112</v>
      </c>
      <c r="F8302" s="45">
        <v>1668.1</v>
      </c>
      <c r="G8302" s="45">
        <v>1748.26</v>
      </c>
    </row>
    <row r="8303" spans="2:7">
      <c r="B8303" s="44">
        <v>97974</v>
      </c>
      <c r="C8303" s="44" t="s">
        <v>9859</v>
      </c>
      <c r="D8303" s="48" t="s">
        <v>8364</v>
      </c>
      <c r="E8303" s="44" t="s">
        <v>112</v>
      </c>
      <c r="F8303" s="45">
        <v>570.54999999999995</v>
      </c>
      <c r="G8303" s="45">
        <v>582.29</v>
      </c>
    </row>
    <row r="8304" spans="2:7">
      <c r="B8304" s="44">
        <v>97975</v>
      </c>
      <c r="C8304" s="44" t="s">
        <v>9859</v>
      </c>
      <c r="D8304" s="48" t="s">
        <v>8365</v>
      </c>
      <c r="E8304" s="44" t="s">
        <v>112</v>
      </c>
      <c r="F8304" s="45">
        <v>761.94</v>
      </c>
      <c r="G8304" s="45">
        <v>775.05</v>
      </c>
    </row>
    <row r="8305" spans="2:7">
      <c r="B8305" s="44">
        <v>101798</v>
      </c>
      <c r="C8305" s="44" t="s">
        <v>9859</v>
      </c>
      <c r="D8305" s="48" t="s">
        <v>8366</v>
      </c>
      <c r="E8305" s="44" t="s">
        <v>112</v>
      </c>
      <c r="F8305" s="45">
        <v>343.22</v>
      </c>
      <c r="G8305" s="45">
        <v>347.94</v>
      </c>
    </row>
    <row r="8306" spans="2:7">
      <c r="B8306" s="44">
        <v>101799</v>
      </c>
      <c r="C8306" s="44" t="s">
        <v>9859</v>
      </c>
      <c r="D8306" s="48" t="s">
        <v>8367</v>
      </c>
      <c r="E8306" s="44" t="s">
        <v>112</v>
      </c>
      <c r="F8306" s="45">
        <v>819.43</v>
      </c>
      <c r="G8306" s="45">
        <v>827.23</v>
      </c>
    </row>
    <row r="8307" spans="2:7">
      <c r="B8307" s="44">
        <v>102487</v>
      </c>
      <c r="C8307" s="44" t="s">
        <v>9859</v>
      </c>
      <c r="D8307" s="48" t="s">
        <v>8368</v>
      </c>
      <c r="E8307" s="44" t="s">
        <v>198</v>
      </c>
      <c r="F8307" s="45">
        <v>596.66</v>
      </c>
      <c r="G8307" s="45">
        <v>624</v>
      </c>
    </row>
    <row r="8308" spans="2:7">
      <c r="B8308" s="44">
        <v>102486</v>
      </c>
      <c r="C8308" s="44" t="s">
        <v>9859</v>
      </c>
      <c r="D8308" s="48" t="s">
        <v>8369</v>
      </c>
      <c r="E8308" s="44" t="s">
        <v>198</v>
      </c>
      <c r="F8308" s="45">
        <v>582.19000000000005</v>
      </c>
      <c r="G8308" s="45">
        <v>596.66</v>
      </c>
    </row>
    <row r="8309" spans="2:7">
      <c r="B8309" s="44">
        <v>102474</v>
      </c>
      <c r="C8309" s="44" t="s">
        <v>9859</v>
      </c>
      <c r="D8309" s="48" t="s">
        <v>8370</v>
      </c>
      <c r="E8309" s="44" t="s">
        <v>198</v>
      </c>
      <c r="F8309" s="45">
        <v>513.71</v>
      </c>
      <c r="G8309" s="45">
        <v>523.37</v>
      </c>
    </row>
    <row r="8310" spans="2:7">
      <c r="B8310" s="44">
        <v>102480</v>
      </c>
      <c r="C8310" s="44" t="s">
        <v>9859</v>
      </c>
      <c r="D8310" s="48" t="s">
        <v>8371</v>
      </c>
      <c r="E8310" s="44" t="s">
        <v>198</v>
      </c>
      <c r="F8310" s="45">
        <v>503.5</v>
      </c>
      <c r="G8310" s="45">
        <v>511.94</v>
      </c>
    </row>
    <row r="8311" spans="2:7">
      <c r="B8311" s="44">
        <v>94975</v>
      </c>
      <c r="C8311" s="44" t="s">
        <v>9859</v>
      </c>
      <c r="D8311" s="48" t="s">
        <v>8372</v>
      </c>
      <c r="E8311" s="44" t="s">
        <v>198</v>
      </c>
      <c r="F8311" s="45">
        <v>470.24</v>
      </c>
      <c r="G8311" s="45">
        <v>484.64</v>
      </c>
    </row>
    <row r="8312" spans="2:7">
      <c r="B8312" s="44">
        <v>94963</v>
      </c>
      <c r="C8312" s="44" t="s">
        <v>9859</v>
      </c>
      <c r="D8312" s="48" t="s">
        <v>8373</v>
      </c>
      <c r="E8312" s="44" t="s">
        <v>198</v>
      </c>
      <c r="F8312" s="45">
        <v>402.02</v>
      </c>
      <c r="G8312" s="45">
        <v>411.49</v>
      </c>
    </row>
    <row r="8313" spans="2:7">
      <c r="B8313" s="44">
        <v>94969</v>
      </c>
      <c r="C8313" s="44" t="s">
        <v>9859</v>
      </c>
      <c r="D8313" s="48" t="s">
        <v>8374</v>
      </c>
      <c r="E8313" s="44" t="s">
        <v>198</v>
      </c>
      <c r="F8313" s="45">
        <v>391.45</v>
      </c>
      <c r="G8313" s="45">
        <v>399.7</v>
      </c>
    </row>
    <row r="8314" spans="2:7">
      <c r="B8314" s="44">
        <v>102475</v>
      </c>
      <c r="C8314" s="44" t="s">
        <v>9859</v>
      </c>
      <c r="D8314" s="48" t="s">
        <v>8375</v>
      </c>
      <c r="E8314" s="44" t="s">
        <v>198</v>
      </c>
      <c r="F8314" s="45">
        <v>557.15</v>
      </c>
      <c r="G8314" s="45">
        <v>567.79</v>
      </c>
    </row>
    <row r="8315" spans="2:7">
      <c r="B8315" s="44">
        <v>102481</v>
      </c>
      <c r="C8315" s="44" t="s">
        <v>9859</v>
      </c>
      <c r="D8315" s="48" t="s">
        <v>8376</v>
      </c>
      <c r="E8315" s="44" t="s">
        <v>198</v>
      </c>
      <c r="F8315" s="45">
        <v>537.33000000000004</v>
      </c>
      <c r="G8315" s="45">
        <v>545.83000000000004</v>
      </c>
    </row>
    <row r="8316" spans="2:7">
      <c r="B8316" s="44">
        <v>94964</v>
      </c>
      <c r="C8316" s="44" t="s">
        <v>9859</v>
      </c>
      <c r="D8316" s="48" t="s">
        <v>8377</v>
      </c>
      <c r="E8316" s="44" t="s">
        <v>198</v>
      </c>
      <c r="F8316" s="45">
        <v>440.66</v>
      </c>
      <c r="G8316" s="45">
        <v>450.99</v>
      </c>
    </row>
    <row r="8317" spans="2:7">
      <c r="B8317" s="44">
        <v>94970</v>
      </c>
      <c r="C8317" s="44" t="s">
        <v>9859</v>
      </c>
      <c r="D8317" s="48" t="s">
        <v>8378</v>
      </c>
      <c r="E8317" s="44" t="s">
        <v>198</v>
      </c>
      <c r="F8317" s="45">
        <v>420.76</v>
      </c>
      <c r="G8317" s="45">
        <v>429</v>
      </c>
    </row>
    <row r="8318" spans="2:7">
      <c r="B8318" s="44">
        <v>102476</v>
      </c>
      <c r="C8318" s="44" t="s">
        <v>9859</v>
      </c>
      <c r="D8318" s="48" t="s">
        <v>8379</v>
      </c>
      <c r="E8318" s="44" t="s">
        <v>198</v>
      </c>
      <c r="F8318" s="45">
        <v>566.74</v>
      </c>
      <c r="G8318" s="45">
        <v>575.89</v>
      </c>
    </row>
    <row r="8319" spans="2:7">
      <c r="B8319" s="44">
        <v>102482</v>
      </c>
      <c r="C8319" s="44" t="s">
        <v>9859</v>
      </c>
      <c r="D8319" s="48" t="s">
        <v>8380</v>
      </c>
      <c r="E8319" s="44" t="s">
        <v>198</v>
      </c>
      <c r="F8319" s="45">
        <v>560.23</v>
      </c>
      <c r="G8319" s="45">
        <v>568.34</v>
      </c>
    </row>
    <row r="8320" spans="2:7">
      <c r="B8320" s="44">
        <v>94965</v>
      </c>
      <c r="C8320" s="44" t="s">
        <v>9859</v>
      </c>
      <c r="D8320" s="48" t="s">
        <v>8381</v>
      </c>
      <c r="E8320" s="44" t="s">
        <v>198</v>
      </c>
      <c r="F8320" s="45">
        <v>452.87</v>
      </c>
      <c r="G8320" s="45">
        <v>462.29</v>
      </c>
    </row>
    <row r="8321" spans="2:7">
      <c r="B8321" s="44">
        <v>94971</v>
      </c>
      <c r="C8321" s="44" t="s">
        <v>9859</v>
      </c>
      <c r="D8321" s="48" t="s">
        <v>8382</v>
      </c>
      <c r="E8321" s="44" t="s">
        <v>198</v>
      </c>
      <c r="F8321" s="45">
        <v>441.56</v>
      </c>
      <c r="G8321" s="45">
        <v>449.61</v>
      </c>
    </row>
    <row r="8322" spans="2:7">
      <c r="B8322" s="44">
        <v>102477</v>
      </c>
      <c r="C8322" s="44" t="s">
        <v>9859</v>
      </c>
      <c r="D8322" s="48" t="s">
        <v>8383</v>
      </c>
      <c r="E8322" s="44" t="s">
        <v>198</v>
      </c>
      <c r="F8322" s="45">
        <v>601.52</v>
      </c>
      <c r="G8322" s="45">
        <v>611.63</v>
      </c>
    </row>
    <row r="8323" spans="2:7">
      <c r="B8323" s="44">
        <v>102483</v>
      </c>
      <c r="C8323" s="44" t="s">
        <v>9859</v>
      </c>
      <c r="D8323" s="48" t="s">
        <v>8384</v>
      </c>
      <c r="E8323" s="44" t="s">
        <v>198</v>
      </c>
      <c r="F8323" s="45">
        <v>588.34</v>
      </c>
      <c r="G8323" s="45">
        <v>596.71</v>
      </c>
    </row>
    <row r="8324" spans="2:7">
      <c r="B8324" s="44">
        <v>94966</v>
      </c>
      <c r="C8324" s="44" t="s">
        <v>9859</v>
      </c>
      <c r="D8324" s="48" t="s">
        <v>8385</v>
      </c>
      <c r="E8324" s="44" t="s">
        <v>198</v>
      </c>
      <c r="F8324" s="45">
        <v>467.11</v>
      </c>
      <c r="G8324" s="45">
        <v>476.45</v>
      </c>
    </row>
    <row r="8325" spans="2:7">
      <c r="B8325" s="44">
        <v>94972</v>
      </c>
      <c r="C8325" s="44" t="s">
        <v>9859</v>
      </c>
      <c r="D8325" s="48" t="s">
        <v>8386</v>
      </c>
      <c r="E8325" s="44" t="s">
        <v>198</v>
      </c>
      <c r="F8325" s="45">
        <v>455.88</v>
      </c>
      <c r="G8325" s="45">
        <v>463.86</v>
      </c>
    </row>
    <row r="8326" spans="2:7">
      <c r="B8326" s="44">
        <v>102478</v>
      </c>
      <c r="C8326" s="44" t="s">
        <v>9859</v>
      </c>
      <c r="D8326" s="48" t="s">
        <v>8387</v>
      </c>
      <c r="E8326" s="44" t="s">
        <v>198</v>
      </c>
      <c r="F8326" s="45">
        <v>643.08000000000004</v>
      </c>
      <c r="G8326" s="45">
        <v>652.23</v>
      </c>
    </row>
    <row r="8327" spans="2:7">
      <c r="B8327" s="44">
        <v>102484</v>
      </c>
      <c r="C8327" s="44" t="s">
        <v>9859</v>
      </c>
      <c r="D8327" s="48" t="s">
        <v>8388</v>
      </c>
      <c r="E8327" s="44" t="s">
        <v>198</v>
      </c>
      <c r="F8327" s="45">
        <v>639.36</v>
      </c>
      <c r="G8327" s="45">
        <v>647.73</v>
      </c>
    </row>
    <row r="8328" spans="2:7">
      <c r="B8328" s="44">
        <v>94967</v>
      </c>
      <c r="C8328" s="44" t="s">
        <v>9859</v>
      </c>
      <c r="D8328" s="48" t="s">
        <v>8389</v>
      </c>
      <c r="E8328" s="44" t="s">
        <v>198</v>
      </c>
      <c r="F8328" s="45">
        <v>531.88</v>
      </c>
      <c r="G8328" s="45">
        <v>541.79999999999995</v>
      </c>
    </row>
    <row r="8329" spans="2:7">
      <c r="B8329" s="44">
        <v>94973</v>
      </c>
      <c r="C8329" s="44" t="s">
        <v>9859</v>
      </c>
      <c r="D8329" s="48" t="s">
        <v>8390</v>
      </c>
      <c r="E8329" s="44" t="s">
        <v>198</v>
      </c>
      <c r="F8329" s="45">
        <v>517.58000000000004</v>
      </c>
      <c r="G8329" s="45">
        <v>525.82000000000005</v>
      </c>
    </row>
    <row r="8330" spans="2:7">
      <c r="B8330" s="44">
        <v>94974</v>
      </c>
      <c r="C8330" s="44" t="s">
        <v>9859</v>
      </c>
      <c r="D8330" s="48" t="s">
        <v>8391</v>
      </c>
      <c r="E8330" s="44" t="s">
        <v>198</v>
      </c>
      <c r="F8330" s="45">
        <v>438.39</v>
      </c>
      <c r="G8330" s="45">
        <v>452.97</v>
      </c>
    </row>
    <row r="8331" spans="2:7">
      <c r="B8331" s="44">
        <v>94962</v>
      </c>
      <c r="C8331" s="44" t="s">
        <v>9859</v>
      </c>
      <c r="D8331" s="48" t="s">
        <v>8392</v>
      </c>
      <c r="E8331" s="44" t="s">
        <v>198</v>
      </c>
      <c r="F8331" s="45">
        <v>365.59</v>
      </c>
      <c r="G8331" s="45">
        <v>375.12</v>
      </c>
    </row>
    <row r="8332" spans="2:7">
      <c r="B8332" s="44">
        <v>94968</v>
      </c>
      <c r="C8332" s="44" t="s">
        <v>9859</v>
      </c>
      <c r="D8332" s="48" t="s">
        <v>8393</v>
      </c>
      <c r="E8332" s="44" t="s">
        <v>198</v>
      </c>
      <c r="F8332" s="45">
        <v>358.79</v>
      </c>
      <c r="G8332" s="45">
        <v>367.37</v>
      </c>
    </row>
    <row r="8333" spans="2:7">
      <c r="B8333" s="44">
        <v>102485</v>
      </c>
      <c r="C8333" s="44" t="s">
        <v>9859</v>
      </c>
      <c r="D8333" s="48" t="s">
        <v>8394</v>
      </c>
      <c r="E8333" s="44" t="s">
        <v>198</v>
      </c>
      <c r="F8333" s="45">
        <v>554.03</v>
      </c>
      <c r="G8333" s="45">
        <v>568.65</v>
      </c>
    </row>
    <row r="8334" spans="2:7">
      <c r="B8334" s="44">
        <v>102473</v>
      </c>
      <c r="C8334" s="44" t="s">
        <v>9859</v>
      </c>
      <c r="D8334" s="48" t="s">
        <v>8395</v>
      </c>
      <c r="E8334" s="44" t="s">
        <v>198</v>
      </c>
      <c r="F8334" s="45">
        <v>479.6</v>
      </c>
      <c r="G8334" s="45">
        <v>489.32</v>
      </c>
    </row>
    <row r="8335" spans="2:7">
      <c r="B8335" s="44">
        <v>102479</v>
      </c>
      <c r="C8335" s="44" t="s">
        <v>9859</v>
      </c>
      <c r="D8335" s="48" t="s">
        <v>8396</v>
      </c>
      <c r="E8335" s="44" t="s">
        <v>198</v>
      </c>
      <c r="F8335" s="45">
        <v>473.04</v>
      </c>
      <c r="G8335" s="45">
        <v>481.75</v>
      </c>
    </row>
    <row r="8336" spans="2:7">
      <c r="B8336" s="44">
        <v>104835</v>
      </c>
      <c r="C8336" s="44" t="s">
        <v>9859</v>
      </c>
      <c r="D8336" s="48" t="s">
        <v>8397</v>
      </c>
      <c r="E8336" s="44" t="s">
        <v>198</v>
      </c>
      <c r="F8336" s="45">
        <v>0</v>
      </c>
      <c r="G8336" s="45">
        <v>0</v>
      </c>
    </row>
    <row r="8337" spans="2:7">
      <c r="B8337" s="44">
        <v>104833</v>
      </c>
      <c r="C8337" s="44" t="s">
        <v>9859</v>
      </c>
      <c r="D8337" s="48" t="s">
        <v>8398</v>
      </c>
      <c r="E8337" s="44" t="s">
        <v>198</v>
      </c>
      <c r="F8337" s="45">
        <v>0</v>
      </c>
      <c r="G8337" s="45">
        <v>0</v>
      </c>
    </row>
    <row r="8338" spans="2:7">
      <c r="B8338" s="44">
        <v>104834</v>
      </c>
      <c r="C8338" s="44" t="s">
        <v>9859</v>
      </c>
      <c r="D8338" s="48" t="s">
        <v>8399</v>
      </c>
      <c r="E8338" s="44" t="s">
        <v>198</v>
      </c>
      <c r="F8338" s="45">
        <v>0</v>
      </c>
      <c r="G8338" s="45">
        <v>0</v>
      </c>
    </row>
    <row r="8339" spans="2:7">
      <c r="B8339" s="44">
        <v>104836</v>
      </c>
      <c r="C8339" s="44" t="s">
        <v>9859</v>
      </c>
      <c r="D8339" s="48" t="s">
        <v>8400</v>
      </c>
      <c r="E8339" s="44" t="s">
        <v>198</v>
      </c>
      <c r="F8339" s="45">
        <v>0</v>
      </c>
      <c r="G8339" s="45">
        <v>0</v>
      </c>
    </row>
    <row r="8340" spans="2:7">
      <c r="B8340" s="44">
        <v>104837</v>
      </c>
      <c r="C8340" s="44" t="s">
        <v>9859</v>
      </c>
      <c r="D8340" s="48" t="s">
        <v>8401</v>
      </c>
      <c r="E8340" s="44" t="s">
        <v>198</v>
      </c>
      <c r="F8340" s="45">
        <v>0</v>
      </c>
      <c r="G8340" s="45">
        <v>0</v>
      </c>
    </row>
    <row r="8341" spans="2:7">
      <c r="B8341" s="44">
        <v>104838</v>
      </c>
      <c r="C8341" s="44" t="s">
        <v>9859</v>
      </c>
      <c r="D8341" s="48" t="s">
        <v>8402</v>
      </c>
      <c r="E8341" s="44" t="s">
        <v>198</v>
      </c>
      <c r="F8341" s="45">
        <v>0</v>
      </c>
      <c r="G8341" s="45">
        <v>0</v>
      </c>
    </row>
    <row r="8342" spans="2:7">
      <c r="B8342" s="44">
        <v>104839</v>
      </c>
      <c r="C8342" s="44" t="s">
        <v>9859</v>
      </c>
      <c r="D8342" s="48" t="s">
        <v>8403</v>
      </c>
      <c r="E8342" s="44" t="s">
        <v>198</v>
      </c>
      <c r="F8342" s="45">
        <v>0</v>
      </c>
      <c r="G8342" s="45">
        <v>0</v>
      </c>
    </row>
    <row r="8343" spans="2:7">
      <c r="B8343" s="44">
        <v>104840</v>
      </c>
      <c r="C8343" s="44" t="s">
        <v>9859</v>
      </c>
      <c r="D8343" s="48" t="s">
        <v>8404</v>
      </c>
      <c r="E8343" s="44" t="s">
        <v>198</v>
      </c>
      <c r="F8343" s="45">
        <v>0</v>
      </c>
      <c r="G8343" s="45">
        <v>0</v>
      </c>
    </row>
    <row r="8344" spans="2:7">
      <c r="B8344" s="44">
        <v>104830</v>
      </c>
      <c r="C8344" s="44" t="s">
        <v>9859</v>
      </c>
      <c r="D8344" s="48" t="s">
        <v>8405</v>
      </c>
      <c r="E8344" s="44" t="s">
        <v>198</v>
      </c>
      <c r="F8344" s="45">
        <v>0</v>
      </c>
      <c r="G8344" s="45">
        <v>0</v>
      </c>
    </row>
    <row r="8345" spans="2:7">
      <c r="B8345" s="44">
        <v>104829</v>
      </c>
      <c r="C8345" s="44" t="s">
        <v>9859</v>
      </c>
      <c r="D8345" s="48" t="s">
        <v>8406</v>
      </c>
      <c r="E8345" s="44" t="s">
        <v>198</v>
      </c>
      <c r="F8345" s="45">
        <v>0</v>
      </c>
      <c r="G8345" s="45">
        <v>0</v>
      </c>
    </row>
    <row r="8346" spans="2:7">
      <c r="B8346" s="44">
        <v>104832</v>
      </c>
      <c r="C8346" s="44" t="s">
        <v>9859</v>
      </c>
      <c r="D8346" s="48" t="s">
        <v>8407</v>
      </c>
      <c r="E8346" s="44" t="s">
        <v>198</v>
      </c>
      <c r="F8346" s="45">
        <v>0</v>
      </c>
      <c r="G8346" s="45">
        <v>0</v>
      </c>
    </row>
    <row r="8347" spans="2:7">
      <c r="B8347" s="44">
        <v>104831</v>
      </c>
      <c r="C8347" s="44" t="s">
        <v>9859</v>
      </c>
      <c r="D8347" s="48" t="s">
        <v>8408</v>
      </c>
      <c r="E8347" s="44" t="s">
        <v>198</v>
      </c>
      <c r="F8347" s="45">
        <v>0</v>
      </c>
      <c r="G8347" s="45">
        <v>0</v>
      </c>
    </row>
    <row r="8348" spans="2:7">
      <c r="B8348" s="44">
        <v>103773</v>
      </c>
      <c r="C8348" s="44" t="s">
        <v>9859</v>
      </c>
      <c r="D8348" s="48" t="s">
        <v>8409</v>
      </c>
      <c r="E8348" s="44" t="s">
        <v>112</v>
      </c>
      <c r="F8348" s="45">
        <v>0</v>
      </c>
      <c r="G8348" s="45">
        <v>0</v>
      </c>
    </row>
    <row r="8349" spans="2:7">
      <c r="B8349" s="44">
        <v>103772</v>
      </c>
      <c r="C8349" s="44" t="s">
        <v>9859</v>
      </c>
      <c r="D8349" s="48" t="s">
        <v>8410</v>
      </c>
      <c r="E8349" s="44" t="s">
        <v>112</v>
      </c>
      <c r="F8349" s="45">
        <v>0</v>
      </c>
      <c r="G8349" s="45">
        <v>0</v>
      </c>
    </row>
    <row r="8350" spans="2:7">
      <c r="B8350" s="44">
        <v>103768</v>
      </c>
      <c r="C8350" s="44" t="s">
        <v>9859</v>
      </c>
      <c r="D8350" s="48" t="s">
        <v>8411</v>
      </c>
      <c r="E8350" s="44" t="s">
        <v>112</v>
      </c>
      <c r="F8350" s="45">
        <v>0</v>
      </c>
      <c r="G8350" s="45">
        <v>0</v>
      </c>
    </row>
    <row r="8351" spans="2:7">
      <c r="B8351" s="44">
        <v>103767</v>
      </c>
      <c r="C8351" s="44" t="s">
        <v>9859</v>
      </c>
      <c r="D8351" s="48" t="s">
        <v>8412</v>
      </c>
      <c r="E8351" s="44" t="s">
        <v>112</v>
      </c>
      <c r="F8351" s="45">
        <v>0</v>
      </c>
      <c r="G8351" s="45">
        <v>0</v>
      </c>
    </row>
    <row r="8352" spans="2:7">
      <c r="B8352" s="44">
        <v>103766</v>
      </c>
      <c r="C8352" s="44" t="s">
        <v>9859</v>
      </c>
      <c r="D8352" s="48" t="s">
        <v>8413</v>
      </c>
      <c r="E8352" s="44" t="s">
        <v>112</v>
      </c>
      <c r="F8352" s="45">
        <v>0</v>
      </c>
      <c r="G8352" s="45">
        <v>0</v>
      </c>
    </row>
    <row r="8353" spans="2:7">
      <c r="B8353" s="44">
        <v>103765</v>
      </c>
      <c r="C8353" s="44" t="s">
        <v>9859</v>
      </c>
      <c r="D8353" s="48" t="s">
        <v>8414</v>
      </c>
      <c r="E8353" s="44" t="s">
        <v>112</v>
      </c>
      <c r="F8353" s="45">
        <v>0</v>
      </c>
      <c r="G8353" s="45">
        <v>0</v>
      </c>
    </row>
    <row r="8354" spans="2:7">
      <c r="B8354" s="44">
        <v>103771</v>
      </c>
      <c r="C8354" s="44" t="s">
        <v>9859</v>
      </c>
      <c r="D8354" s="48" t="s">
        <v>8415</v>
      </c>
      <c r="E8354" s="44" t="s">
        <v>112</v>
      </c>
      <c r="F8354" s="45">
        <v>0</v>
      </c>
      <c r="G8354" s="45">
        <v>0</v>
      </c>
    </row>
    <row r="8355" spans="2:7">
      <c r="B8355" s="44">
        <v>103769</v>
      </c>
      <c r="C8355" s="44" t="s">
        <v>9859</v>
      </c>
      <c r="D8355" s="48" t="s">
        <v>8416</v>
      </c>
      <c r="E8355" s="44" t="s">
        <v>112</v>
      </c>
      <c r="F8355" s="45">
        <v>3191.51</v>
      </c>
      <c r="G8355" s="45">
        <v>3240.11</v>
      </c>
    </row>
    <row r="8356" spans="2:7">
      <c r="B8356" s="44">
        <v>103770</v>
      </c>
      <c r="C8356" s="44" t="s">
        <v>9859</v>
      </c>
      <c r="D8356" s="48" t="s">
        <v>8417</v>
      </c>
      <c r="E8356" s="44" t="s">
        <v>112</v>
      </c>
      <c r="F8356" s="45">
        <v>0</v>
      </c>
      <c r="G8356" s="45">
        <v>0</v>
      </c>
    </row>
    <row r="8357" spans="2:7">
      <c r="B8357" s="44">
        <v>103764</v>
      </c>
      <c r="C8357" s="44" t="s">
        <v>9859</v>
      </c>
      <c r="D8357" s="48" t="s">
        <v>8418</v>
      </c>
      <c r="E8357" s="44" t="s">
        <v>112</v>
      </c>
      <c r="F8357" s="45">
        <v>0</v>
      </c>
      <c r="G8357" s="45">
        <v>0</v>
      </c>
    </row>
    <row r="8358" spans="2:7">
      <c r="B8358" s="44">
        <v>103780</v>
      </c>
      <c r="C8358" s="44" t="s">
        <v>9859</v>
      </c>
      <c r="D8358" s="48" t="s">
        <v>8419</v>
      </c>
      <c r="E8358" s="44" t="s">
        <v>110</v>
      </c>
      <c r="F8358" s="45">
        <v>0</v>
      </c>
      <c r="G8358" s="45">
        <v>0</v>
      </c>
    </row>
    <row r="8359" spans="2:7">
      <c r="B8359" s="44">
        <v>103781</v>
      </c>
      <c r="C8359" s="44" t="s">
        <v>9859</v>
      </c>
      <c r="D8359" s="48" t="s">
        <v>8420</v>
      </c>
      <c r="E8359" s="44" t="s">
        <v>110</v>
      </c>
      <c r="F8359" s="45">
        <v>0</v>
      </c>
      <c r="G8359" s="45">
        <v>0</v>
      </c>
    </row>
    <row r="8360" spans="2:7">
      <c r="B8360" s="44">
        <v>103779</v>
      </c>
      <c r="C8360" s="44" t="s">
        <v>9859</v>
      </c>
      <c r="D8360" s="48" t="s">
        <v>8421</v>
      </c>
      <c r="E8360" s="44" t="s">
        <v>110</v>
      </c>
      <c r="F8360" s="45">
        <v>0</v>
      </c>
      <c r="G8360" s="45">
        <v>0</v>
      </c>
    </row>
    <row r="8361" spans="2:7">
      <c r="B8361" s="44">
        <v>103778</v>
      </c>
      <c r="C8361" s="44" t="s">
        <v>9859</v>
      </c>
      <c r="D8361" s="48" t="s">
        <v>8422</v>
      </c>
      <c r="E8361" s="44" t="s">
        <v>110</v>
      </c>
      <c r="F8361" s="45">
        <v>0</v>
      </c>
      <c r="G8361" s="45">
        <v>0</v>
      </c>
    </row>
    <row r="8362" spans="2:7">
      <c r="B8362" s="44">
        <v>103924</v>
      </c>
      <c r="C8362" s="44" t="s">
        <v>9859</v>
      </c>
      <c r="D8362" s="48" t="s">
        <v>8423</v>
      </c>
      <c r="E8362" s="44" t="s">
        <v>110</v>
      </c>
      <c r="F8362" s="45">
        <v>0</v>
      </c>
      <c r="G8362" s="45">
        <v>0</v>
      </c>
    </row>
    <row r="8363" spans="2:7">
      <c r="B8363" s="44">
        <v>103776</v>
      </c>
      <c r="C8363" s="44" t="s">
        <v>9859</v>
      </c>
      <c r="D8363" s="48" t="s">
        <v>8424</v>
      </c>
      <c r="E8363" s="44" t="s">
        <v>110</v>
      </c>
      <c r="F8363" s="45">
        <v>0</v>
      </c>
      <c r="G8363" s="45">
        <v>0</v>
      </c>
    </row>
    <row r="8364" spans="2:7">
      <c r="B8364" s="44">
        <v>103774</v>
      </c>
      <c r="C8364" s="44" t="s">
        <v>9859</v>
      </c>
      <c r="D8364" s="48" t="s">
        <v>8425</v>
      </c>
      <c r="E8364" s="44" t="s">
        <v>110</v>
      </c>
      <c r="F8364" s="45">
        <v>0</v>
      </c>
      <c r="G8364" s="45">
        <v>0</v>
      </c>
    </row>
    <row r="8365" spans="2:7">
      <c r="B8365" s="44">
        <v>103775</v>
      </c>
      <c r="C8365" s="44" t="s">
        <v>9859</v>
      </c>
      <c r="D8365" s="48" t="s">
        <v>8426</v>
      </c>
      <c r="E8365" s="44" t="s">
        <v>110</v>
      </c>
      <c r="F8365" s="45">
        <v>0</v>
      </c>
      <c r="G8365" s="45">
        <v>0</v>
      </c>
    </row>
    <row r="8366" spans="2:7">
      <c r="B8366" s="44">
        <v>97097</v>
      </c>
      <c r="C8366" s="44" t="s">
        <v>9859</v>
      </c>
      <c r="D8366" s="48" t="s">
        <v>8427</v>
      </c>
      <c r="E8366" s="44" t="s">
        <v>110</v>
      </c>
      <c r="F8366" s="45">
        <v>37.15</v>
      </c>
      <c r="G8366" s="45">
        <v>37.4</v>
      </c>
    </row>
    <row r="8367" spans="2:7">
      <c r="B8367" s="44">
        <v>97089</v>
      </c>
      <c r="C8367" s="44" t="s">
        <v>9859</v>
      </c>
      <c r="D8367" s="48" t="s">
        <v>8428</v>
      </c>
      <c r="E8367" s="44" t="s">
        <v>377</v>
      </c>
      <c r="F8367" s="45">
        <v>12.76</v>
      </c>
      <c r="G8367" s="45">
        <v>12.9</v>
      </c>
    </row>
    <row r="8368" spans="2:7">
      <c r="B8368" s="44">
        <v>97090</v>
      </c>
      <c r="C8368" s="44" t="s">
        <v>9859</v>
      </c>
      <c r="D8368" s="48" t="s">
        <v>8429</v>
      </c>
      <c r="E8368" s="44" t="s">
        <v>377</v>
      </c>
      <c r="F8368" s="45">
        <v>12.44</v>
      </c>
      <c r="G8368" s="45">
        <v>12.56</v>
      </c>
    </row>
    <row r="8369" spans="2:7">
      <c r="B8369" s="44">
        <v>97091</v>
      </c>
      <c r="C8369" s="44" t="s">
        <v>9859</v>
      </c>
      <c r="D8369" s="48" t="s">
        <v>8430</v>
      </c>
      <c r="E8369" s="44" t="s">
        <v>377</v>
      </c>
      <c r="F8369" s="45">
        <v>12.01</v>
      </c>
      <c r="G8369" s="45">
        <v>12.11</v>
      </c>
    </row>
    <row r="8370" spans="2:7">
      <c r="B8370" s="44">
        <v>97092</v>
      </c>
      <c r="C8370" s="44" t="s">
        <v>9859</v>
      </c>
      <c r="D8370" s="48" t="s">
        <v>8431</v>
      </c>
      <c r="E8370" s="44" t="s">
        <v>377</v>
      </c>
      <c r="F8370" s="45">
        <v>11.56</v>
      </c>
      <c r="G8370" s="45">
        <v>11.64</v>
      </c>
    </row>
    <row r="8371" spans="2:7">
      <c r="B8371" s="44">
        <v>103053</v>
      </c>
      <c r="C8371" s="44" t="s">
        <v>9859</v>
      </c>
      <c r="D8371" s="48" t="s">
        <v>8432</v>
      </c>
      <c r="E8371" s="44" t="s">
        <v>377</v>
      </c>
      <c r="F8371" s="45">
        <v>0</v>
      </c>
      <c r="G8371" s="45">
        <v>0</v>
      </c>
    </row>
    <row r="8372" spans="2:7">
      <c r="B8372" s="44">
        <v>97093</v>
      </c>
      <c r="C8372" s="44" t="s">
        <v>9859</v>
      </c>
      <c r="D8372" s="48" t="s">
        <v>8433</v>
      </c>
      <c r="E8372" s="44" t="s">
        <v>377</v>
      </c>
      <c r="F8372" s="45">
        <v>10.77</v>
      </c>
      <c r="G8372" s="45">
        <v>10.84</v>
      </c>
    </row>
    <row r="8373" spans="2:7">
      <c r="B8373" s="44">
        <v>103054</v>
      </c>
      <c r="C8373" s="44" t="s">
        <v>9859</v>
      </c>
      <c r="D8373" s="48" t="s">
        <v>8434</v>
      </c>
      <c r="E8373" s="44" t="s">
        <v>377</v>
      </c>
      <c r="F8373" s="45">
        <v>0</v>
      </c>
      <c r="G8373" s="45">
        <v>0</v>
      </c>
    </row>
    <row r="8374" spans="2:7">
      <c r="B8374" s="44">
        <v>97088</v>
      </c>
      <c r="C8374" s="44" t="s">
        <v>9859</v>
      </c>
      <c r="D8374" s="48" t="s">
        <v>8435</v>
      </c>
      <c r="E8374" s="44" t="s">
        <v>377</v>
      </c>
      <c r="F8374" s="45">
        <v>14</v>
      </c>
      <c r="G8374" s="45">
        <v>14.16</v>
      </c>
    </row>
    <row r="8375" spans="2:7">
      <c r="B8375" s="44">
        <v>97087</v>
      </c>
      <c r="C8375" s="44" t="s">
        <v>9859</v>
      </c>
      <c r="D8375" s="48" t="s">
        <v>8436</v>
      </c>
      <c r="E8375" s="44" t="s">
        <v>110</v>
      </c>
      <c r="F8375" s="45">
        <v>3.01</v>
      </c>
      <c r="G8375" s="45">
        <v>3.06</v>
      </c>
    </row>
    <row r="8376" spans="2:7">
      <c r="B8376" s="44">
        <v>97083</v>
      </c>
      <c r="C8376" s="44" t="s">
        <v>9859</v>
      </c>
      <c r="D8376" s="48" t="s">
        <v>8437</v>
      </c>
      <c r="E8376" s="44" t="s">
        <v>110</v>
      </c>
      <c r="F8376" s="45">
        <v>4.1900000000000004</v>
      </c>
      <c r="G8376" s="45">
        <v>4.53</v>
      </c>
    </row>
    <row r="8377" spans="2:7">
      <c r="B8377" s="44">
        <v>97084</v>
      </c>
      <c r="C8377" s="44" t="s">
        <v>9859</v>
      </c>
      <c r="D8377" s="48" t="s">
        <v>8438</v>
      </c>
      <c r="E8377" s="44" t="s">
        <v>110</v>
      </c>
      <c r="F8377" s="45">
        <v>0.88</v>
      </c>
      <c r="G8377" s="45">
        <v>0.95</v>
      </c>
    </row>
    <row r="8378" spans="2:7">
      <c r="B8378" s="44">
        <v>97096</v>
      </c>
      <c r="C8378" s="44" t="s">
        <v>9859</v>
      </c>
      <c r="D8378" s="48" t="s">
        <v>8439</v>
      </c>
      <c r="E8378" s="44" t="s">
        <v>198</v>
      </c>
      <c r="F8378" s="45">
        <v>551.29</v>
      </c>
      <c r="G8378" s="45">
        <v>553.4</v>
      </c>
    </row>
    <row r="8379" spans="2:7">
      <c r="B8379" s="44">
        <v>97082</v>
      </c>
      <c r="C8379" s="44" t="s">
        <v>9859</v>
      </c>
      <c r="D8379" s="48" t="s">
        <v>8440</v>
      </c>
      <c r="E8379" s="44" t="s">
        <v>198</v>
      </c>
      <c r="F8379" s="45">
        <v>82.82</v>
      </c>
      <c r="G8379" s="45">
        <v>89.55</v>
      </c>
    </row>
    <row r="8380" spans="2:7">
      <c r="B8380" s="44">
        <v>103076</v>
      </c>
      <c r="C8380" s="44" t="s">
        <v>9859</v>
      </c>
      <c r="D8380" s="48" t="s">
        <v>8441</v>
      </c>
      <c r="E8380" s="44" t="s">
        <v>110</v>
      </c>
      <c r="F8380" s="45">
        <v>137.13999999999999</v>
      </c>
      <c r="G8380" s="45">
        <v>139.69</v>
      </c>
    </row>
    <row r="8381" spans="2:7">
      <c r="B8381" s="44">
        <v>103067</v>
      </c>
      <c r="C8381" s="44" t="s">
        <v>9859</v>
      </c>
      <c r="D8381" s="48" t="s">
        <v>8442</v>
      </c>
      <c r="E8381" s="44" t="s">
        <v>110</v>
      </c>
      <c r="F8381" s="45">
        <v>0</v>
      </c>
      <c r="G8381" s="45">
        <v>0</v>
      </c>
    </row>
    <row r="8382" spans="2:7">
      <c r="B8382" s="44">
        <v>103077</v>
      </c>
      <c r="C8382" s="44" t="s">
        <v>9859</v>
      </c>
      <c r="D8382" s="48" t="s">
        <v>8443</v>
      </c>
      <c r="E8382" s="44" t="s">
        <v>110</v>
      </c>
      <c r="F8382" s="45">
        <v>176.66</v>
      </c>
      <c r="G8382" s="45">
        <v>179.53</v>
      </c>
    </row>
    <row r="8383" spans="2:7">
      <c r="B8383" s="44">
        <v>103068</v>
      </c>
      <c r="C8383" s="44" t="s">
        <v>9859</v>
      </c>
      <c r="D8383" s="48" t="s">
        <v>8444</v>
      </c>
      <c r="E8383" s="44" t="s">
        <v>110</v>
      </c>
      <c r="F8383" s="45">
        <v>0</v>
      </c>
      <c r="G8383" s="45">
        <v>0</v>
      </c>
    </row>
    <row r="8384" spans="2:7">
      <c r="B8384" s="44">
        <v>103078</v>
      </c>
      <c r="C8384" s="44" t="s">
        <v>9859</v>
      </c>
      <c r="D8384" s="48" t="s">
        <v>8445</v>
      </c>
      <c r="E8384" s="44" t="s">
        <v>110</v>
      </c>
      <c r="F8384" s="45">
        <v>213.16</v>
      </c>
      <c r="G8384" s="45">
        <v>216.32</v>
      </c>
    </row>
    <row r="8385" spans="2:7">
      <c r="B8385" s="44">
        <v>103069</v>
      </c>
      <c r="C8385" s="44" t="s">
        <v>9859</v>
      </c>
      <c r="D8385" s="48" t="s">
        <v>8446</v>
      </c>
      <c r="E8385" s="44" t="s">
        <v>110</v>
      </c>
      <c r="F8385" s="45">
        <v>0</v>
      </c>
      <c r="G8385" s="45">
        <v>0</v>
      </c>
    </row>
    <row r="8386" spans="2:7">
      <c r="B8386" s="44">
        <v>103079</v>
      </c>
      <c r="C8386" s="44" t="s">
        <v>9859</v>
      </c>
      <c r="D8386" s="48" t="s">
        <v>8447</v>
      </c>
      <c r="E8386" s="44" t="s">
        <v>110</v>
      </c>
      <c r="F8386" s="45">
        <v>255.25</v>
      </c>
      <c r="G8386" s="45">
        <v>258.70999999999998</v>
      </c>
    </row>
    <row r="8387" spans="2:7">
      <c r="B8387" s="44">
        <v>103070</v>
      </c>
      <c r="C8387" s="44" t="s">
        <v>9859</v>
      </c>
      <c r="D8387" s="48" t="s">
        <v>8448</v>
      </c>
      <c r="E8387" s="44" t="s">
        <v>110</v>
      </c>
      <c r="F8387" s="45">
        <v>0</v>
      </c>
      <c r="G8387" s="45">
        <v>0</v>
      </c>
    </row>
    <row r="8388" spans="2:7">
      <c r="B8388" s="44">
        <v>103080</v>
      </c>
      <c r="C8388" s="44" t="s">
        <v>9859</v>
      </c>
      <c r="D8388" s="48" t="s">
        <v>8449</v>
      </c>
      <c r="E8388" s="44" t="s">
        <v>110</v>
      </c>
      <c r="F8388" s="45">
        <v>310.54000000000002</v>
      </c>
      <c r="G8388" s="45">
        <v>314.45999999999998</v>
      </c>
    </row>
    <row r="8389" spans="2:7">
      <c r="B8389" s="44">
        <v>103071</v>
      </c>
      <c r="C8389" s="44" t="s">
        <v>9859</v>
      </c>
      <c r="D8389" s="48" t="s">
        <v>8450</v>
      </c>
      <c r="E8389" s="44" t="s">
        <v>110</v>
      </c>
      <c r="F8389" s="45">
        <v>0</v>
      </c>
      <c r="G8389" s="45">
        <v>0</v>
      </c>
    </row>
    <row r="8390" spans="2:7">
      <c r="B8390" s="44">
        <v>103075</v>
      </c>
      <c r="C8390" s="44" t="s">
        <v>9859</v>
      </c>
      <c r="D8390" s="48" t="s">
        <v>8451</v>
      </c>
      <c r="E8390" s="44" t="s">
        <v>110</v>
      </c>
      <c r="F8390" s="45">
        <v>195.03</v>
      </c>
      <c r="G8390" s="45">
        <v>197.87</v>
      </c>
    </row>
    <row r="8391" spans="2:7">
      <c r="B8391" s="44">
        <v>103062</v>
      </c>
      <c r="C8391" s="44" t="s">
        <v>9859</v>
      </c>
      <c r="D8391" s="48" t="s">
        <v>8452</v>
      </c>
      <c r="E8391" s="44" t="s">
        <v>110</v>
      </c>
      <c r="F8391" s="45">
        <v>0</v>
      </c>
      <c r="G8391" s="45">
        <v>0</v>
      </c>
    </row>
    <row r="8392" spans="2:7">
      <c r="B8392" s="44">
        <v>103065</v>
      </c>
      <c r="C8392" s="44" t="s">
        <v>9859</v>
      </c>
      <c r="D8392" s="48" t="s">
        <v>8453</v>
      </c>
      <c r="E8392" s="44" t="s">
        <v>110</v>
      </c>
      <c r="F8392" s="45">
        <v>0</v>
      </c>
      <c r="G8392" s="45">
        <v>0</v>
      </c>
    </row>
    <row r="8393" spans="2:7">
      <c r="B8393" s="44">
        <v>103063</v>
      </c>
      <c r="C8393" s="44" t="s">
        <v>9859</v>
      </c>
      <c r="D8393" s="48" t="s">
        <v>8454</v>
      </c>
      <c r="E8393" s="44" t="s">
        <v>110</v>
      </c>
      <c r="F8393" s="45">
        <v>0</v>
      </c>
      <c r="G8393" s="45">
        <v>0</v>
      </c>
    </row>
    <row r="8394" spans="2:7">
      <c r="B8394" s="44">
        <v>103066</v>
      </c>
      <c r="C8394" s="44" t="s">
        <v>9859</v>
      </c>
      <c r="D8394" s="48" t="s">
        <v>8455</v>
      </c>
      <c r="E8394" s="44" t="s">
        <v>110</v>
      </c>
      <c r="F8394" s="45">
        <v>0</v>
      </c>
      <c r="G8394" s="45">
        <v>0</v>
      </c>
    </row>
    <row r="8395" spans="2:7">
      <c r="B8395" s="44">
        <v>103064</v>
      </c>
      <c r="C8395" s="44" t="s">
        <v>9859</v>
      </c>
      <c r="D8395" s="48" t="s">
        <v>8456</v>
      </c>
      <c r="E8395" s="44" t="s">
        <v>110</v>
      </c>
      <c r="F8395" s="45">
        <v>0</v>
      </c>
      <c r="G8395" s="45">
        <v>0</v>
      </c>
    </row>
    <row r="8396" spans="2:7">
      <c r="B8396" s="44">
        <v>103074</v>
      </c>
      <c r="C8396" s="44" t="s">
        <v>9859</v>
      </c>
      <c r="D8396" s="48" t="s">
        <v>8457</v>
      </c>
      <c r="E8396" s="44" t="s">
        <v>110</v>
      </c>
      <c r="F8396" s="45">
        <v>157.88</v>
      </c>
      <c r="G8396" s="45">
        <v>160.47</v>
      </c>
    </row>
    <row r="8397" spans="2:7">
      <c r="B8397" s="44">
        <v>103057</v>
      </c>
      <c r="C8397" s="44" t="s">
        <v>9859</v>
      </c>
      <c r="D8397" s="48" t="s">
        <v>8458</v>
      </c>
      <c r="E8397" s="44" t="s">
        <v>110</v>
      </c>
      <c r="F8397" s="45">
        <v>0</v>
      </c>
      <c r="G8397" s="45">
        <v>0</v>
      </c>
    </row>
    <row r="8398" spans="2:7">
      <c r="B8398" s="44">
        <v>103060</v>
      </c>
      <c r="C8398" s="44" t="s">
        <v>9859</v>
      </c>
      <c r="D8398" s="48" t="s">
        <v>8459</v>
      </c>
      <c r="E8398" s="44" t="s">
        <v>110</v>
      </c>
      <c r="F8398" s="45">
        <v>0</v>
      </c>
      <c r="G8398" s="45">
        <v>0</v>
      </c>
    </row>
    <row r="8399" spans="2:7">
      <c r="B8399" s="44">
        <v>103058</v>
      </c>
      <c r="C8399" s="44" t="s">
        <v>9859</v>
      </c>
      <c r="D8399" s="48" t="s">
        <v>8460</v>
      </c>
      <c r="E8399" s="44" t="s">
        <v>110</v>
      </c>
      <c r="F8399" s="45">
        <v>0</v>
      </c>
      <c r="G8399" s="45">
        <v>0</v>
      </c>
    </row>
    <row r="8400" spans="2:7">
      <c r="B8400" s="44">
        <v>103061</v>
      </c>
      <c r="C8400" s="44" t="s">
        <v>9859</v>
      </c>
      <c r="D8400" s="48" t="s">
        <v>8461</v>
      </c>
      <c r="E8400" s="44" t="s">
        <v>110</v>
      </c>
      <c r="F8400" s="45">
        <v>0</v>
      </c>
      <c r="G8400" s="45">
        <v>0</v>
      </c>
    </row>
    <row r="8401" spans="2:7">
      <c r="B8401" s="44">
        <v>103059</v>
      </c>
      <c r="C8401" s="44" t="s">
        <v>9859</v>
      </c>
      <c r="D8401" s="48" t="s">
        <v>8462</v>
      </c>
      <c r="E8401" s="44" t="s">
        <v>110</v>
      </c>
      <c r="F8401" s="45">
        <v>0</v>
      </c>
      <c r="G8401" s="45">
        <v>0</v>
      </c>
    </row>
    <row r="8402" spans="2:7">
      <c r="B8402" s="44">
        <v>97101</v>
      </c>
      <c r="C8402" s="44" t="s">
        <v>9859</v>
      </c>
      <c r="D8402" s="48" t="s">
        <v>8463</v>
      </c>
      <c r="E8402" s="44" t="s">
        <v>110</v>
      </c>
      <c r="F8402" s="45">
        <v>160.05000000000001</v>
      </c>
      <c r="G8402" s="45">
        <v>162.91</v>
      </c>
    </row>
    <row r="8403" spans="2:7">
      <c r="B8403" s="44">
        <v>97098</v>
      </c>
      <c r="C8403" s="44" t="s">
        <v>9859</v>
      </c>
      <c r="D8403" s="48" t="s">
        <v>8464</v>
      </c>
      <c r="E8403" s="44" t="s">
        <v>110</v>
      </c>
      <c r="F8403" s="45">
        <v>0</v>
      </c>
      <c r="G8403" s="45">
        <v>0</v>
      </c>
    </row>
    <row r="8404" spans="2:7">
      <c r="B8404" s="44">
        <v>97102</v>
      </c>
      <c r="C8404" s="44" t="s">
        <v>9859</v>
      </c>
      <c r="D8404" s="48" t="s">
        <v>8465</v>
      </c>
      <c r="E8404" s="44" t="s">
        <v>110</v>
      </c>
      <c r="F8404" s="45">
        <v>199.56</v>
      </c>
      <c r="G8404" s="45">
        <v>202.75</v>
      </c>
    </row>
    <row r="8405" spans="2:7">
      <c r="B8405" s="44">
        <v>97099</v>
      </c>
      <c r="C8405" s="44" t="s">
        <v>9859</v>
      </c>
      <c r="D8405" s="48" t="s">
        <v>8466</v>
      </c>
      <c r="E8405" s="44" t="s">
        <v>110</v>
      </c>
      <c r="F8405" s="45">
        <v>0</v>
      </c>
      <c r="G8405" s="45">
        <v>0</v>
      </c>
    </row>
    <row r="8406" spans="2:7">
      <c r="B8406" s="44">
        <v>97103</v>
      </c>
      <c r="C8406" s="44" t="s">
        <v>9859</v>
      </c>
      <c r="D8406" s="48" t="s">
        <v>8467</v>
      </c>
      <c r="E8406" s="44" t="s">
        <v>110</v>
      </c>
      <c r="F8406" s="45">
        <v>236.07</v>
      </c>
      <c r="G8406" s="45">
        <v>239.54</v>
      </c>
    </row>
    <row r="8407" spans="2:7">
      <c r="B8407" s="44">
        <v>97100</v>
      </c>
      <c r="C8407" s="44" t="s">
        <v>9859</v>
      </c>
      <c r="D8407" s="48" t="s">
        <v>8468</v>
      </c>
      <c r="E8407" s="44" t="s">
        <v>110</v>
      </c>
      <c r="F8407" s="45">
        <v>0</v>
      </c>
      <c r="G8407" s="45">
        <v>0</v>
      </c>
    </row>
    <row r="8408" spans="2:7">
      <c r="B8408" s="44">
        <v>103072</v>
      </c>
      <c r="C8408" s="44" t="s">
        <v>9859</v>
      </c>
      <c r="D8408" s="48" t="s">
        <v>8469</v>
      </c>
      <c r="E8408" s="44" t="s">
        <v>110</v>
      </c>
      <c r="F8408" s="45">
        <v>278.14999999999998</v>
      </c>
      <c r="G8408" s="45">
        <v>281.93</v>
      </c>
    </row>
    <row r="8409" spans="2:7">
      <c r="B8409" s="44">
        <v>103055</v>
      </c>
      <c r="C8409" s="44" t="s">
        <v>9859</v>
      </c>
      <c r="D8409" s="48" t="s">
        <v>8470</v>
      </c>
      <c r="E8409" s="44" t="s">
        <v>110</v>
      </c>
      <c r="F8409" s="45">
        <v>0</v>
      </c>
      <c r="G8409" s="45">
        <v>0</v>
      </c>
    </row>
    <row r="8410" spans="2:7">
      <c r="B8410" s="44">
        <v>103073</v>
      </c>
      <c r="C8410" s="44" t="s">
        <v>9859</v>
      </c>
      <c r="D8410" s="48" t="s">
        <v>8471</v>
      </c>
      <c r="E8410" s="44" t="s">
        <v>110</v>
      </c>
      <c r="F8410" s="45">
        <v>333.45</v>
      </c>
      <c r="G8410" s="45">
        <v>337.68</v>
      </c>
    </row>
    <row r="8411" spans="2:7">
      <c r="B8411" s="44">
        <v>103056</v>
      </c>
      <c r="C8411" s="44" t="s">
        <v>9859</v>
      </c>
      <c r="D8411" s="48" t="s">
        <v>8472</v>
      </c>
      <c r="E8411" s="44" t="s">
        <v>110</v>
      </c>
      <c r="F8411" s="45">
        <v>0</v>
      </c>
      <c r="G8411" s="45">
        <v>0</v>
      </c>
    </row>
    <row r="8412" spans="2:7">
      <c r="B8412" s="44">
        <v>97086</v>
      </c>
      <c r="C8412" s="44" t="s">
        <v>9859</v>
      </c>
      <c r="D8412" s="48" t="s">
        <v>8473</v>
      </c>
      <c r="E8412" s="44" t="s">
        <v>110</v>
      </c>
      <c r="F8412" s="45">
        <v>157.31</v>
      </c>
      <c r="G8412" s="45">
        <v>167.64</v>
      </c>
    </row>
    <row r="8413" spans="2:7">
      <c r="B8413" s="44">
        <v>97085</v>
      </c>
      <c r="C8413" s="44" t="s">
        <v>9859</v>
      </c>
      <c r="D8413" s="48" t="s">
        <v>8474</v>
      </c>
      <c r="E8413" s="44" t="s">
        <v>110</v>
      </c>
      <c r="F8413" s="45">
        <v>0</v>
      </c>
      <c r="G8413" s="45">
        <v>0</v>
      </c>
    </row>
    <row r="8414" spans="2:7">
      <c r="B8414" s="44">
        <v>104766</v>
      </c>
      <c r="C8414" s="44" t="s">
        <v>9859</v>
      </c>
      <c r="D8414" s="48" t="s">
        <v>8475</v>
      </c>
      <c r="E8414" s="44" t="s">
        <v>119</v>
      </c>
      <c r="F8414" s="45">
        <v>20.77</v>
      </c>
      <c r="G8414" s="45">
        <v>22.46</v>
      </c>
    </row>
    <row r="8415" spans="2:7">
      <c r="B8415" s="44">
        <v>90467</v>
      </c>
      <c r="C8415" s="44" t="s">
        <v>9859</v>
      </c>
      <c r="D8415" s="48" t="s">
        <v>8476</v>
      </c>
      <c r="E8415" s="44" t="s">
        <v>119</v>
      </c>
      <c r="F8415" s="45">
        <v>28.79</v>
      </c>
      <c r="G8415" s="45">
        <v>31.09</v>
      </c>
    </row>
    <row r="8416" spans="2:7">
      <c r="B8416" s="44">
        <v>90466</v>
      </c>
      <c r="C8416" s="44" t="s">
        <v>9859</v>
      </c>
      <c r="D8416" s="48" t="s">
        <v>8477</v>
      </c>
      <c r="E8416" s="44" t="s">
        <v>119</v>
      </c>
      <c r="F8416" s="45">
        <v>19.18</v>
      </c>
      <c r="G8416" s="45">
        <v>20.73</v>
      </c>
    </row>
    <row r="8417" spans="2:7">
      <c r="B8417" s="44">
        <v>90469</v>
      </c>
      <c r="C8417" s="44" t="s">
        <v>9859</v>
      </c>
      <c r="D8417" s="48" t="s">
        <v>8478</v>
      </c>
      <c r="E8417" s="44" t="s">
        <v>119</v>
      </c>
      <c r="F8417" s="45">
        <v>13.38</v>
      </c>
      <c r="G8417" s="45">
        <v>14.28</v>
      </c>
    </row>
    <row r="8418" spans="2:7">
      <c r="B8418" s="44">
        <v>90470</v>
      </c>
      <c r="C8418" s="44" t="s">
        <v>9859</v>
      </c>
      <c r="D8418" s="48" t="s">
        <v>8479</v>
      </c>
      <c r="E8418" s="44" t="s">
        <v>119</v>
      </c>
      <c r="F8418" s="45">
        <v>17.579999999999998</v>
      </c>
      <c r="G8418" s="45">
        <v>18.73</v>
      </c>
    </row>
    <row r="8419" spans="2:7">
      <c r="B8419" s="44">
        <v>90468</v>
      </c>
      <c r="C8419" s="44" t="s">
        <v>9859</v>
      </c>
      <c r="D8419" s="48" t="s">
        <v>8480</v>
      </c>
      <c r="E8419" s="44" t="s">
        <v>119</v>
      </c>
      <c r="F8419" s="45">
        <v>8.84</v>
      </c>
      <c r="G8419" s="45">
        <v>9.44</v>
      </c>
    </row>
    <row r="8420" spans="2:7">
      <c r="B8420" s="44">
        <v>91188</v>
      </c>
      <c r="C8420" s="44" t="s">
        <v>9859</v>
      </c>
      <c r="D8420" s="48" t="s">
        <v>8481</v>
      </c>
      <c r="E8420" s="44" t="s">
        <v>112</v>
      </c>
      <c r="F8420" s="45">
        <v>15.88</v>
      </c>
      <c r="G8420" s="45">
        <v>17.05</v>
      </c>
    </row>
    <row r="8421" spans="2:7">
      <c r="B8421" s="44">
        <v>91189</v>
      </c>
      <c r="C8421" s="44" t="s">
        <v>9859</v>
      </c>
      <c r="D8421" s="48" t="s">
        <v>8482</v>
      </c>
      <c r="E8421" s="44" t="s">
        <v>112</v>
      </c>
      <c r="F8421" s="45">
        <v>81.47</v>
      </c>
      <c r="G8421" s="45">
        <v>86.29</v>
      </c>
    </row>
    <row r="8422" spans="2:7">
      <c r="B8422" s="44">
        <v>91192</v>
      </c>
      <c r="C8422" s="44" t="s">
        <v>9859</v>
      </c>
      <c r="D8422" s="48" t="s">
        <v>8483</v>
      </c>
      <c r="E8422" s="44" t="s">
        <v>112</v>
      </c>
      <c r="F8422" s="45">
        <v>23.91</v>
      </c>
      <c r="G8422" s="45">
        <v>25.26</v>
      </c>
    </row>
    <row r="8423" spans="2:7">
      <c r="B8423" s="44">
        <v>91190</v>
      </c>
      <c r="C8423" s="44" t="s">
        <v>9859</v>
      </c>
      <c r="D8423" s="48" t="s">
        <v>8484</v>
      </c>
      <c r="E8423" s="44" t="s">
        <v>112</v>
      </c>
      <c r="F8423" s="45">
        <v>12.59</v>
      </c>
      <c r="G8423" s="45">
        <v>13.49</v>
      </c>
    </row>
    <row r="8424" spans="2:7">
      <c r="B8424" s="44">
        <v>91191</v>
      </c>
      <c r="C8424" s="44" t="s">
        <v>9859</v>
      </c>
      <c r="D8424" s="48" t="s">
        <v>8485</v>
      </c>
      <c r="E8424" s="44" t="s">
        <v>112</v>
      </c>
      <c r="F8424" s="45">
        <v>16.649999999999999</v>
      </c>
      <c r="G8424" s="45">
        <v>17.7</v>
      </c>
    </row>
    <row r="8425" spans="2:7">
      <c r="B8425" s="44">
        <v>95541</v>
      </c>
      <c r="C8425" s="44" t="s">
        <v>9859</v>
      </c>
      <c r="D8425" s="48" t="s">
        <v>8486</v>
      </c>
      <c r="E8425" s="44" t="s">
        <v>112</v>
      </c>
      <c r="F8425" s="45">
        <v>32.64</v>
      </c>
      <c r="G8425" s="45">
        <v>35.61</v>
      </c>
    </row>
    <row r="8426" spans="2:7">
      <c r="B8426" s="44">
        <v>96564</v>
      </c>
      <c r="C8426" s="44" t="s">
        <v>9859</v>
      </c>
      <c r="D8426" s="48" t="s">
        <v>8487</v>
      </c>
      <c r="E8426" s="44" t="s">
        <v>119</v>
      </c>
      <c r="F8426" s="45">
        <v>0</v>
      </c>
      <c r="G8426" s="45">
        <v>0</v>
      </c>
    </row>
    <row r="8427" spans="2:7">
      <c r="B8427" s="44">
        <v>104785</v>
      </c>
      <c r="C8427" s="44" t="s">
        <v>9859</v>
      </c>
      <c r="D8427" s="48" t="s">
        <v>8488</v>
      </c>
      <c r="E8427" s="44" t="s">
        <v>119</v>
      </c>
      <c r="F8427" s="45">
        <v>14.18</v>
      </c>
      <c r="G8427" s="45">
        <v>15.04</v>
      </c>
    </row>
    <row r="8428" spans="2:7">
      <c r="B8428" s="44">
        <v>91166</v>
      </c>
      <c r="C8428" s="44" t="s">
        <v>9859</v>
      </c>
      <c r="D8428" s="48" t="s">
        <v>8489</v>
      </c>
      <c r="E8428" s="44" t="s">
        <v>119</v>
      </c>
      <c r="F8428" s="45">
        <v>4.74</v>
      </c>
      <c r="G8428" s="45">
        <v>4.97</v>
      </c>
    </row>
    <row r="8429" spans="2:7">
      <c r="B8429" s="44">
        <v>91167</v>
      </c>
      <c r="C8429" s="44" t="s">
        <v>9859</v>
      </c>
      <c r="D8429" s="48" t="s">
        <v>8490</v>
      </c>
      <c r="E8429" s="44" t="s">
        <v>119</v>
      </c>
      <c r="F8429" s="45">
        <v>12.16</v>
      </c>
      <c r="G8429" s="45">
        <v>12.99</v>
      </c>
    </row>
    <row r="8430" spans="2:7">
      <c r="B8430" s="44">
        <v>91176</v>
      </c>
      <c r="C8430" s="44" t="s">
        <v>9859</v>
      </c>
      <c r="D8430" s="48" t="s">
        <v>8491</v>
      </c>
      <c r="E8430" s="44" t="s">
        <v>119</v>
      </c>
      <c r="F8430" s="45">
        <v>19.059999999999999</v>
      </c>
      <c r="G8430" s="45">
        <v>20.16</v>
      </c>
    </row>
    <row r="8431" spans="2:7">
      <c r="B8431" s="44">
        <v>91182</v>
      </c>
      <c r="C8431" s="44" t="s">
        <v>9859</v>
      </c>
      <c r="D8431" s="48" t="s">
        <v>8492</v>
      </c>
      <c r="E8431" s="44" t="s">
        <v>119</v>
      </c>
      <c r="F8431" s="45">
        <v>31.55</v>
      </c>
      <c r="G8431" s="45">
        <v>34.119999999999997</v>
      </c>
    </row>
    <row r="8432" spans="2:7">
      <c r="B8432" s="44">
        <v>91186</v>
      </c>
      <c r="C8432" s="44" t="s">
        <v>9859</v>
      </c>
      <c r="D8432" s="48" t="s">
        <v>8493</v>
      </c>
      <c r="E8432" s="44" t="s">
        <v>119</v>
      </c>
      <c r="F8432" s="45">
        <v>34.85</v>
      </c>
      <c r="G8432" s="45">
        <v>37.72</v>
      </c>
    </row>
    <row r="8433" spans="2:7">
      <c r="B8433" s="44">
        <v>91171</v>
      </c>
      <c r="C8433" s="44" t="s">
        <v>9859</v>
      </c>
      <c r="D8433" s="48" t="s">
        <v>8494</v>
      </c>
      <c r="E8433" s="44" t="s">
        <v>119</v>
      </c>
      <c r="F8433" s="45">
        <v>19.36</v>
      </c>
      <c r="G8433" s="45">
        <v>20.6</v>
      </c>
    </row>
    <row r="8434" spans="2:7">
      <c r="B8434" s="44">
        <v>91187</v>
      </c>
      <c r="C8434" s="44" t="s">
        <v>9859</v>
      </c>
      <c r="D8434" s="48" t="s">
        <v>8495</v>
      </c>
      <c r="E8434" s="44" t="s">
        <v>119</v>
      </c>
      <c r="F8434" s="45">
        <v>31.44</v>
      </c>
      <c r="G8434" s="45">
        <v>34.06</v>
      </c>
    </row>
    <row r="8435" spans="2:7">
      <c r="B8435" s="44">
        <v>91172</v>
      </c>
      <c r="C8435" s="44" t="s">
        <v>9859</v>
      </c>
      <c r="D8435" s="48" t="s">
        <v>8496</v>
      </c>
      <c r="E8435" s="44" t="s">
        <v>119</v>
      </c>
      <c r="F8435" s="45">
        <v>22.22</v>
      </c>
      <c r="G8435" s="45">
        <v>23.63</v>
      </c>
    </row>
    <row r="8436" spans="2:7">
      <c r="B8436" s="44">
        <v>91185</v>
      </c>
      <c r="C8436" s="44" t="s">
        <v>9859</v>
      </c>
      <c r="D8436" s="48" t="s">
        <v>8497</v>
      </c>
      <c r="E8436" s="44" t="s">
        <v>119</v>
      </c>
      <c r="F8436" s="45">
        <v>31.55</v>
      </c>
      <c r="G8436" s="45">
        <v>34.119999999999997</v>
      </c>
    </row>
    <row r="8437" spans="2:7">
      <c r="B8437" s="44">
        <v>91170</v>
      </c>
      <c r="C8437" s="44" t="s">
        <v>9859</v>
      </c>
      <c r="D8437" s="48" t="s">
        <v>8498</v>
      </c>
      <c r="E8437" s="44" t="s">
        <v>119</v>
      </c>
      <c r="F8437" s="45">
        <v>12.16</v>
      </c>
      <c r="G8437" s="45">
        <v>12.99</v>
      </c>
    </row>
    <row r="8438" spans="2:7">
      <c r="B8438" s="44">
        <v>91180</v>
      </c>
      <c r="C8438" s="44" t="s">
        <v>9859</v>
      </c>
      <c r="D8438" s="48" t="s">
        <v>8499</v>
      </c>
      <c r="E8438" s="44" t="s">
        <v>119</v>
      </c>
      <c r="F8438" s="45">
        <v>25.55</v>
      </c>
      <c r="G8438" s="45">
        <v>27.04</v>
      </c>
    </row>
    <row r="8439" spans="2:7">
      <c r="B8439" s="44">
        <v>91181</v>
      </c>
      <c r="C8439" s="44" t="s">
        <v>9859</v>
      </c>
      <c r="D8439" s="48" t="s">
        <v>8500</v>
      </c>
      <c r="E8439" s="44" t="s">
        <v>119</v>
      </c>
      <c r="F8439" s="45">
        <v>26.94</v>
      </c>
      <c r="G8439" s="45">
        <v>28.54</v>
      </c>
    </row>
    <row r="8440" spans="2:7">
      <c r="B8440" s="44">
        <v>91179</v>
      </c>
      <c r="C8440" s="44" t="s">
        <v>9859</v>
      </c>
      <c r="D8440" s="48" t="s">
        <v>8501</v>
      </c>
      <c r="E8440" s="44" t="s">
        <v>119</v>
      </c>
      <c r="F8440" s="45">
        <v>19.059999999999999</v>
      </c>
      <c r="G8440" s="45">
        <v>20.16</v>
      </c>
    </row>
    <row r="8441" spans="2:7">
      <c r="B8441" s="44">
        <v>91174</v>
      </c>
      <c r="C8441" s="44" t="s">
        <v>9859</v>
      </c>
      <c r="D8441" s="48" t="s">
        <v>8502</v>
      </c>
      <c r="E8441" s="44" t="s">
        <v>119</v>
      </c>
      <c r="F8441" s="45">
        <v>7.73</v>
      </c>
      <c r="G8441" s="45">
        <v>8.23</v>
      </c>
    </row>
    <row r="8442" spans="2:7">
      <c r="B8442" s="44">
        <v>91175</v>
      </c>
      <c r="C8442" s="44" t="s">
        <v>9859</v>
      </c>
      <c r="D8442" s="48" t="s">
        <v>8503</v>
      </c>
      <c r="E8442" s="44" t="s">
        <v>119</v>
      </c>
      <c r="F8442" s="45">
        <v>12</v>
      </c>
      <c r="G8442" s="45">
        <v>12.75</v>
      </c>
    </row>
    <row r="8443" spans="2:7">
      <c r="B8443" s="44">
        <v>91173</v>
      </c>
      <c r="C8443" s="44" t="s">
        <v>9859</v>
      </c>
      <c r="D8443" s="48" t="s">
        <v>8504</v>
      </c>
      <c r="E8443" s="44" t="s">
        <v>119</v>
      </c>
      <c r="F8443" s="45">
        <v>4.5199999999999996</v>
      </c>
      <c r="G8443" s="45">
        <v>4.84</v>
      </c>
    </row>
    <row r="8444" spans="2:7">
      <c r="B8444" s="44">
        <v>104759</v>
      </c>
      <c r="C8444" s="44" t="s">
        <v>9859</v>
      </c>
      <c r="D8444" s="48" t="s">
        <v>8505</v>
      </c>
      <c r="E8444" s="44" t="s">
        <v>112</v>
      </c>
      <c r="F8444" s="45">
        <v>57.77</v>
      </c>
      <c r="G8444" s="45">
        <v>63.02</v>
      </c>
    </row>
    <row r="8445" spans="2:7">
      <c r="B8445" s="44">
        <v>104760</v>
      </c>
      <c r="C8445" s="44" t="s">
        <v>9859</v>
      </c>
      <c r="D8445" s="48" t="s">
        <v>8506</v>
      </c>
      <c r="E8445" s="44" t="s">
        <v>112</v>
      </c>
      <c r="F8445" s="45">
        <v>84.37</v>
      </c>
      <c r="G8445" s="45">
        <v>92.04</v>
      </c>
    </row>
    <row r="8446" spans="2:7">
      <c r="B8446" s="44">
        <v>104758</v>
      </c>
      <c r="C8446" s="44" t="s">
        <v>9859</v>
      </c>
      <c r="D8446" s="48" t="s">
        <v>8507</v>
      </c>
      <c r="E8446" s="44" t="s">
        <v>112</v>
      </c>
      <c r="F8446" s="45">
        <v>21.67</v>
      </c>
      <c r="G8446" s="45">
        <v>23.64</v>
      </c>
    </row>
    <row r="8447" spans="2:7">
      <c r="B8447" s="44">
        <v>90437</v>
      </c>
      <c r="C8447" s="44" t="s">
        <v>9859</v>
      </c>
      <c r="D8447" s="48" t="s">
        <v>8508</v>
      </c>
      <c r="E8447" s="44" t="s">
        <v>112</v>
      </c>
      <c r="F8447" s="45">
        <v>52.65</v>
      </c>
      <c r="G8447" s="45">
        <v>57.4</v>
      </c>
    </row>
    <row r="8448" spans="2:7">
      <c r="B8448" s="44">
        <v>90438</v>
      </c>
      <c r="C8448" s="44" t="s">
        <v>9859</v>
      </c>
      <c r="D8448" s="48" t="s">
        <v>8509</v>
      </c>
      <c r="E8448" s="44" t="s">
        <v>112</v>
      </c>
      <c r="F8448" s="45">
        <v>76.89</v>
      </c>
      <c r="G8448" s="45">
        <v>83.85</v>
      </c>
    </row>
    <row r="8449" spans="2:7">
      <c r="B8449" s="44">
        <v>90436</v>
      </c>
      <c r="C8449" s="44" t="s">
        <v>9859</v>
      </c>
      <c r="D8449" s="48" t="s">
        <v>8510</v>
      </c>
      <c r="E8449" s="44" t="s">
        <v>112</v>
      </c>
      <c r="F8449" s="45">
        <v>19.75</v>
      </c>
      <c r="G8449" s="45">
        <v>21.53</v>
      </c>
    </row>
    <row r="8450" spans="2:7">
      <c r="B8450" s="44">
        <v>104770</v>
      </c>
      <c r="C8450" s="44" t="s">
        <v>9859</v>
      </c>
      <c r="D8450" s="48" t="s">
        <v>8511</v>
      </c>
      <c r="E8450" s="44" t="s">
        <v>112</v>
      </c>
      <c r="F8450" s="45">
        <v>2.4500000000000002</v>
      </c>
      <c r="G8450" s="45">
        <v>2.67</v>
      </c>
    </row>
    <row r="8451" spans="2:7">
      <c r="B8451" s="44">
        <v>104772</v>
      </c>
      <c r="C8451" s="44" t="s">
        <v>9859</v>
      </c>
      <c r="D8451" s="48" t="s">
        <v>8512</v>
      </c>
      <c r="E8451" s="44" t="s">
        <v>112</v>
      </c>
      <c r="F8451" s="45">
        <v>3.58</v>
      </c>
      <c r="G8451" s="45">
        <v>3.9</v>
      </c>
    </row>
    <row r="8452" spans="2:7">
      <c r="B8452" s="44">
        <v>104768</v>
      </c>
      <c r="C8452" s="44" t="s">
        <v>9859</v>
      </c>
      <c r="D8452" s="48" t="s">
        <v>8513</v>
      </c>
      <c r="E8452" s="44" t="s">
        <v>112</v>
      </c>
      <c r="F8452" s="45">
        <v>0.91</v>
      </c>
      <c r="G8452" s="45">
        <v>0.99</v>
      </c>
    </row>
    <row r="8453" spans="2:7">
      <c r="B8453" s="44">
        <v>104769</v>
      </c>
      <c r="C8453" s="44" t="s">
        <v>9859</v>
      </c>
      <c r="D8453" s="48" t="s">
        <v>8514</v>
      </c>
      <c r="E8453" s="44" t="s">
        <v>112</v>
      </c>
      <c r="F8453" s="45">
        <v>2.2200000000000002</v>
      </c>
      <c r="G8453" s="45">
        <v>2.4300000000000002</v>
      </c>
    </row>
    <row r="8454" spans="2:7">
      <c r="B8454" s="44">
        <v>104771</v>
      </c>
      <c r="C8454" s="44" t="s">
        <v>9859</v>
      </c>
      <c r="D8454" s="48" t="s">
        <v>8515</v>
      </c>
      <c r="E8454" s="44" t="s">
        <v>112</v>
      </c>
      <c r="F8454" s="45">
        <v>3.26</v>
      </c>
      <c r="G8454" s="45">
        <v>3.55</v>
      </c>
    </row>
    <row r="8455" spans="2:7">
      <c r="B8455" s="44">
        <v>104767</v>
      </c>
      <c r="C8455" s="44" t="s">
        <v>9859</v>
      </c>
      <c r="D8455" s="48" t="s">
        <v>8516</v>
      </c>
      <c r="E8455" s="44" t="s">
        <v>112</v>
      </c>
      <c r="F8455" s="45">
        <v>0.83</v>
      </c>
      <c r="G8455" s="45">
        <v>0.91</v>
      </c>
    </row>
    <row r="8456" spans="2:7">
      <c r="B8456" s="44">
        <v>104762</v>
      </c>
      <c r="C8456" s="44" t="s">
        <v>9859</v>
      </c>
      <c r="D8456" s="48" t="s">
        <v>8517</v>
      </c>
      <c r="E8456" s="44" t="s">
        <v>112</v>
      </c>
      <c r="F8456" s="45">
        <v>32.83</v>
      </c>
      <c r="G8456" s="45">
        <v>35.619999999999997</v>
      </c>
    </row>
    <row r="8457" spans="2:7">
      <c r="B8457" s="44">
        <v>104763</v>
      </c>
      <c r="C8457" s="44" t="s">
        <v>9859</v>
      </c>
      <c r="D8457" s="48" t="s">
        <v>8518</v>
      </c>
      <c r="E8457" s="44" t="s">
        <v>112</v>
      </c>
      <c r="F8457" s="45">
        <v>47.97</v>
      </c>
      <c r="G8457" s="45">
        <v>52.03</v>
      </c>
    </row>
    <row r="8458" spans="2:7">
      <c r="B8458" s="44">
        <v>104761</v>
      </c>
      <c r="C8458" s="44" t="s">
        <v>9859</v>
      </c>
      <c r="D8458" s="48" t="s">
        <v>8519</v>
      </c>
      <c r="E8458" s="44" t="s">
        <v>112</v>
      </c>
      <c r="F8458" s="45">
        <v>12.31</v>
      </c>
      <c r="G8458" s="45">
        <v>13.36</v>
      </c>
    </row>
    <row r="8459" spans="2:7">
      <c r="B8459" s="44">
        <v>90440</v>
      </c>
      <c r="C8459" s="44" t="s">
        <v>9859</v>
      </c>
      <c r="D8459" s="48" t="s">
        <v>8520</v>
      </c>
      <c r="E8459" s="44" t="s">
        <v>112</v>
      </c>
      <c r="F8459" s="45">
        <v>32.590000000000003</v>
      </c>
      <c r="G8459" s="45">
        <v>35.369999999999997</v>
      </c>
    </row>
    <row r="8460" spans="2:7">
      <c r="B8460" s="44">
        <v>90441</v>
      </c>
      <c r="C8460" s="44" t="s">
        <v>9859</v>
      </c>
      <c r="D8460" s="48" t="s">
        <v>8521</v>
      </c>
      <c r="E8460" s="44" t="s">
        <v>112</v>
      </c>
      <c r="F8460" s="45">
        <v>47.61</v>
      </c>
      <c r="G8460" s="45">
        <v>51.66</v>
      </c>
    </row>
    <row r="8461" spans="2:7">
      <c r="B8461" s="44">
        <v>90439</v>
      </c>
      <c r="C8461" s="44" t="s">
        <v>9859</v>
      </c>
      <c r="D8461" s="48" t="s">
        <v>8522</v>
      </c>
      <c r="E8461" s="44" t="s">
        <v>112</v>
      </c>
      <c r="F8461" s="45">
        <v>12.22</v>
      </c>
      <c r="G8461" s="45">
        <v>13.27</v>
      </c>
    </row>
    <row r="8462" spans="2:7">
      <c r="B8462" s="44">
        <v>104776</v>
      </c>
      <c r="C8462" s="44" t="s">
        <v>9859</v>
      </c>
      <c r="D8462" s="48" t="s">
        <v>8523</v>
      </c>
      <c r="E8462" s="44" t="s">
        <v>112</v>
      </c>
      <c r="F8462" s="45">
        <v>8.33</v>
      </c>
      <c r="G8462" s="45">
        <v>9.02</v>
      </c>
    </row>
    <row r="8463" spans="2:7">
      <c r="B8463" s="44">
        <v>104778</v>
      </c>
      <c r="C8463" s="44" t="s">
        <v>9859</v>
      </c>
      <c r="D8463" s="48" t="s">
        <v>8524</v>
      </c>
      <c r="E8463" s="44" t="s">
        <v>112</v>
      </c>
      <c r="F8463" s="45">
        <v>12.18</v>
      </c>
      <c r="G8463" s="45">
        <v>13.19</v>
      </c>
    </row>
    <row r="8464" spans="2:7">
      <c r="B8464" s="44">
        <v>104774</v>
      </c>
      <c r="C8464" s="44" t="s">
        <v>9859</v>
      </c>
      <c r="D8464" s="48" t="s">
        <v>8525</v>
      </c>
      <c r="E8464" s="44" t="s">
        <v>112</v>
      </c>
      <c r="F8464" s="45">
        <v>3.11</v>
      </c>
      <c r="G8464" s="45">
        <v>3.37</v>
      </c>
    </row>
    <row r="8465" spans="2:7">
      <c r="B8465" s="44">
        <v>104775</v>
      </c>
      <c r="C8465" s="44" t="s">
        <v>9859</v>
      </c>
      <c r="D8465" s="48" t="s">
        <v>8526</v>
      </c>
      <c r="E8465" s="44" t="s">
        <v>112</v>
      </c>
      <c r="F8465" s="45">
        <v>7.66</v>
      </c>
      <c r="G8465" s="45">
        <v>8.2799999999999994</v>
      </c>
    </row>
    <row r="8466" spans="2:7">
      <c r="B8466" s="44">
        <v>104777</v>
      </c>
      <c r="C8466" s="44" t="s">
        <v>9859</v>
      </c>
      <c r="D8466" s="48" t="s">
        <v>8527</v>
      </c>
      <c r="E8466" s="44" t="s">
        <v>112</v>
      </c>
      <c r="F8466" s="45">
        <v>11.2</v>
      </c>
      <c r="G8466" s="45">
        <v>12.11</v>
      </c>
    </row>
    <row r="8467" spans="2:7">
      <c r="B8467" s="44">
        <v>104773</v>
      </c>
      <c r="C8467" s="44" t="s">
        <v>9859</v>
      </c>
      <c r="D8467" s="48" t="s">
        <v>8528</v>
      </c>
      <c r="E8467" s="44" t="s">
        <v>112</v>
      </c>
      <c r="F8467" s="45">
        <v>2.86</v>
      </c>
      <c r="G8467" s="45">
        <v>3.09</v>
      </c>
    </row>
    <row r="8468" spans="2:7">
      <c r="B8468" s="44">
        <v>104782</v>
      </c>
      <c r="C8468" s="44" t="s">
        <v>9859</v>
      </c>
      <c r="D8468" s="48" t="s">
        <v>8529</v>
      </c>
      <c r="E8468" s="44" t="s">
        <v>112</v>
      </c>
      <c r="F8468" s="45">
        <v>57.53</v>
      </c>
      <c r="G8468" s="45">
        <v>58.37</v>
      </c>
    </row>
    <row r="8469" spans="2:7">
      <c r="B8469" s="44">
        <v>90451</v>
      </c>
      <c r="C8469" s="44" t="s">
        <v>9859</v>
      </c>
      <c r="D8469" s="48" t="s">
        <v>8530</v>
      </c>
      <c r="E8469" s="44" t="s">
        <v>112</v>
      </c>
      <c r="F8469" s="45">
        <v>7.52</v>
      </c>
      <c r="G8469" s="45">
        <v>8.02</v>
      </c>
    </row>
    <row r="8470" spans="2:7">
      <c r="B8470" s="44">
        <v>90452</v>
      </c>
      <c r="C8470" s="44" t="s">
        <v>9859</v>
      </c>
      <c r="D8470" s="48" t="s">
        <v>8531</v>
      </c>
      <c r="E8470" s="44" t="s">
        <v>112</v>
      </c>
      <c r="F8470" s="45">
        <v>25.4</v>
      </c>
      <c r="G8470" s="45">
        <v>26.27</v>
      </c>
    </row>
    <row r="8471" spans="2:7">
      <c r="B8471" s="44">
        <v>90455</v>
      </c>
      <c r="C8471" s="44" t="s">
        <v>9859</v>
      </c>
      <c r="D8471" s="48" t="s">
        <v>8532</v>
      </c>
      <c r="E8471" s="44" t="s">
        <v>112</v>
      </c>
      <c r="F8471" s="45">
        <v>9.81</v>
      </c>
      <c r="G8471" s="45">
        <v>10.44</v>
      </c>
    </row>
    <row r="8472" spans="2:7">
      <c r="B8472" s="44">
        <v>104784</v>
      </c>
      <c r="C8472" s="44" t="s">
        <v>9859</v>
      </c>
      <c r="D8472" s="48" t="s">
        <v>8533</v>
      </c>
      <c r="E8472" s="44" t="s">
        <v>112</v>
      </c>
      <c r="F8472" s="45">
        <v>16.46</v>
      </c>
      <c r="G8472" s="45">
        <v>17.32</v>
      </c>
    </row>
    <row r="8473" spans="2:7">
      <c r="B8473" s="44">
        <v>90453</v>
      </c>
      <c r="C8473" s="44" t="s">
        <v>9859</v>
      </c>
      <c r="D8473" s="48" t="s">
        <v>8534</v>
      </c>
      <c r="E8473" s="44" t="s">
        <v>112</v>
      </c>
      <c r="F8473" s="45">
        <v>4.6399999999999997</v>
      </c>
      <c r="G8473" s="45">
        <v>4.93</v>
      </c>
    </row>
    <row r="8474" spans="2:7">
      <c r="B8474" s="44">
        <v>104783</v>
      </c>
      <c r="C8474" s="44" t="s">
        <v>9859</v>
      </c>
      <c r="D8474" s="48" t="s">
        <v>8535</v>
      </c>
      <c r="E8474" s="44" t="s">
        <v>112</v>
      </c>
      <c r="F8474" s="45">
        <v>5.88</v>
      </c>
      <c r="G8474" s="45">
        <v>6.21</v>
      </c>
    </row>
    <row r="8475" spans="2:7">
      <c r="B8475" s="44">
        <v>90454</v>
      </c>
      <c r="C8475" s="44" t="s">
        <v>9859</v>
      </c>
      <c r="D8475" s="48" t="s">
        <v>8536</v>
      </c>
      <c r="E8475" s="44" t="s">
        <v>112</v>
      </c>
      <c r="F8475" s="45">
        <v>7.51</v>
      </c>
      <c r="G8475" s="45">
        <v>7.94</v>
      </c>
    </row>
    <row r="8476" spans="2:7">
      <c r="B8476" s="44">
        <v>90459</v>
      </c>
      <c r="C8476" s="44" t="s">
        <v>9859</v>
      </c>
      <c r="D8476" s="48" t="s">
        <v>8537</v>
      </c>
      <c r="E8476" s="44" t="s">
        <v>112</v>
      </c>
      <c r="F8476" s="45">
        <v>64.77</v>
      </c>
      <c r="G8476" s="45">
        <v>70.62</v>
      </c>
    </row>
    <row r="8477" spans="2:7">
      <c r="B8477" s="44">
        <v>90456</v>
      </c>
      <c r="C8477" s="44" t="s">
        <v>9859</v>
      </c>
      <c r="D8477" s="48" t="s">
        <v>8538</v>
      </c>
      <c r="E8477" s="44" t="s">
        <v>112</v>
      </c>
      <c r="F8477" s="45">
        <v>7.71</v>
      </c>
      <c r="G8477" s="45">
        <v>8.42</v>
      </c>
    </row>
    <row r="8478" spans="2:7">
      <c r="B8478" s="44">
        <v>90458</v>
      </c>
      <c r="C8478" s="44" t="s">
        <v>9859</v>
      </c>
      <c r="D8478" s="48" t="s">
        <v>8539</v>
      </c>
      <c r="E8478" s="44" t="s">
        <v>112</v>
      </c>
      <c r="F8478" s="45">
        <v>50.21</v>
      </c>
      <c r="G8478" s="45">
        <v>54.77</v>
      </c>
    </row>
    <row r="8479" spans="2:7">
      <c r="B8479" s="44">
        <v>90457</v>
      </c>
      <c r="C8479" s="44" t="s">
        <v>9859</v>
      </c>
      <c r="D8479" s="48" t="s">
        <v>8540</v>
      </c>
      <c r="E8479" s="44" t="s">
        <v>112</v>
      </c>
      <c r="F8479" s="45">
        <v>17.600000000000001</v>
      </c>
      <c r="G8479" s="45">
        <v>19.2</v>
      </c>
    </row>
    <row r="8480" spans="2:7">
      <c r="B8480" s="44">
        <v>90447</v>
      </c>
      <c r="C8480" s="44" t="s">
        <v>9859</v>
      </c>
      <c r="D8480" s="48" t="s">
        <v>8541</v>
      </c>
      <c r="E8480" s="44" t="s">
        <v>119</v>
      </c>
      <c r="F8480" s="45">
        <v>11.63</v>
      </c>
      <c r="G8480" s="45">
        <v>12.7</v>
      </c>
    </row>
    <row r="8481" spans="2:7">
      <c r="B8481" s="44">
        <v>91222</v>
      </c>
      <c r="C8481" s="44" t="s">
        <v>9859</v>
      </c>
      <c r="D8481" s="48" t="s">
        <v>8542</v>
      </c>
      <c r="E8481" s="44" t="s">
        <v>119</v>
      </c>
      <c r="F8481" s="45">
        <v>11.79</v>
      </c>
      <c r="G8481" s="45">
        <v>12.86</v>
      </c>
    </row>
    <row r="8482" spans="2:7">
      <c r="B8482" s="44">
        <v>90443</v>
      </c>
      <c r="C8482" s="44" t="s">
        <v>9859</v>
      </c>
      <c r="D8482" s="48" t="s">
        <v>8543</v>
      </c>
      <c r="E8482" s="44" t="s">
        <v>119</v>
      </c>
      <c r="F8482" s="45">
        <v>10.6</v>
      </c>
      <c r="G8482" s="45">
        <v>11.56</v>
      </c>
    </row>
    <row r="8483" spans="2:7">
      <c r="B8483" s="44">
        <v>104780</v>
      </c>
      <c r="C8483" s="44" t="s">
        <v>9859</v>
      </c>
      <c r="D8483" s="48" t="s">
        <v>8544</v>
      </c>
      <c r="E8483" s="44" t="s">
        <v>119</v>
      </c>
      <c r="F8483" s="45">
        <v>7.56</v>
      </c>
      <c r="G8483" s="45">
        <v>8.23</v>
      </c>
    </row>
    <row r="8484" spans="2:7">
      <c r="B8484" s="44">
        <v>104781</v>
      </c>
      <c r="C8484" s="44" t="s">
        <v>9859</v>
      </c>
      <c r="D8484" s="48" t="s">
        <v>8545</v>
      </c>
      <c r="E8484" s="44" t="s">
        <v>119</v>
      </c>
      <c r="F8484" s="45">
        <v>8.67</v>
      </c>
      <c r="G8484" s="45">
        <v>9.4499999999999993</v>
      </c>
    </row>
    <row r="8485" spans="2:7">
      <c r="B8485" s="44">
        <v>104779</v>
      </c>
      <c r="C8485" s="44" t="s">
        <v>9859</v>
      </c>
      <c r="D8485" s="48" t="s">
        <v>8546</v>
      </c>
      <c r="E8485" s="44" t="s">
        <v>119</v>
      </c>
      <c r="F8485" s="45">
        <v>7.51</v>
      </c>
      <c r="G8485" s="45">
        <v>8.18</v>
      </c>
    </row>
    <row r="8486" spans="2:7">
      <c r="B8486" s="44">
        <v>104787</v>
      </c>
      <c r="C8486" s="44" t="s">
        <v>9859</v>
      </c>
      <c r="D8486" s="48" t="s">
        <v>8547</v>
      </c>
      <c r="E8486" s="44" t="s">
        <v>119</v>
      </c>
      <c r="F8486" s="45">
        <v>10.79</v>
      </c>
      <c r="G8486" s="45">
        <v>11.71</v>
      </c>
    </row>
    <row r="8487" spans="2:7">
      <c r="B8487" s="44">
        <v>104788</v>
      </c>
      <c r="C8487" s="44" t="s">
        <v>9859</v>
      </c>
      <c r="D8487" s="48" t="s">
        <v>8548</v>
      </c>
      <c r="E8487" s="44" t="s">
        <v>119</v>
      </c>
      <c r="F8487" s="45">
        <v>14.33</v>
      </c>
      <c r="G8487" s="45">
        <v>15.55</v>
      </c>
    </row>
    <row r="8488" spans="2:7">
      <c r="B8488" s="44">
        <v>104786</v>
      </c>
      <c r="C8488" s="44" t="s">
        <v>9859</v>
      </c>
      <c r="D8488" s="48" t="s">
        <v>8549</v>
      </c>
      <c r="E8488" s="44" t="s">
        <v>119</v>
      </c>
      <c r="F8488" s="45">
        <v>8.1300000000000008</v>
      </c>
      <c r="G8488" s="45">
        <v>8.83</v>
      </c>
    </row>
    <row r="8489" spans="2:7">
      <c r="B8489" s="44">
        <v>90445</v>
      </c>
      <c r="C8489" s="44" t="s">
        <v>9859</v>
      </c>
      <c r="D8489" s="48" t="s">
        <v>8550</v>
      </c>
      <c r="E8489" s="44" t="s">
        <v>119</v>
      </c>
      <c r="F8489" s="45">
        <v>22.34</v>
      </c>
      <c r="G8489" s="45">
        <v>24.28</v>
      </c>
    </row>
    <row r="8490" spans="2:7">
      <c r="B8490" s="44">
        <v>90446</v>
      </c>
      <c r="C8490" s="44" t="s">
        <v>9859</v>
      </c>
      <c r="D8490" s="48" t="s">
        <v>8551</v>
      </c>
      <c r="E8490" s="44" t="s">
        <v>119</v>
      </c>
      <c r="F8490" s="45">
        <v>29.66</v>
      </c>
      <c r="G8490" s="45">
        <v>32.24</v>
      </c>
    </row>
    <row r="8491" spans="2:7">
      <c r="B8491" s="44">
        <v>90444</v>
      </c>
      <c r="C8491" s="44" t="s">
        <v>9859</v>
      </c>
      <c r="D8491" s="48" t="s">
        <v>8552</v>
      </c>
      <c r="E8491" s="44" t="s">
        <v>119</v>
      </c>
      <c r="F8491" s="45">
        <v>16.84</v>
      </c>
      <c r="G8491" s="45">
        <v>18.309999999999999</v>
      </c>
    </row>
    <row r="8492" spans="2:7">
      <c r="B8492" s="44">
        <v>104764</v>
      </c>
      <c r="C8492" s="44" t="s">
        <v>9859</v>
      </c>
      <c r="D8492" s="48" t="s">
        <v>8553</v>
      </c>
      <c r="E8492" s="44" t="s">
        <v>119</v>
      </c>
      <c r="F8492" s="45">
        <v>23.91</v>
      </c>
      <c r="G8492" s="45">
        <v>25.05</v>
      </c>
    </row>
    <row r="8493" spans="2:7">
      <c r="B8493" s="44">
        <v>90460</v>
      </c>
      <c r="C8493" s="44" t="s">
        <v>9859</v>
      </c>
      <c r="D8493" s="48" t="s">
        <v>8554</v>
      </c>
      <c r="E8493" s="44" t="s">
        <v>119</v>
      </c>
      <c r="F8493" s="45">
        <v>27.66</v>
      </c>
      <c r="G8493" s="45">
        <v>28.7</v>
      </c>
    </row>
    <row r="8494" spans="2:7">
      <c r="B8494" s="44">
        <v>90462</v>
      </c>
      <c r="C8494" s="44" t="s">
        <v>9859</v>
      </c>
      <c r="D8494" s="48" t="s">
        <v>8555</v>
      </c>
      <c r="E8494" s="44" t="s">
        <v>119</v>
      </c>
      <c r="F8494" s="45">
        <v>4.84</v>
      </c>
      <c r="G8494" s="45">
        <v>5.0199999999999996</v>
      </c>
    </row>
    <row r="8495" spans="2:7">
      <c r="B8495" s="44">
        <v>104765</v>
      </c>
      <c r="C8495" s="44" t="s">
        <v>9859</v>
      </c>
      <c r="D8495" s="48" t="s">
        <v>8556</v>
      </c>
      <c r="E8495" s="44" t="s">
        <v>119</v>
      </c>
      <c r="F8495" s="45">
        <v>20.56</v>
      </c>
      <c r="G8495" s="45">
        <v>21.88</v>
      </c>
    </row>
    <row r="8496" spans="2:7">
      <c r="B8496" s="44">
        <v>90461</v>
      </c>
      <c r="C8496" s="44" t="s">
        <v>9859</v>
      </c>
      <c r="D8496" s="48" t="s">
        <v>8557</v>
      </c>
      <c r="E8496" s="44" t="s">
        <v>119</v>
      </c>
      <c r="F8496" s="45">
        <v>21.86</v>
      </c>
      <c r="G8496" s="45">
        <v>23.05</v>
      </c>
    </row>
    <row r="8497" spans="2:7">
      <c r="B8497" s="44">
        <v>90463</v>
      </c>
      <c r="C8497" s="44" t="s">
        <v>9859</v>
      </c>
      <c r="D8497" s="48" t="s">
        <v>8558</v>
      </c>
      <c r="E8497" s="44" t="s">
        <v>119</v>
      </c>
      <c r="F8497" s="45">
        <v>4.2699999999999996</v>
      </c>
      <c r="G8497" s="45">
        <v>4.4800000000000004</v>
      </c>
    </row>
    <row r="8498" spans="2:7">
      <c r="B8498" s="44">
        <v>96560</v>
      </c>
      <c r="C8498" s="44" t="s">
        <v>9859</v>
      </c>
      <c r="D8498" s="48" t="s">
        <v>8559</v>
      </c>
      <c r="E8498" s="44" t="s">
        <v>110</v>
      </c>
      <c r="F8498" s="45">
        <v>38.4</v>
      </c>
      <c r="G8498" s="45">
        <v>40.42</v>
      </c>
    </row>
    <row r="8499" spans="2:7">
      <c r="B8499" s="44">
        <v>96559</v>
      </c>
      <c r="C8499" s="44" t="s">
        <v>9859</v>
      </c>
      <c r="D8499" s="48" t="s">
        <v>8560</v>
      </c>
      <c r="E8499" s="44" t="s">
        <v>110</v>
      </c>
      <c r="F8499" s="45">
        <v>38.479999999999997</v>
      </c>
      <c r="G8499" s="45">
        <v>39.869999999999997</v>
      </c>
    </row>
    <row r="8500" spans="2:7">
      <c r="B8500" s="44">
        <v>96562</v>
      </c>
      <c r="C8500" s="44" t="s">
        <v>9859</v>
      </c>
      <c r="D8500" s="48" t="s">
        <v>8561</v>
      </c>
      <c r="E8500" s="44" t="s">
        <v>119</v>
      </c>
      <c r="F8500" s="45">
        <v>60.56</v>
      </c>
      <c r="G8500" s="45">
        <v>63.85</v>
      </c>
    </row>
    <row r="8501" spans="2:7">
      <c r="B8501" s="44">
        <v>96563</v>
      </c>
      <c r="C8501" s="44" t="s">
        <v>9859</v>
      </c>
      <c r="D8501" s="48" t="s">
        <v>8562</v>
      </c>
      <c r="E8501" s="44" t="s">
        <v>119</v>
      </c>
      <c r="F8501" s="45">
        <v>66.09</v>
      </c>
      <c r="G8501" s="45">
        <v>69.38</v>
      </c>
    </row>
    <row r="8502" spans="2:7">
      <c r="B8502" s="44">
        <v>102469</v>
      </c>
      <c r="C8502" s="44" t="s">
        <v>9859</v>
      </c>
      <c r="D8502" s="48" t="s">
        <v>8563</v>
      </c>
      <c r="E8502" s="44" t="s">
        <v>110</v>
      </c>
      <c r="F8502" s="45">
        <v>0</v>
      </c>
      <c r="G8502" s="45">
        <v>0</v>
      </c>
    </row>
    <row r="8503" spans="2:7">
      <c r="B8503" s="44">
        <v>104388</v>
      </c>
      <c r="C8503" s="44" t="s">
        <v>9859</v>
      </c>
      <c r="D8503" s="48" t="s">
        <v>8564</v>
      </c>
      <c r="E8503" s="44" t="s">
        <v>110</v>
      </c>
      <c r="F8503" s="45">
        <v>0</v>
      </c>
      <c r="G8503" s="45">
        <v>0</v>
      </c>
    </row>
    <row r="8504" spans="2:7">
      <c r="B8504" s="44">
        <v>104387</v>
      </c>
      <c r="C8504" s="44" t="s">
        <v>9859</v>
      </c>
      <c r="D8504" s="48" t="s">
        <v>8565</v>
      </c>
      <c r="E8504" s="44" t="s">
        <v>198</v>
      </c>
      <c r="F8504" s="45">
        <v>0</v>
      </c>
      <c r="G8504" s="45">
        <v>0</v>
      </c>
    </row>
    <row r="8505" spans="2:7">
      <c r="B8505" s="44">
        <v>104364</v>
      </c>
      <c r="C8505" s="44" t="s">
        <v>9859</v>
      </c>
      <c r="D8505" s="48" t="s">
        <v>8566</v>
      </c>
      <c r="E8505" s="44" t="s">
        <v>198</v>
      </c>
      <c r="F8505" s="45">
        <v>0</v>
      </c>
      <c r="G8505" s="45">
        <v>0</v>
      </c>
    </row>
    <row r="8506" spans="2:7">
      <c r="B8506" s="44">
        <v>102097</v>
      </c>
      <c r="C8506" s="44" t="s">
        <v>9859</v>
      </c>
      <c r="D8506" s="48" t="s">
        <v>8567</v>
      </c>
      <c r="E8506" s="44" t="s">
        <v>198</v>
      </c>
      <c r="F8506" s="45">
        <v>0</v>
      </c>
      <c r="G8506" s="45">
        <v>0</v>
      </c>
    </row>
    <row r="8507" spans="2:7">
      <c r="B8507" s="44">
        <v>104365</v>
      </c>
      <c r="C8507" s="44" t="s">
        <v>9859</v>
      </c>
      <c r="D8507" s="48" t="s">
        <v>8568</v>
      </c>
      <c r="E8507" s="44" t="s">
        <v>198</v>
      </c>
      <c r="F8507" s="45">
        <v>0</v>
      </c>
      <c r="G8507" s="45">
        <v>0</v>
      </c>
    </row>
    <row r="8508" spans="2:7">
      <c r="B8508" s="44">
        <v>101870</v>
      </c>
      <c r="C8508" s="44" t="s">
        <v>9859</v>
      </c>
      <c r="D8508" s="48" t="s">
        <v>8569</v>
      </c>
      <c r="E8508" s="44" t="s">
        <v>110</v>
      </c>
      <c r="F8508" s="45">
        <v>47.61</v>
      </c>
      <c r="G8508" s="45">
        <v>51.16</v>
      </c>
    </row>
    <row r="8509" spans="2:7">
      <c r="B8509" s="44">
        <v>101866</v>
      </c>
      <c r="C8509" s="44" t="s">
        <v>9859</v>
      </c>
      <c r="D8509" s="48" t="s">
        <v>8570</v>
      </c>
      <c r="E8509" s="44" t="s">
        <v>110</v>
      </c>
      <c r="F8509" s="45">
        <v>40.11</v>
      </c>
      <c r="G8509" s="45">
        <v>43.04</v>
      </c>
    </row>
    <row r="8510" spans="2:7">
      <c r="B8510" s="44">
        <v>101867</v>
      </c>
      <c r="C8510" s="44" t="s">
        <v>9859</v>
      </c>
      <c r="D8510" s="48" t="s">
        <v>8571</v>
      </c>
      <c r="E8510" s="44" t="s">
        <v>110</v>
      </c>
      <c r="F8510" s="45">
        <v>45.88</v>
      </c>
      <c r="G8510" s="45">
        <v>49.29</v>
      </c>
    </row>
    <row r="8511" spans="2:7">
      <c r="B8511" s="44">
        <v>101868</v>
      </c>
      <c r="C8511" s="44" t="s">
        <v>9859</v>
      </c>
      <c r="D8511" s="48" t="s">
        <v>8572</v>
      </c>
      <c r="E8511" s="44" t="s">
        <v>110</v>
      </c>
      <c r="F8511" s="45">
        <v>36.08</v>
      </c>
      <c r="G8511" s="45">
        <v>38.69</v>
      </c>
    </row>
    <row r="8512" spans="2:7">
      <c r="B8512" s="44">
        <v>101869</v>
      </c>
      <c r="C8512" s="44" t="s">
        <v>9859</v>
      </c>
      <c r="D8512" s="48" t="s">
        <v>8573</v>
      </c>
      <c r="E8512" s="44" t="s">
        <v>110</v>
      </c>
      <c r="F8512" s="45">
        <v>41.85</v>
      </c>
      <c r="G8512" s="45">
        <v>44.92</v>
      </c>
    </row>
    <row r="8513" spans="2:7">
      <c r="B8513" s="44">
        <v>101856</v>
      </c>
      <c r="C8513" s="44" t="s">
        <v>9859</v>
      </c>
      <c r="D8513" s="48" t="s">
        <v>8574</v>
      </c>
      <c r="E8513" s="44" t="s">
        <v>110</v>
      </c>
      <c r="F8513" s="45">
        <v>32.53</v>
      </c>
      <c r="G8513" s="45">
        <v>34.840000000000003</v>
      </c>
    </row>
    <row r="8514" spans="2:7">
      <c r="B8514" s="44">
        <v>101865</v>
      </c>
      <c r="C8514" s="44" t="s">
        <v>9859</v>
      </c>
      <c r="D8514" s="48" t="s">
        <v>8575</v>
      </c>
      <c r="E8514" s="44" t="s">
        <v>110</v>
      </c>
      <c r="F8514" s="45">
        <v>45.29</v>
      </c>
      <c r="G8514" s="45">
        <v>48.65</v>
      </c>
    </row>
    <row r="8515" spans="2:7">
      <c r="B8515" s="44">
        <v>101861</v>
      </c>
      <c r="C8515" s="44" t="s">
        <v>9859</v>
      </c>
      <c r="D8515" s="48" t="s">
        <v>8576</v>
      </c>
      <c r="E8515" s="44" t="s">
        <v>110</v>
      </c>
      <c r="F8515" s="45">
        <v>39.82</v>
      </c>
      <c r="G8515" s="45">
        <v>42.73</v>
      </c>
    </row>
    <row r="8516" spans="2:7">
      <c r="B8516" s="44">
        <v>101862</v>
      </c>
      <c r="C8516" s="44" t="s">
        <v>9859</v>
      </c>
      <c r="D8516" s="48" t="s">
        <v>8577</v>
      </c>
      <c r="E8516" s="44" t="s">
        <v>110</v>
      </c>
      <c r="F8516" s="45">
        <v>43.56</v>
      </c>
      <c r="G8516" s="45">
        <v>46.79</v>
      </c>
    </row>
    <row r="8517" spans="2:7">
      <c r="B8517" s="44">
        <v>101863</v>
      </c>
      <c r="C8517" s="44" t="s">
        <v>9859</v>
      </c>
      <c r="D8517" s="48" t="s">
        <v>8578</v>
      </c>
      <c r="E8517" s="44" t="s">
        <v>110</v>
      </c>
      <c r="F8517" s="45">
        <v>33.770000000000003</v>
      </c>
      <c r="G8517" s="45">
        <v>36.17</v>
      </c>
    </row>
    <row r="8518" spans="2:7">
      <c r="B8518" s="44">
        <v>101864</v>
      </c>
      <c r="C8518" s="44" t="s">
        <v>9859</v>
      </c>
      <c r="D8518" s="48" t="s">
        <v>8579</v>
      </c>
      <c r="E8518" s="44" t="s">
        <v>110</v>
      </c>
      <c r="F8518" s="45">
        <v>39.53</v>
      </c>
      <c r="G8518" s="45">
        <v>42.41</v>
      </c>
    </row>
    <row r="8519" spans="2:7">
      <c r="B8519" s="44">
        <v>101860</v>
      </c>
      <c r="C8519" s="44" t="s">
        <v>9859</v>
      </c>
      <c r="D8519" s="48" t="s">
        <v>8580</v>
      </c>
      <c r="E8519" s="44" t="s">
        <v>110</v>
      </c>
      <c r="F8519" s="45">
        <v>42.68</v>
      </c>
      <c r="G8519" s="45">
        <v>45.84</v>
      </c>
    </row>
    <row r="8520" spans="2:7">
      <c r="B8520" s="44">
        <v>101857</v>
      </c>
      <c r="C8520" s="44" t="s">
        <v>9859</v>
      </c>
      <c r="D8520" s="48" t="s">
        <v>8581</v>
      </c>
      <c r="E8520" s="44" t="s">
        <v>110</v>
      </c>
      <c r="F8520" s="45">
        <v>41.07</v>
      </c>
      <c r="G8520" s="45">
        <v>44.09</v>
      </c>
    </row>
    <row r="8521" spans="2:7">
      <c r="B8521" s="44">
        <v>101858</v>
      </c>
      <c r="C8521" s="44" t="s">
        <v>9859</v>
      </c>
      <c r="D8521" s="48" t="s">
        <v>8582</v>
      </c>
      <c r="E8521" s="44" t="s">
        <v>110</v>
      </c>
      <c r="F8521" s="45">
        <v>33.26</v>
      </c>
      <c r="G8521" s="45">
        <v>35.619999999999997</v>
      </c>
    </row>
    <row r="8522" spans="2:7">
      <c r="B8522" s="44">
        <v>101859</v>
      </c>
      <c r="C8522" s="44" t="s">
        <v>9859</v>
      </c>
      <c r="D8522" s="48" t="s">
        <v>8583</v>
      </c>
      <c r="E8522" s="44" t="s">
        <v>110</v>
      </c>
      <c r="F8522" s="45">
        <v>36.909999999999997</v>
      </c>
      <c r="G8522" s="45">
        <v>39.58</v>
      </c>
    </row>
    <row r="8523" spans="2:7">
      <c r="B8523" s="44">
        <v>101852</v>
      </c>
      <c r="C8523" s="44" t="s">
        <v>9859</v>
      </c>
      <c r="D8523" s="48" t="s">
        <v>8584</v>
      </c>
      <c r="E8523" s="44" t="s">
        <v>110</v>
      </c>
      <c r="F8523" s="45">
        <v>84.52</v>
      </c>
      <c r="G8523" s="45">
        <v>89.31</v>
      </c>
    </row>
    <row r="8524" spans="2:7">
      <c r="B8524" s="44">
        <v>104385</v>
      </c>
      <c r="C8524" s="44" t="s">
        <v>9859</v>
      </c>
      <c r="D8524" s="48" t="s">
        <v>8585</v>
      </c>
      <c r="E8524" s="44" t="s">
        <v>110</v>
      </c>
      <c r="F8524" s="45">
        <v>0</v>
      </c>
      <c r="G8524" s="45">
        <v>0</v>
      </c>
    </row>
    <row r="8525" spans="2:7">
      <c r="B8525" s="44">
        <v>101850</v>
      </c>
      <c r="C8525" s="44" t="s">
        <v>9859</v>
      </c>
      <c r="D8525" s="48" t="s">
        <v>8586</v>
      </c>
      <c r="E8525" s="44" t="s">
        <v>110</v>
      </c>
      <c r="F8525" s="45">
        <v>69.510000000000005</v>
      </c>
      <c r="G8525" s="45">
        <v>73.67</v>
      </c>
    </row>
    <row r="8526" spans="2:7">
      <c r="B8526" s="44">
        <v>101855</v>
      </c>
      <c r="C8526" s="44" t="s">
        <v>9859</v>
      </c>
      <c r="D8526" s="48" t="s">
        <v>8587</v>
      </c>
      <c r="E8526" s="44" t="s">
        <v>110</v>
      </c>
      <c r="F8526" s="45">
        <v>85.78</v>
      </c>
      <c r="G8526" s="45">
        <v>90.03</v>
      </c>
    </row>
    <row r="8527" spans="2:7">
      <c r="B8527" s="44">
        <v>104386</v>
      </c>
      <c r="C8527" s="44" t="s">
        <v>9859</v>
      </c>
      <c r="D8527" s="48" t="s">
        <v>8588</v>
      </c>
      <c r="E8527" s="44" t="s">
        <v>110</v>
      </c>
      <c r="F8527" s="45">
        <v>0</v>
      </c>
      <c r="G8527" s="45">
        <v>0</v>
      </c>
    </row>
    <row r="8528" spans="2:7">
      <c r="B8528" s="44">
        <v>101853</v>
      </c>
      <c r="C8528" s="44" t="s">
        <v>9859</v>
      </c>
      <c r="D8528" s="48" t="s">
        <v>8589</v>
      </c>
      <c r="E8528" s="44" t="s">
        <v>110</v>
      </c>
      <c r="F8528" s="45">
        <v>60.57</v>
      </c>
      <c r="G8528" s="45">
        <v>63.96</v>
      </c>
    </row>
    <row r="8529" spans="2:7">
      <c r="B8529" s="44">
        <v>101849</v>
      </c>
      <c r="C8529" s="44" t="s">
        <v>9859</v>
      </c>
      <c r="D8529" s="48" t="s">
        <v>8590</v>
      </c>
      <c r="E8529" s="44" t="s">
        <v>198</v>
      </c>
      <c r="F8529" s="45">
        <v>158.30000000000001</v>
      </c>
      <c r="G8529" s="45">
        <v>159.93</v>
      </c>
    </row>
    <row r="8530" spans="2:7">
      <c r="B8530" s="44">
        <v>101841</v>
      </c>
      <c r="C8530" s="44" t="s">
        <v>9859</v>
      </c>
      <c r="D8530" s="48" t="s">
        <v>8591</v>
      </c>
      <c r="E8530" s="44" t="s">
        <v>198</v>
      </c>
      <c r="F8530" s="45">
        <v>94.63</v>
      </c>
      <c r="G8530" s="45">
        <v>95.89</v>
      </c>
    </row>
    <row r="8531" spans="2:7">
      <c r="B8531" s="44">
        <v>101843</v>
      </c>
      <c r="C8531" s="44" t="s">
        <v>9859</v>
      </c>
      <c r="D8531" s="48" t="s">
        <v>8592</v>
      </c>
      <c r="E8531" s="44" t="s">
        <v>198</v>
      </c>
      <c r="F8531" s="45">
        <v>151.59</v>
      </c>
      <c r="G8531" s="45">
        <v>152.85</v>
      </c>
    </row>
    <row r="8532" spans="2:7">
      <c r="B8532" s="44">
        <v>101844</v>
      </c>
      <c r="C8532" s="44" t="s">
        <v>9859</v>
      </c>
      <c r="D8532" s="48" t="s">
        <v>8593</v>
      </c>
      <c r="E8532" s="44" t="s">
        <v>198</v>
      </c>
      <c r="F8532" s="45">
        <v>178.24</v>
      </c>
      <c r="G8532" s="45">
        <v>179.5</v>
      </c>
    </row>
    <row r="8533" spans="2:7">
      <c r="B8533" s="44">
        <v>101845</v>
      </c>
      <c r="C8533" s="44" t="s">
        <v>9859</v>
      </c>
      <c r="D8533" s="48" t="s">
        <v>8594</v>
      </c>
      <c r="E8533" s="44" t="s">
        <v>198</v>
      </c>
      <c r="F8533" s="45">
        <v>204.52</v>
      </c>
      <c r="G8533" s="45">
        <v>205.78</v>
      </c>
    </row>
    <row r="8534" spans="2:7">
      <c r="B8534" s="44">
        <v>101842</v>
      </c>
      <c r="C8534" s="44" t="s">
        <v>9859</v>
      </c>
      <c r="D8534" s="48" t="s">
        <v>8595</v>
      </c>
      <c r="E8534" s="44" t="s">
        <v>198</v>
      </c>
      <c r="F8534" s="45">
        <v>83.93</v>
      </c>
      <c r="G8534" s="45">
        <v>85.19</v>
      </c>
    </row>
    <row r="8535" spans="2:7">
      <c r="B8535" s="44">
        <v>101846</v>
      </c>
      <c r="C8535" s="44" t="s">
        <v>9859</v>
      </c>
      <c r="D8535" s="48" t="s">
        <v>8596</v>
      </c>
      <c r="E8535" s="44" t="s">
        <v>198</v>
      </c>
      <c r="F8535" s="45">
        <v>141.33000000000001</v>
      </c>
      <c r="G8535" s="45">
        <v>142.59</v>
      </c>
    </row>
    <row r="8536" spans="2:7">
      <c r="B8536" s="44">
        <v>101847</v>
      </c>
      <c r="C8536" s="44" t="s">
        <v>9859</v>
      </c>
      <c r="D8536" s="48" t="s">
        <v>8597</v>
      </c>
      <c r="E8536" s="44" t="s">
        <v>198</v>
      </c>
      <c r="F8536" s="45">
        <v>168.18</v>
      </c>
      <c r="G8536" s="45">
        <v>169.44</v>
      </c>
    </row>
    <row r="8537" spans="2:7">
      <c r="B8537" s="44">
        <v>101848</v>
      </c>
      <c r="C8537" s="44" t="s">
        <v>9859</v>
      </c>
      <c r="D8537" s="48" t="s">
        <v>8598</v>
      </c>
      <c r="E8537" s="44" t="s">
        <v>198</v>
      </c>
      <c r="F8537" s="45">
        <v>194.68</v>
      </c>
      <c r="G8537" s="45">
        <v>195.94</v>
      </c>
    </row>
    <row r="8538" spans="2:7">
      <c r="B8538" s="44">
        <v>101839</v>
      </c>
      <c r="C8538" s="44" t="s">
        <v>9859</v>
      </c>
      <c r="D8538" s="48" t="s">
        <v>8599</v>
      </c>
      <c r="E8538" s="44" t="s">
        <v>198</v>
      </c>
      <c r="F8538" s="45">
        <v>117.9</v>
      </c>
      <c r="G8538" s="45">
        <v>119.16</v>
      </c>
    </row>
    <row r="8539" spans="2:7">
      <c r="B8539" s="44">
        <v>101840</v>
      </c>
      <c r="C8539" s="44" t="s">
        <v>9859</v>
      </c>
      <c r="D8539" s="48" t="s">
        <v>8600</v>
      </c>
      <c r="E8539" s="44" t="s">
        <v>198</v>
      </c>
      <c r="F8539" s="45">
        <v>203.29</v>
      </c>
      <c r="G8539" s="45">
        <v>207.69</v>
      </c>
    </row>
    <row r="8540" spans="2:7">
      <c r="B8540" s="44">
        <v>101837</v>
      </c>
      <c r="C8540" s="44" t="s">
        <v>9859</v>
      </c>
      <c r="D8540" s="48" t="s">
        <v>8601</v>
      </c>
      <c r="E8540" s="44" t="s">
        <v>198</v>
      </c>
      <c r="F8540" s="45">
        <v>61.28</v>
      </c>
      <c r="G8540" s="45">
        <v>62.54</v>
      </c>
    </row>
    <row r="8541" spans="2:7">
      <c r="B8541" s="44">
        <v>101838</v>
      </c>
      <c r="C8541" s="44" t="s">
        <v>9859</v>
      </c>
      <c r="D8541" s="48" t="s">
        <v>8602</v>
      </c>
      <c r="E8541" s="44" t="s">
        <v>198</v>
      </c>
      <c r="F8541" s="45">
        <v>89.98</v>
      </c>
      <c r="G8541" s="45">
        <v>91.24</v>
      </c>
    </row>
    <row r="8542" spans="2:7">
      <c r="B8542" s="44">
        <v>101836</v>
      </c>
      <c r="C8542" s="44" t="s">
        <v>9859</v>
      </c>
      <c r="D8542" s="48" t="s">
        <v>8603</v>
      </c>
      <c r="E8542" s="44" t="s">
        <v>198</v>
      </c>
      <c r="F8542" s="45">
        <v>30.45</v>
      </c>
      <c r="G8542" s="45">
        <v>31.71</v>
      </c>
    </row>
    <row r="8543" spans="2:7">
      <c r="B8543" s="44">
        <v>101835</v>
      </c>
      <c r="C8543" s="44" t="s">
        <v>9859</v>
      </c>
      <c r="D8543" s="48" t="s">
        <v>8604</v>
      </c>
      <c r="E8543" s="44" t="s">
        <v>198</v>
      </c>
      <c r="F8543" s="45">
        <v>287.67</v>
      </c>
      <c r="G8543" s="45">
        <v>301.26</v>
      </c>
    </row>
    <row r="8544" spans="2:7">
      <c r="B8544" s="44">
        <v>101827</v>
      </c>
      <c r="C8544" s="44" t="s">
        <v>9859</v>
      </c>
      <c r="D8544" s="48" t="s">
        <v>8605</v>
      </c>
      <c r="E8544" s="44" t="s">
        <v>198</v>
      </c>
      <c r="F8544" s="45">
        <v>224</v>
      </c>
      <c r="G8544" s="45">
        <v>237.22</v>
      </c>
    </row>
    <row r="8545" spans="2:7">
      <c r="B8545" s="44">
        <v>101829</v>
      </c>
      <c r="C8545" s="44" t="s">
        <v>9859</v>
      </c>
      <c r="D8545" s="48" t="s">
        <v>8606</v>
      </c>
      <c r="E8545" s="44" t="s">
        <v>198</v>
      </c>
      <c r="F8545" s="45">
        <v>280.95999999999998</v>
      </c>
      <c r="G8545" s="45">
        <v>294.18</v>
      </c>
    </row>
    <row r="8546" spans="2:7">
      <c r="B8546" s="44">
        <v>101830</v>
      </c>
      <c r="C8546" s="44" t="s">
        <v>9859</v>
      </c>
      <c r="D8546" s="48" t="s">
        <v>8607</v>
      </c>
      <c r="E8546" s="44" t="s">
        <v>198</v>
      </c>
      <c r="F8546" s="45">
        <v>307.61</v>
      </c>
      <c r="G8546" s="45">
        <v>320.83</v>
      </c>
    </row>
    <row r="8547" spans="2:7">
      <c r="B8547" s="44">
        <v>101831</v>
      </c>
      <c r="C8547" s="44" t="s">
        <v>9859</v>
      </c>
      <c r="D8547" s="48" t="s">
        <v>8608</v>
      </c>
      <c r="E8547" s="44" t="s">
        <v>198</v>
      </c>
      <c r="F8547" s="45">
        <v>333.89</v>
      </c>
      <c r="G8547" s="45">
        <v>347.11</v>
      </c>
    </row>
    <row r="8548" spans="2:7">
      <c r="B8548" s="44">
        <v>101828</v>
      </c>
      <c r="C8548" s="44" t="s">
        <v>9859</v>
      </c>
      <c r="D8548" s="48" t="s">
        <v>8609</v>
      </c>
      <c r="E8548" s="44" t="s">
        <v>198</v>
      </c>
      <c r="F8548" s="45">
        <v>213.3</v>
      </c>
      <c r="G8548" s="45">
        <v>226.52</v>
      </c>
    </row>
    <row r="8549" spans="2:7">
      <c r="B8549" s="44">
        <v>101832</v>
      </c>
      <c r="C8549" s="44" t="s">
        <v>9859</v>
      </c>
      <c r="D8549" s="48" t="s">
        <v>8610</v>
      </c>
      <c r="E8549" s="44" t="s">
        <v>198</v>
      </c>
      <c r="F8549" s="45">
        <v>270.7</v>
      </c>
      <c r="G8549" s="45">
        <v>283.92</v>
      </c>
    </row>
    <row r="8550" spans="2:7">
      <c r="B8550" s="44">
        <v>101833</v>
      </c>
      <c r="C8550" s="44" t="s">
        <v>9859</v>
      </c>
      <c r="D8550" s="48" t="s">
        <v>8611</v>
      </c>
      <c r="E8550" s="44" t="s">
        <v>198</v>
      </c>
      <c r="F8550" s="45">
        <v>297.55</v>
      </c>
      <c r="G8550" s="45">
        <v>310.77</v>
      </c>
    </row>
    <row r="8551" spans="2:7">
      <c r="B8551" s="44">
        <v>101834</v>
      </c>
      <c r="C8551" s="44" t="s">
        <v>9859</v>
      </c>
      <c r="D8551" s="48" t="s">
        <v>8612</v>
      </c>
      <c r="E8551" s="44" t="s">
        <v>198</v>
      </c>
      <c r="F8551" s="45">
        <v>324.05</v>
      </c>
      <c r="G8551" s="45">
        <v>337.27</v>
      </c>
    </row>
    <row r="8552" spans="2:7">
      <c r="B8552" s="44">
        <v>101825</v>
      </c>
      <c r="C8552" s="44" t="s">
        <v>9859</v>
      </c>
      <c r="D8552" s="48" t="s">
        <v>8613</v>
      </c>
      <c r="E8552" s="44" t="s">
        <v>198</v>
      </c>
      <c r="F8552" s="45">
        <v>247.28</v>
      </c>
      <c r="G8552" s="45">
        <v>260.5</v>
      </c>
    </row>
    <row r="8553" spans="2:7">
      <c r="B8553" s="44">
        <v>101826</v>
      </c>
      <c r="C8553" s="44" t="s">
        <v>9859</v>
      </c>
      <c r="D8553" s="48" t="s">
        <v>8614</v>
      </c>
      <c r="E8553" s="44" t="s">
        <v>198</v>
      </c>
      <c r="F8553" s="45">
        <v>274.83999999999997</v>
      </c>
      <c r="G8553" s="45">
        <v>288.05</v>
      </c>
    </row>
    <row r="8554" spans="2:7">
      <c r="B8554" s="44">
        <v>101823</v>
      </c>
      <c r="C8554" s="44" t="s">
        <v>9859</v>
      </c>
      <c r="D8554" s="48" t="s">
        <v>8615</v>
      </c>
      <c r="E8554" s="44" t="s">
        <v>198</v>
      </c>
      <c r="F8554" s="45">
        <v>190.65</v>
      </c>
      <c r="G8554" s="45">
        <v>203.87</v>
      </c>
    </row>
    <row r="8555" spans="2:7">
      <c r="B8555" s="44">
        <v>101824</v>
      </c>
      <c r="C8555" s="44" t="s">
        <v>9859</v>
      </c>
      <c r="D8555" s="48" t="s">
        <v>8616</v>
      </c>
      <c r="E8555" s="44" t="s">
        <v>198</v>
      </c>
      <c r="F8555" s="45">
        <v>219.35</v>
      </c>
      <c r="G8555" s="45">
        <v>232.57</v>
      </c>
    </row>
    <row r="8556" spans="2:7">
      <c r="B8556" s="44">
        <v>101822</v>
      </c>
      <c r="C8556" s="44" t="s">
        <v>9859</v>
      </c>
      <c r="D8556" s="48" t="s">
        <v>8617</v>
      </c>
      <c r="E8556" s="44" t="s">
        <v>198</v>
      </c>
      <c r="F8556" s="45">
        <v>159.82</v>
      </c>
      <c r="G8556" s="45">
        <v>173.04</v>
      </c>
    </row>
    <row r="8557" spans="2:7">
      <c r="B8557" s="44">
        <v>101819</v>
      </c>
      <c r="C8557" s="44" t="s">
        <v>9859</v>
      </c>
      <c r="D8557" s="48" t="s">
        <v>8618</v>
      </c>
      <c r="E8557" s="44" t="s">
        <v>110</v>
      </c>
      <c r="F8557" s="45">
        <v>74.89</v>
      </c>
      <c r="G8557" s="45">
        <v>79.489999999999995</v>
      </c>
    </row>
    <row r="8558" spans="2:7">
      <c r="B8558" s="44">
        <v>104370</v>
      </c>
      <c r="C8558" s="44" t="s">
        <v>9859</v>
      </c>
      <c r="D8558" s="48" t="s">
        <v>8619</v>
      </c>
      <c r="E8558" s="44" t="s">
        <v>110</v>
      </c>
      <c r="F8558" s="45">
        <v>0</v>
      </c>
      <c r="G8558" s="45">
        <v>0</v>
      </c>
    </row>
    <row r="8559" spans="2:7">
      <c r="B8559" s="44">
        <v>101817</v>
      </c>
      <c r="C8559" s="44" t="s">
        <v>9859</v>
      </c>
      <c r="D8559" s="48" t="s">
        <v>8620</v>
      </c>
      <c r="E8559" s="44" t="s">
        <v>110</v>
      </c>
      <c r="F8559" s="45">
        <v>60.15</v>
      </c>
      <c r="G8559" s="45">
        <v>64.09</v>
      </c>
    </row>
    <row r="8560" spans="2:7">
      <c r="B8560" s="44">
        <v>101816</v>
      </c>
      <c r="C8560" s="44" t="s">
        <v>9859</v>
      </c>
      <c r="D8560" s="48" t="s">
        <v>8621</v>
      </c>
      <c r="E8560" s="44" t="s">
        <v>110</v>
      </c>
      <c r="F8560" s="45">
        <v>78.23</v>
      </c>
      <c r="G8560" s="45">
        <v>82.35</v>
      </c>
    </row>
    <row r="8561" spans="2:7">
      <c r="B8561" s="44">
        <v>104369</v>
      </c>
      <c r="C8561" s="44" t="s">
        <v>9859</v>
      </c>
      <c r="D8561" s="48" t="s">
        <v>8622</v>
      </c>
      <c r="E8561" s="44" t="s">
        <v>110</v>
      </c>
      <c r="F8561" s="45">
        <v>0</v>
      </c>
      <c r="G8561" s="45">
        <v>0</v>
      </c>
    </row>
    <row r="8562" spans="2:7">
      <c r="B8562" s="44">
        <v>101820</v>
      </c>
      <c r="C8562" s="44" t="s">
        <v>9859</v>
      </c>
      <c r="D8562" s="48" t="s">
        <v>8623</v>
      </c>
      <c r="E8562" s="44" t="s">
        <v>110</v>
      </c>
      <c r="F8562" s="45">
        <v>53.02</v>
      </c>
      <c r="G8562" s="45">
        <v>56.96</v>
      </c>
    </row>
    <row r="8563" spans="2:7">
      <c r="B8563" s="44">
        <v>102988</v>
      </c>
      <c r="C8563" s="44" t="s">
        <v>9859</v>
      </c>
      <c r="D8563" s="48" t="s">
        <v>8624</v>
      </c>
      <c r="E8563" s="44" t="s">
        <v>110</v>
      </c>
      <c r="F8563" s="45">
        <v>71.38</v>
      </c>
      <c r="G8563" s="45">
        <v>76.8</v>
      </c>
    </row>
    <row r="8564" spans="2:7">
      <c r="B8564" s="44">
        <v>101814</v>
      </c>
      <c r="C8564" s="44" t="s">
        <v>9859</v>
      </c>
      <c r="D8564" s="48" t="s">
        <v>8625</v>
      </c>
      <c r="E8564" s="44" t="s">
        <v>110</v>
      </c>
      <c r="F8564" s="45">
        <v>53.19</v>
      </c>
      <c r="G8564" s="45">
        <v>56.43</v>
      </c>
    </row>
    <row r="8565" spans="2:7">
      <c r="B8565" s="44">
        <v>102098</v>
      </c>
      <c r="C8565" s="44" t="s">
        <v>9859</v>
      </c>
      <c r="D8565" s="48" t="s">
        <v>8626</v>
      </c>
      <c r="E8565" s="44" t="s">
        <v>198</v>
      </c>
      <c r="F8565" s="45">
        <v>2004.44</v>
      </c>
      <c r="G8565" s="45">
        <v>2037.83</v>
      </c>
    </row>
    <row r="8566" spans="2:7">
      <c r="B8566" s="44">
        <v>104366</v>
      </c>
      <c r="C8566" s="44" t="s">
        <v>9859</v>
      </c>
      <c r="D8566" s="48" t="s">
        <v>8627</v>
      </c>
      <c r="E8566" s="44" t="s">
        <v>198</v>
      </c>
      <c r="F8566" s="45">
        <v>0</v>
      </c>
      <c r="G8566" s="45">
        <v>0</v>
      </c>
    </row>
    <row r="8567" spans="2:7">
      <c r="B8567" s="44">
        <v>102099</v>
      </c>
      <c r="C8567" s="44" t="s">
        <v>9859</v>
      </c>
      <c r="D8567" s="48" t="s">
        <v>8628</v>
      </c>
      <c r="E8567" s="44" t="s">
        <v>198</v>
      </c>
      <c r="F8567" s="45">
        <v>0</v>
      </c>
      <c r="G8567" s="45">
        <v>0</v>
      </c>
    </row>
    <row r="8568" spans="2:7">
      <c r="B8568" s="44">
        <v>104367</v>
      </c>
      <c r="C8568" s="44" t="s">
        <v>9859</v>
      </c>
      <c r="D8568" s="48" t="s">
        <v>8629</v>
      </c>
      <c r="E8568" s="44" t="s">
        <v>198</v>
      </c>
      <c r="F8568" s="45">
        <v>0</v>
      </c>
      <c r="G8568" s="45">
        <v>0</v>
      </c>
    </row>
    <row r="8569" spans="2:7">
      <c r="B8569" s="44">
        <v>92994</v>
      </c>
      <c r="C8569" s="44" t="s">
        <v>9859</v>
      </c>
      <c r="D8569" s="48" t="s">
        <v>8630</v>
      </c>
      <c r="E8569" s="44" t="s">
        <v>119</v>
      </c>
      <c r="F8569" s="45">
        <v>133.34</v>
      </c>
      <c r="G8569" s="45">
        <v>134.26</v>
      </c>
    </row>
    <row r="8570" spans="2:7">
      <c r="B8570" s="44">
        <v>92996</v>
      </c>
      <c r="C8570" s="44" t="s">
        <v>9859</v>
      </c>
      <c r="D8570" s="48" t="s">
        <v>8631</v>
      </c>
      <c r="E8570" s="44" t="s">
        <v>119</v>
      </c>
      <c r="F8570" s="45">
        <v>161.22999999999999</v>
      </c>
      <c r="G8570" s="45">
        <v>162.33000000000001</v>
      </c>
    </row>
    <row r="8571" spans="2:7">
      <c r="B8571" s="44">
        <v>92998</v>
      </c>
      <c r="C8571" s="44" t="s">
        <v>9859</v>
      </c>
      <c r="D8571" s="48" t="s">
        <v>8632</v>
      </c>
      <c r="E8571" s="44" t="s">
        <v>119</v>
      </c>
      <c r="F8571" s="45">
        <v>197.46</v>
      </c>
      <c r="G8571" s="45">
        <v>198.75</v>
      </c>
    </row>
    <row r="8572" spans="2:7">
      <c r="B8572" s="44">
        <v>93000</v>
      </c>
      <c r="C8572" s="44" t="s">
        <v>9859</v>
      </c>
      <c r="D8572" s="48" t="s">
        <v>8633</v>
      </c>
      <c r="E8572" s="44" t="s">
        <v>119</v>
      </c>
      <c r="F8572" s="45">
        <v>261.07</v>
      </c>
      <c r="G8572" s="45">
        <v>262.69</v>
      </c>
    </row>
    <row r="8573" spans="2:7">
      <c r="B8573" s="44">
        <v>92984</v>
      </c>
      <c r="C8573" s="44" t="s">
        <v>9859</v>
      </c>
      <c r="D8573" s="48" t="s">
        <v>8634</v>
      </c>
      <c r="E8573" s="44" t="s">
        <v>119</v>
      </c>
      <c r="F8573" s="45">
        <v>29.17</v>
      </c>
      <c r="G8573" s="45">
        <v>29.56</v>
      </c>
    </row>
    <row r="8574" spans="2:7">
      <c r="B8574" s="44">
        <v>93002</v>
      </c>
      <c r="C8574" s="44" t="s">
        <v>9859</v>
      </c>
      <c r="D8574" s="48" t="s">
        <v>8635</v>
      </c>
      <c r="E8574" s="44" t="s">
        <v>119</v>
      </c>
      <c r="F8574" s="45">
        <v>337.17</v>
      </c>
      <c r="G8574" s="45">
        <v>339.11</v>
      </c>
    </row>
    <row r="8575" spans="2:7">
      <c r="B8575" s="44">
        <v>92986</v>
      </c>
      <c r="C8575" s="44" t="s">
        <v>9859</v>
      </c>
      <c r="D8575" s="48" t="s">
        <v>8636</v>
      </c>
      <c r="E8575" s="44" t="s">
        <v>119</v>
      </c>
      <c r="F8575" s="45">
        <v>40.04</v>
      </c>
      <c r="G8575" s="45">
        <v>40.479999999999997</v>
      </c>
    </row>
    <row r="8576" spans="2:7">
      <c r="B8576" s="44">
        <v>92988</v>
      </c>
      <c r="C8576" s="44" t="s">
        <v>9859</v>
      </c>
      <c r="D8576" s="48" t="s">
        <v>8637</v>
      </c>
      <c r="E8576" s="44" t="s">
        <v>119</v>
      </c>
      <c r="F8576" s="45">
        <v>57.74</v>
      </c>
      <c r="G8576" s="45">
        <v>58.27</v>
      </c>
    </row>
    <row r="8577" spans="2:7">
      <c r="B8577" s="44">
        <v>92990</v>
      </c>
      <c r="C8577" s="44" t="s">
        <v>9859</v>
      </c>
      <c r="D8577" s="48" t="s">
        <v>8638</v>
      </c>
      <c r="E8577" s="44" t="s">
        <v>119</v>
      </c>
      <c r="F8577" s="45">
        <v>79.650000000000006</v>
      </c>
      <c r="G8577" s="45">
        <v>80.290000000000006</v>
      </c>
    </row>
    <row r="8578" spans="2:7">
      <c r="B8578" s="44">
        <v>92992</v>
      </c>
      <c r="C8578" s="44" t="s">
        <v>9859</v>
      </c>
      <c r="D8578" s="48" t="s">
        <v>8639</v>
      </c>
      <c r="E8578" s="44" t="s">
        <v>119</v>
      </c>
      <c r="F8578" s="45">
        <v>102.83</v>
      </c>
      <c r="G8578" s="45">
        <v>103.61</v>
      </c>
    </row>
    <row r="8579" spans="2:7">
      <c r="B8579" s="44">
        <v>103491</v>
      </c>
      <c r="C8579" s="44" t="s">
        <v>9859</v>
      </c>
      <c r="D8579" s="48" t="s">
        <v>8640</v>
      </c>
      <c r="E8579" s="44" t="s">
        <v>198</v>
      </c>
      <c r="F8579" s="45">
        <v>628.20000000000005</v>
      </c>
      <c r="G8579" s="45">
        <v>660.72</v>
      </c>
    </row>
    <row r="8580" spans="2:7">
      <c r="B8580" s="44">
        <v>93026</v>
      </c>
      <c r="C8580" s="44" t="s">
        <v>9859</v>
      </c>
      <c r="D8580" s="48" t="s">
        <v>8641</v>
      </c>
      <c r="E8580" s="44" t="s">
        <v>112</v>
      </c>
      <c r="F8580" s="45">
        <v>84.68</v>
      </c>
      <c r="G8580" s="45">
        <v>88.77</v>
      </c>
    </row>
    <row r="8581" spans="2:7">
      <c r="B8581" s="44">
        <v>93018</v>
      </c>
      <c r="C8581" s="44" t="s">
        <v>9859</v>
      </c>
      <c r="D8581" s="48" t="s">
        <v>8642</v>
      </c>
      <c r="E8581" s="44" t="s">
        <v>112</v>
      </c>
      <c r="F8581" s="45">
        <v>28.87</v>
      </c>
      <c r="G8581" s="45">
        <v>31.02</v>
      </c>
    </row>
    <row r="8582" spans="2:7">
      <c r="B8582" s="44">
        <v>93020</v>
      </c>
      <c r="C8582" s="44" t="s">
        <v>9859</v>
      </c>
      <c r="D8582" s="48" t="s">
        <v>8643</v>
      </c>
      <c r="E8582" s="44" t="s">
        <v>112</v>
      </c>
      <c r="F8582" s="45">
        <v>35.4</v>
      </c>
      <c r="G8582" s="45">
        <v>37.869999999999997</v>
      </c>
    </row>
    <row r="8583" spans="2:7">
      <c r="B8583" s="44">
        <v>93022</v>
      </c>
      <c r="C8583" s="44" t="s">
        <v>9859</v>
      </c>
      <c r="D8583" s="48" t="s">
        <v>8644</v>
      </c>
      <c r="E8583" s="44" t="s">
        <v>112</v>
      </c>
      <c r="F8583" s="45">
        <v>52.52</v>
      </c>
      <c r="G8583" s="45">
        <v>55.49</v>
      </c>
    </row>
    <row r="8584" spans="2:7">
      <c r="B8584" s="44">
        <v>93024</v>
      </c>
      <c r="C8584" s="44" t="s">
        <v>9859</v>
      </c>
      <c r="D8584" s="48" t="s">
        <v>8645</v>
      </c>
      <c r="E8584" s="44" t="s">
        <v>112</v>
      </c>
      <c r="F8584" s="45">
        <v>56.2</v>
      </c>
      <c r="G8584" s="45">
        <v>59.47</v>
      </c>
    </row>
    <row r="8585" spans="2:7">
      <c r="B8585" s="44">
        <v>97670</v>
      </c>
      <c r="C8585" s="44" t="s">
        <v>9859</v>
      </c>
      <c r="D8585" s="48" t="s">
        <v>8646</v>
      </c>
      <c r="E8585" s="44" t="s">
        <v>119</v>
      </c>
      <c r="F8585" s="45">
        <v>25.67</v>
      </c>
      <c r="G8585" s="45">
        <v>26.77</v>
      </c>
    </row>
    <row r="8586" spans="2:7">
      <c r="B8586" s="44">
        <v>103486</v>
      </c>
      <c r="C8586" s="44" t="s">
        <v>9859</v>
      </c>
      <c r="D8586" s="48" t="s">
        <v>8647</v>
      </c>
      <c r="E8586" s="44" t="s">
        <v>119</v>
      </c>
      <c r="F8586" s="45">
        <v>0</v>
      </c>
      <c r="G8586" s="45">
        <v>0</v>
      </c>
    </row>
    <row r="8587" spans="2:7">
      <c r="B8587" s="44">
        <v>103487</v>
      </c>
      <c r="C8587" s="44" t="s">
        <v>9859</v>
      </c>
      <c r="D8587" s="48" t="s">
        <v>8648</v>
      </c>
      <c r="E8587" s="44" t="s">
        <v>119</v>
      </c>
      <c r="F8587" s="45">
        <v>0</v>
      </c>
      <c r="G8587" s="45">
        <v>0</v>
      </c>
    </row>
    <row r="8588" spans="2:7">
      <c r="B8588" s="44">
        <v>103488</v>
      </c>
      <c r="C8588" s="44" t="s">
        <v>9859</v>
      </c>
      <c r="D8588" s="48" t="s">
        <v>8649</v>
      </c>
      <c r="E8588" s="44" t="s">
        <v>119</v>
      </c>
      <c r="F8588" s="45">
        <v>0</v>
      </c>
      <c r="G8588" s="45">
        <v>0</v>
      </c>
    </row>
    <row r="8589" spans="2:7">
      <c r="B8589" s="44">
        <v>103489</v>
      </c>
      <c r="C8589" s="44" t="s">
        <v>9859</v>
      </c>
      <c r="D8589" s="48" t="s">
        <v>8650</v>
      </c>
      <c r="E8589" s="44" t="s">
        <v>119</v>
      </c>
      <c r="F8589" s="45">
        <v>0</v>
      </c>
      <c r="G8589" s="45">
        <v>0</v>
      </c>
    </row>
    <row r="8590" spans="2:7">
      <c r="B8590" s="44">
        <v>97667</v>
      </c>
      <c r="C8590" s="44" t="s">
        <v>9859</v>
      </c>
      <c r="D8590" s="48" t="s">
        <v>8651</v>
      </c>
      <c r="E8590" s="44" t="s">
        <v>119</v>
      </c>
      <c r="F8590" s="45">
        <v>9.57</v>
      </c>
      <c r="G8590" s="45">
        <v>10</v>
      </c>
    </row>
    <row r="8591" spans="2:7">
      <c r="B8591" s="44">
        <v>97668</v>
      </c>
      <c r="C8591" s="44" t="s">
        <v>9859</v>
      </c>
      <c r="D8591" s="48" t="s">
        <v>8652</v>
      </c>
      <c r="E8591" s="44" t="s">
        <v>119</v>
      </c>
      <c r="F8591" s="45">
        <v>13.59</v>
      </c>
      <c r="G8591" s="45">
        <v>14.2</v>
      </c>
    </row>
    <row r="8592" spans="2:7">
      <c r="B8592" s="44">
        <v>97669</v>
      </c>
      <c r="C8592" s="44" t="s">
        <v>9859</v>
      </c>
      <c r="D8592" s="48" t="s">
        <v>8653</v>
      </c>
      <c r="E8592" s="44" t="s">
        <v>119</v>
      </c>
      <c r="F8592" s="45">
        <v>20.41</v>
      </c>
      <c r="G8592" s="45">
        <v>21.38</v>
      </c>
    </row>
    <row r="8593" spans="2:7">
      <c r="B8593" s="44">
        <v>93012</v>
      </c>
      <c r="C8593" s="44" t="s">
        <v>9859</v>
      </c>
      <c r="D8593" s="48" t="s">
        <v>8654</v>
      </c>
      <c r="E8593" s="44" t="s">
        <v>119</v>
      </c>
      <c r="F8593" s="45">
        <v>66.09</v>
      </c>
      <c r="G8593" s="45">
        <v>67.459999999999994</v>
      </c>
    </row>
    <row r="8594" spans="2:7">
      <c r="B8594" s="44">
        <v>93008</v>
      </c>
      <c r="C8594" s="44" t="s">
        <v>9859</v>
      </c>
      <c r="D8594" s="48" t="s">
        <v>8655</v>
      </c>
      <c r="E8594" s="44" t="s">
        <v>119</v>
      </c>
      <c r="F8594" s="45">
        <v>18.84</v>
      </c>
      <c r="G8594" s="45">
        <v>19.55</v>
      </c>
    </row>
    <row r="8595" spans="2:7">
      <c r="B8595" s="44">
        <v>93009</v>
      </c>
      <c r="C8595" s="44" t="s">
        <v>9859</v>
      </c>
      <c r="D8595" s="48" t="s">
        <v>8656</v>
      </c>
      <c r="E8595" s="44" t="s">
        <v>119</v>
      </c>
      <c r="F8595" s="45">
        <v>26.89</v>
      </c>
      <c r="G8595" s="45">
        <v>27.72</v>
      </c>
    </row>
    <row r="8596" spans="2:7">
      <c r="B8596" s="44">
        <v>93010</v>
      </c>
      <c r="C8596" s="44" t="s">
        <v>9859</v>
      </c>
      <c r="D8596" s="48" t="s">
        <v>8657</v>
      </c>
      <c r="E8596" s="44" t="s">
        <v>119</v>
      </c>
      <c r="F8596" s="45">
        <v>36.78</v>
      </c>
      <c r="G8596" s="45">
        <v>37.76</v>
      </c>
    </row>
    <row r="8597" spans="2:7">
      <c r="B8597" s="44">
        <v>93011</v>
      </c>
      <c r="C8597" s="44" t="s">
        <v>9859</v>
      </c>
      <c r="D8597" s="48" t="s">
        <v>8658</v>
      </c>
      <c r="E8597" s="44" t="s">
        <v>119</v>
      </c>
      <c r="F8597" s="45">
        <v>44.51</v>
      </c>
      <c r="G8597" s="45">
        <v>45.6</v>
      </c>
    </row>
    <row r="8598" spans="2:7">
      <c r="B8598" s="44">
        <v>103492</v>
      </c>
      <c r="C8598" s="44" t="s">
        <v>9859</v>
      </c>
      <c r="D8598" s="48" t="s">
        <v>8659</v>
      </c>
      <c r="E8598" s="44" t="s">
        <v>119</v>
      </c>
      <c r="F8598" s="45">
        <v>0</v>
      </c>
      <c r="G8598" s="45">
        <v>0</v>
      </c>
    </row>
    <row r="8599" spans="2:7">
      <c r="B8599" s="44">
        <v>93017</v>
      </c>
      <c r="C8599" s="44" t="s">
        <v>9859</v>
      </c>
      <c r="D8599" s="48" t="s">
        <v>8660</v>
      </c>
      <c r="E8599" s="44" t="s">
        <v>112</v>
      </c>
      <c r="F8599" s="45">
        <v>52.65</v>
      </c>
      <c r="G8599" s="45">
        <v>55.38</v>
      </c>
    </row>
    <row r="8600" spans="2:7">
      <c r="B8600" s="44">
        <v>93013</v>
      </c>
      <c r="C8600" s="44" t="s">
        <v>9859</v>
      </c>
      <c r="D8600" s="48" t="s">
        <v>8661</v>
      </c>
      <c r="E8600" s="44" t="s">
        <v>112</v>
      </c>
      <c r="F8600" s="45">
        <v>19.05</v>
      </c>
      <c r="G8600" s="45">
        <v>20.48</v>
      </c>
    </row>
    <row r="8601" spans="2:7">
      <c r="B8601" s="44">
        <v>93014</v>
      </c>
      <c r="C8601" s="44" t="s">
        <v>9859</v>
      </c>
      <c r="D8601" s="48" t="s">
        <v>8662</v>
      </c>
      <c r="E8601" s="44" t="s">
        <v>112</v>
      </c>
      <c r="F8601" s="45">
        <v>22.75</v>
      </c>
      <c r="G8601" s="45">
        <v>24.4</v>
      </c>
    </row>
    <row r="8602" spans="2:7">
      <c r="B8602" s="44">
        <v>93015</v>
      </c>
      <c r="C8602" s="44" t="s">
        <v>9859</v>
      </c>
      <c r="D8602" s="48" t="s">
        <v>8663</v>
      </c>
      <c r="E8602" s="44" t="s">
        <v>112</v>
      </c>
      <c r="F8602" s="45">
        <v>31.52</v>
      </c>
      <c r="G8602" s="45">
        <v>33.49</v>
      </c>
    </row>
    <row r="8603" spans="2:7">
      <c r="B8603" s="44">
        <v>93016</v>
      </c>
      <c r="C8603" s="44" t="s">
        <v>9859</v>
      </c>
      <c r="D8603" s="48" t="s">
        <v>8664</v>
      </c>
      <c r="E8603" s="44" t="s">
        <v>112</v>
      </c>
      <c r="F8603" s="45">
        <v>37.130000000000003</v>
      </c>
      <c r="G8603" s="45">
        <v>39.32</v>
      </c>
    </row>
    <row r="8604" spans="2:7">
      <c r="B8604" s="44">
        <v>103490</v>
      </c>
      <c r="C8604" s="44" t="s">
        <v>9859</v>
      </c>
      <c r="D8604" s="48" t="s">
        <v>8665</v>
      </c>
      <c r="E8604" s="44" t="s">
        <v>198</v>
      </c>
      <c r="F8604" s="45">
        <v>3483.28</v>
      </c>
      <c r="G8604" s="45">
        <v>3715.17</v>
      </c>
    </row>
    <row r="8605" spans="2:7">
      <c r="B8605" s="44">
        <v>106082</v>
      </c>
      <c r="C8605" s="44" t="s">
        <v>9859</v>
      </c>
      <c r="D8605" s="48" t="s">
        <v>8666</v>
      </c>
      <c r="E8605" s="44" t="s">
        <v>112</v>
      </c>
      <c r="F8605" s="45">
        <v>19.77</v>
      </c>
      <c r="G8605" s="45">
        <v>20.83</v>
      </c>
    </row>
    <row r="8606" spans="2:7">
      <c r="B8606" s="44">
        <v>98306</v>
      </c>
      <c r="C8606" s="44" t="s">
        <v>9859</v>
      </c>
      <c r="D8606" s="48" t="s">
        <v>8667</v>
      </c>
      <c r="E8606" s="44" t="s">
        <v>112</v>
      </c>
      <c r="F8606" s="45">
        <v>71.05</v>
      </c>
      <c r="G8606" s="45">
        <v>74.709999999999994</v>
      </c>
    </row>
    <row r="8607" spans="2:7">
      <c r="B8607" s="44">
        <v>100553</v>
      </c>
      <c r="C8607" s="44" t="s">
        <v>9859</v>
      </c>
      <c r="D8607" s="48" t="s">
        <v>8668</v>
      </c>
      <c r="E8607" s="44" t="s">
        <v>119</v>
      </c>
      <c r="F8607" s="45">
        <v>29.68</v>
      </c>
      <c r="G8607" s="45">
        <v>30.23</v>
      </c>
    </row>
    <row r="8608" spans="2:7">
      <c r="B8608" s="44">
        <v>100554</v>
      </c>
      <c r="C8608" s="44" t="s">
        <v>9859</v>
      </c>
      <c r="D8608" s="48" t="s">
        <v>8669</v>
      </c>
      <c r="E8608" s="44" t="s">
        <v>119</v>
      </c>
      <c r="F8608" s="45">
        <v>8.18</v>
      </c>
      <c r="G8608" s="45">
        <v>8.73</v>
      </c>
    </row>
    <row r="8609" spans="2:7">
      <c r="B8609" s="44">
        <v>98300</v>
      </c>
      <c r="C8609" s="44" t="s">
        <v>9859</v>
      </c>
      <c r="D8609" s="48" t="s">
        <v>8670</v>
      </c>
      <c r="E8609" s="44" t="s">
        <v>119</v>
      </c>
      <c r="F8609" s="45">
        <v>8.26</v>
      </c>
      <c r="G8609" s="45">
        <v>8.81</v>
      </c>
    </row>
    <row r="8610" spans="2:7">
      <c r="B8610" s="44">
        <v>98295</v>
      </c>
      <c r="C8610" s="44" t="s">
        <v>9859</v>
      </c>
      <c r="D8610" s="48" t="s">
        <v>8671</v>
      </c>
      <c r="E8610" s="44" t="s">
        <v>119</v>
      </c>
      <c r="F8610" s="45">
        <v>6.98</v>
      </c>
      <c r="G8610" s="45">
        <v>7.04</v>
      </c>
    </row>
    <row r="8611" spans="2:7">
      <c r="B8611" s="44">
        <v>98294</v>
      </c>
      <c r="C8611" s="44" t="s">
        <v>9859</v>
      </c>
      <c r="D8611" s="48" t="s">
        <v>8672</v>
      </c>
      <c r="E8611" s="44" t="s">
        <v>119</v>
      </c>
      <c r="F8611" s="45">
        <v>9.7899999999999991</v>
      </c>
      <c r="G8611" s="45">
        <v>10.1</v>
      </c>
    </row>
    <row r="8612" spans="2:7">
      <c r="B8612" s="44">
        <v>98297</v>
      </c>
      <c r="C8612" s="44" t="s">
        <v>9859</v>
      </c>
      <c r="D8612" s="48" t="s">
        <v>8673</v>
      </c>
      <c r="E8612" s="44" t="s">
        <v>119</v>
      </c>
      <c r="F8612" s="45">
        <v>9.8000000000000007</v>
      </c>
      <c r="G8612" s="45">
        <v>9.85</v>
      </c>
    </row>
    <row r="8613" spans="2:7">
      <c r="B8613" s="44">
        <v>98296</v>
      </c>
      <c r="C8613" s="44" t="s">
        <v>9859</v>
      </c>
      <c r="D8613" s="48" t="s">
        <v>8674</v>
      </c>
      <c r="E8613" s="44" t="s">
        <v>119</v>
      </c>
      <c r="F8613" s="45">
        <v>12.71</v>
      </c>
      <c r="G8613" s="45">
        <v>13.02</v>
      </c>
    </row>
    <row r="8614" spans="2:7">
      <c r="B8614" s="44">
        <v>98299</v>
      </c>
      <c r="C8614" s="44" t="s">
        <v>9859</v>
      </c>
      <c r="D8614" s="48" t="s">
        <v>8675</v>
      </c>
      <c r="E8614" s="44" t="s">
        <v>119</v>
      </c>
      <c r="F8614" s="45">
        <v>24.82</v>
      </c>
      <c r="G8614" s="45">
        <v>24.87</v>
      </c>
    </row>
    <row r="8615" spans="2:7">
      <c r="B8615" s="44">
        <v>98298</v>
      </c>
      <c r="C8615" s="44" t="s">
        <v>9859</v>
      </c>
      <c r="D8615" s="48" t="s">
        <v>8676</v>
      </c>
      <c r="E8615" s="44" t="s">
        <v>119</v>
      </c>
      <c r="F8615" s="45">
        <v>27.73</v>
      </c>
      <c r="G8615" s="45">
        <v>28.04</v>
      </c>
    </row>
    <row r="8616" spans="2:7">
      <c r="B8616" s="44">
        <v>98261</v>
      </c>
      <c r="C8616" s="44" t="s">
        <v>9859</v>
      </c>
      <c r="D8616" s="48" t="s">
        <v>8677</v>
      </c>
      <c r="E8616" s="44" t="s">
        <v>119</v>
      </c>
      <c r="F8616" s="45">
        <v>4.3099999999999996</v>
      </c>
      <c r="G8616" s="45">
        <v>4.63</v>
      </c>
    </row>
    <row r="8617" spans="2:7">
      <c r="B8617" s="44">
        <v>98287</v>
      </c>
      <c r="C8617" s="44" t="s">
        <v>9859</v>
      </c>
      <c r="D8617" s="48" t="s">
        <v>8678</v>
      </c>
      <c r="E8617" s="44" t="s">
        <v>119</v>
      </c>
      <c r="F8617" s="45">
        <v>1.65</v>
      </c>
      <c r="G8617" s="45">
        <v>1.73</v>
      </c>
    </row>
    <row r="8618" spans="2:7">
      <c r="B8618" s="44">
        <v>98280</v>
      </c>
      <c r="C8618" s="44" t="s">
        <v>9859</v>
      </c>
      <c r="D8618" s="48" t="s">
        <v>8679</v>
      </c>
      <c r="E8618" s="44" t="s">
        <v>119</v>
      </c>
      <c r="F8618" s="45">
        <v>8.73</v>
      </c>
      <c r="G8618" s="45">
        <v>9.4499999999999993</v>
      </c>
    </row>
    <row r="8619" spans="2:7">
      <c r="B8619" s="44">
        <v>98288</v>
      </c>
      <c r="C8619" s="44" t="s">
        <v>9859</v>
      </c>
      <c r="D8619" s="48" t="s">
        <v>8680</v>
      </c>
      <c r="E8619" s="44" t="s">
        <v>119</v>
      </c>
      <c r="F8619" s="45">
        <v>2.58</v>
      </c>
      <c r="G8619" s="45">
        <v>2.67</v>
      </c>
    </row>
    <row r="8620" spans="2:7">
      <c r="B8620" s="44">
        <v>98281</v>
      </c>
      <c r="C8620" s="44" t="s">
        <v>9859</v>
      </c>
      <c r="D8620" s="48" t="s">
        <v>8681</v>
      </c>
      <c r="E8620" s="44" t="s">
        <v>119</v>
      </c>
      <c r="F8620" s="45">
        <v>9.66</v>
      </c>
      <c r="G8620" s="45">
        <v>10.38</v>
      </c>
    </row>
    <row r="8621" spans="2:7">
      <c r="B8621" s="44">
        <v>98262</v>
      </c>
      <c r="C8621" s="44" t="s">
        <v>9859</v>
      </c>
      <c r="D8621" s="48" t="s">
        <v>8682</v>
      </c>
      <c r="E8621" s="44" t="s">
        <v>119</v>
      </c>
      <c r="F8621" s="45">
        <v>5.23</v>
      </c>
      <c r="G8621" s="45">
        <v>5.56</v>
      </c>
    </row>
    <row r="8622" spans="2:7">
      <c r="B8622" s="44">
        <v>98289</v>
      </c>
      <c r="C8622" s="44" t="s">
        <v>9859</v>
      </c>
      <c r="D8622" s="48" t="s">
        <v>8683</v>
      </c>
      <c r="E8622" s="44" t="s">
        <v>119</v>
      </c>
      <c r="F8622" s="45">
        <v>2.8</v>
      </c>
      <c r="G8622" s="45">
        <v>2.9</v>
      </c>
    </row>
    <row r="8623" spans="2:7">
      <c r="B8623" s="44">
        <v>98282</v>
      </c>
      <c r="C8623" s="44" t="s">
        <v>9859</v>
      </c>
      <c r="D8623" s="48" t="s">
        <v>8684</v>
      </c>
      <c r="E8623" s="44" t="s">
        <v>119</v>
      </c>
      <c r="F8623" s="45">
        <v>9.8800000000000008</v>
      </c>
      <c r="G8623" s="45">
        <v>10.62</v>
      </c>
    </row>
    <row r="8624" spans="2:7">
      <c r="B8624" s="44">
        <v>98263</v>
      </c>
      <c r="C8624" s="44" t="s">
        <v>9859</v>
      </c>
      <c r="D8624" s="48" t="s">
        <v>8685</v>
      </c>
      <c r="E8624" s="44" t="s">
        <v>119</v>
      </c>
      <c r="F8624" s="45">
        <v>5.45</v>
      </c>
      <c r="G8624" s="45">
        <v>5.8</v>
      </c>
    </row>
    <row r="8625" spans="2:7">
      <c r="B8625" s="44">
        <v>98290</v>
      </c>
      <c r="C8625" s="44" t="s">
        <v>9859</v>
      </c>
      <c r="D8625" s="48" t="s">
        <v>8686</v>
      </c>
      <c r="E8625" s="44" t="s">
        <v>119</v>
      </c>
      <c r="F8625" s="45">
        <v>3.8</v>
      </c>
      <c r="G8625" s="45">
        <v>3.9</v>
      </c>
    </row>
    <row r="8626" spans="2:7">
      <c r="B8626" s="44">
        <v>98283</v>
      </c>
      <c r="C8626" s="44" t="s">
        <v>9859</v>
      </c>
      <c r="D8626" s="48" t="s">
        <v>8687</v>
      </c>
      <c r="E8626" s="44" t="s">
        <v>119</v>
      </c>
      <c r="F8626" s="45">
        <v>10.88</v>
      </c>
      <c r="G8626" s="45">
        <v>11.62</v>
      </c>
    </row>
    <row r="8627" spans="2:7">
      <c r="B8627" s="44">
        <v>98264</v>
      </c>
      <c r="C8627" s="44" t="s">
        <v>9859</v>
      </c>
      <c r="D8627" s="48" t="s">
        <v>8688</v>
      </c>
      <c r="E8627" s="44" t="s">
        <v>119</v>
      </c>
      <c r="F8627" s="45">
        <v>6.45</v>
      </c>
      <c r="G8627" s="45">
        <v>6.8</v>
      </c>
    </row>
    <row r="8628" spans="2:7">
      <c r="B8628" s="44">
        <v>98273</v>
      </c>
      <c r="C8628" s="44" t="s">
        <v>9859</v>
      </c>
      <c r="D8628" s="48" t="s">
        <v>8689</v>
      </c>
      <c r="E8628" s="44" t="s">
        <v>119</v>
      </c>
      <c r="F8628" s="45">
        <v>3.01</v>
      </c>
      <c r="G8628" s="45">
        <v>3.05</v>
      </c>
    </row>
    <row r="8629" spans="2:7">
      <c r="B8629" s="44">
        <v>98291</v>
      </c>
      <c r="C8629" s="44" t="s">
        <v>9859</v>
      </c>
      <c r="D8629" s="48" t="s">
        <v>8690</v>
      </c>
      <c r="E8629" s="44" t="s">
        <v>119</v>
      </c>
      <c r="F8629" s="45">
        <v>4.4400000000000004</v>
      </c>
      <c r="G8629" s="45">
        <v>4.5599999999999996</v>
      </c>
    </row>
    <row r="8630" spans="2:7">
      <c r="B8630" s="44">
        <v>98284</v>
      </c>
      <c r="C8630" s="44" t="s">
        <v>9859</v>
      </c>
      <c r="D8630" s="48" t="s">
        <v>8691</v>
      </c>
      <c r="E8630" s="44" t="s">
        <v>119</v>
      </c>
      <c r="F8630" s="45">
        <v>11.52</v>
      </c>
      <c r="G8630" s="45">
        <v>12.28</v>
      </c>
    </row>
    <row r="8631" spans="2:7">
      <c r="B8631" s="44">
        <v>98265</v>
      </c>
      <c r="C8631" s="44" t="s">
        <v>9859</v>
      </c>
      <c r="D8631" s="48" t="s">
        <v>8692</v>
      </c>
      <c r="E8631" s="44" t="s">
        <v>119</v>
      </c>
      <c r="F8631" s="45">
        <v>7.1</v>
      </c>
      <c r="G8631" s="45">
        <v>7.45</v>
      </c>
    </row>
    <row r="8632" spans="2:7">
      <c r="B8632" s="44">
        <v>98274</v>
      </c>
      <c r="C8632" s="44" t="s">
        <v>9859</v>
      </c>
      <c r="D8632" s="48" t="s">
        <v>8693</v>
      </c>
      <c r="E8632" s="44" t="s">
        <v>119</v>
      </c>
      <c r="F8632" s="45">
        <v>3.65</v>
      </c>
      <c r="G8632" s="45">
        <v>3.7</v>
      </c>
    </row>
    <row r="8633" spans="2:7">
      <c r="B8633" s="44">
        <v>98292</v>
      </c>
      <c r="C8633" s="44" t="s">
        <v>9859</v>
      </c>
      <c r="D8633" s="48" t="s">
        <v>8694</v>
      </c>
      <c r="E8633" s="44" t="s">
        <v>119</v>
      </c>
      <c r="F8633" s="45">
        <v>5.33</v>
      </c>
      <c r="G8633" s="45">
        <v>5.45</v>
      </c>
    </row>
    <row r="8634" spans="2:7">
      <c r="B8634" s="44">
        <v>98285</v>
      </c>
      <c r="C8634" s="44" t="s">
        <v>9859</v>
      </c>
      <c r="D8634" s="48" t="s">
        <v>8695</v>
      </c>
      <c r="E8634" s="44" t="s">
        <v>119</v>
      </c>
      <c r="F8634" s="45">
        <v>12.41</v>
      </c>
      <c r="G8634" s="45">
        <v>13.17</v>
      </c>
    </row>
    <row r="8635" spans="2:7">
      <c r="B8635" s="44">
        <v>98266</v>
      </c>
      <c r="C8635" s="44" t="s">
        <v>9859</v>
      </c>
      <c r="D8635" s="48" t="s">
        <v>8696</v>
      </c>
      <c r="E8635" s="44" t="s">
        <v>119</v>
      </c>
      <c r="F8635" s="45">
        <v>7.98</v>
      </c>
      <c r="G8635" s="45">
        <v>8.34</v>
      </c>
    </row>
    <row r="8636" spans="2:7">
      <c r="B8636" s="44">
        <v>98275</v>
      </c>
      <c r="C8636" s="44" t="s">
        <v>9859</v>
      </c>
      <c r="D8636" s="48" t="s">
        <v>8697</v>
      </c>
      <c r="E8636" s="44" t="s">
        <v>119</v>
      </c>
      <c r="F8636" s="45">
        <v>4.54</v>
      </c>
      <c r="G8636" s="45">
        <v>4.59</v>
      </c>
    </row>
    <row r="8637" spans="2:7">
      <c r="B8637" s="44">
        <v>98293</v>
      </c>
      <c r="C8637" s="44" t="s">
        <v>9859</v>
      </c>
      <c r="D8637" s="48" t="s">
        <v>8698</v>
      </c>
      <c r="E8637" s="44" t="s">
        <v>119</v>
      </c>
      <c r="F8637" s="45">
        <v>9.8000000000000007</v>
      </c>
      <c r="G8637" s="45">
        <v>10.039999999999999</v>
      </c>
    </row>
    <row r="8638" spans="2:7">
      <c r="B8638" s="44">
        <v>98286</v>
      </c>
      <c r="C8638" s="44" t="s">
        <v>9859</v>
      </c>
      <c r="D8638" s="48" t="s">
        <v>8699</v>
      </c>
      <c r="E8638" s="44" t="s">
        <v>119</v>
      </c>
      <c r="F8638" s="45">
        <v>16.89</v>
      </c>
      <c r="G8638" s="45">
        <v>17.75</v>
      </c>
    </row>
    <row r="8639" spans="2:7">
      <c r="B8639" s="44">
        <v>98267</v>
      </c>
      <c r="C8639" s="44" t="s">
        <v>9859</v>
      </c>
      <c r="D8639" s="48" t="s">
        <v>8700</v>
      </c>
      <c r="E8639" s="44" t="s">
        <v>119</v>
      </c>
      <c r="F8639" s="45">
        <v>12.46</v>
      </c>
      <c r="G8639" s="45">
        <v>12.93</v>
      </c>
    </row>
    <row r="8640" spans="2:7">
      <c r="B8640" s="44">
        <v>98276</v>
      </c>
      <c r="C8640" s="44" t="s">
        <v>9859</v>
      </c>
      <c r="D8640" s="48" t="s">
        <v>8701</v>
      </c>
      <c r="E8640" s="44" t="s">
        <v>119</v>
      </c>
      <c r="F8640" s="45">
        <v>9.01</v>
      </c>
      <c r="G8640" s="45">
        <v>9.18</v>
      </c>
    </row>
    <row r="8641" spans="2:7">
      <c r="B8641" s="44">
        <v>98268</v>
      </c>
      <c r="C8641" s="44" t="s">
        <v>9859</v>
      </c>
      <c r="D8641" s="48" t="s">
        <v>8702</v>
      </c>
      <c r="E8641" s="44" t="s">
        <v>119</v>
      </c>
      <c r="F8641" s="45">
        <v>19.66</v>
      </c>
      <c r="G8641" s="45">
        <v>20.2</v>
      </c>
    </row>
    <row r="8642" spans="2:7">
      <c r="B8642" s="44">
        <v>98277</v>
      </c>
      <c r="C8642" s="44" t="s">
        <v>9859</v>
      </c>
      <c r="D8642" s="48" t="s">
        <v>8703</v>
      </c>
      <c r="E8642" s="44" t="s">
        <v>119</v>
      </c>
      <c r="F8642" s="45">
        <v>16.22</v>
      </c>
      <c r="G8642" s="45">
        <v>16.43</v>
      </c>
    </row>
    <row r="8643" spans="2:7">
      <c r="B8643" s="44">
        <v>98272</v>
      </c>
      <c r="C8643" s="44" t="s">
        <v>9859</v>
      </c>
      <c r="D8643" s="48" t="s">
        <v>8704</v>
      </c>
      <c r="E8643" s="44" t="s">
        <v>119</v>
      </c>
      <c r="F8643" s="45">
        <v>126.05</v>
      </c>
      <c r="G8643" s="45">
        <v>127.02</v>
      </c>
    </row>
    <row r="8644" spans="2:7">
      <c r="B8644" s="44">
        <v>98269</v>
      </c>
      <c r="C8644" s="44" t="s">
        <v>9859</v>
      </c>
      <c r="D8644" s="48" t="s">
        <v>8705</v>
      </c>
      <c r="E8644" s="44" t="s">
        <v>119</v>
      </c>
      <c r="F8644" s="45">
        <v>26.6</v>
      </c>
      <c r="G8644" s="45">
        <v>27.18</v>
      </c>
    </row>
    <row r="8645" spans="2:7">
      <c r="B8645" s="44">
        <v>98278</v>
      </c>
      <c r="C8645" s="44" t="s">
        <v>9859</v>
      </c>
      <c r="D8645" s="48" t="s">
        <v>8706</v>
      </c>
      <c r="E8645" s="44" t="s">
        <v>119</v>
      </c>
      <c r="F8645" s="45">
        <v>23.15</v>
      </c>
      <c r="G8645" s="45">
        <v>23.43</v>
      </c>
    </row>
    <row r="8646" spans="2:7">
      <c r="B8646" s="44">
        <v>98270</v>
      </c>
      <c r="C8646" s="44" t="s">
        <v>9859</v>
      </c>
      <c r="D8646" s="48" t="s">
        <v>8707</v>
      </c>
      <c r="E8646" s="44" t="s">
        <v>119</v>
      </c>
      <c r="F8646" s="45">
        <v>39.69</v>
      </c>
      <c r="G8646" s="45">
        <v>40.33</v>
      </c>
    </row>
    <row r="8647" spans="2:7">
      <c r="B8647" s="44">
        <v>98279</v>
      </c>
      <c r="C8647" s="44" t="s">
        <v>9859</v>
      </c>
      <c r="D8647" s="48" t="s">
        <v>8708</v>
      </c>
      <c r="E8647" s="44" t="s">
        <v>119</v>
      </c>
      <c r="F8647" s="45">
        <v>36.25</v>
      </c>
      <c r="G8647" s="45">
        <v>36.590000000000003</v>
      </c>
    </row>
    <row r="8648" spans="2:7">
      <c r="B8648" s="44">
        <v>98271</v>
      </c>
      <c r="C8648" s="44" t="s">
        <v>9859</v>
      </c>
      <c r="D8648" s="48" t="s">
        <v>8709</v>
      </c>
      <c r="E8648" s="44" t="s">
        <v>119</v>
      </c>
      <c r="F8648" s="45">
        <v>55.44</v>
      </c>
      <c r="G8648" s="45">
        <v>56.16</v>
      </c>
    </row>
    <row r="8649" spans="2:7">
      <c r="B8649" s="44">
        <v>98400</v>
      </c>
      <c r="C8649" s="44" t="s">
        <v>9859</v>
      </c>
      <c r="D8649" s="48" t="s">
        <v>8710</v>
      </c>
      <c r="E8649" s="44" t="s">
        <v>119</v>
      </c>
      <c r="F8649" s="45">
        <v>15.12</v>
      </c>
      <c r="G8649" s="45">
        <v>15.59</v>
      </c>
    </row>
    <row r="8650" spans="2:7">
      <c r="B8650" s="44">
        <v>98401</v>
      </c>
      <c r="C8650" s="44" t="s">
        <v>9859</v>
      </c>
      <c r="D8650" s="48" t="s">
        <v>8711</v>
      </c>
      <c r="E8650" s="44" t="s">
        <v>119</v>
      </c>
      <c r="F8650" s="45">
        <v>23.34</v>
      </c>
      <c r="G8650" s="45">
        <v>23.88</v>
      </c>
    </row>
    <row r="8651" spans="2:7">
      <c r="B8651" s="44">
        <v>98402</v>
      </c>
      <c r="C8651" s="44" t="s">
        <v>9859</v>
      </c>
      <c r="D8651" s="48" t="s">
        <v>8712</v>
      </c>
      <c r="E8651" s="44" t="s">
        <v>119</v>
      </c>
      <c r="F8651" s="45">
        <v>27.18</v>
      </c>
      <c r="G8651" s="45">
        <v>27.76</v>
      </c>
    </row>
    <row r="8652" spans="2:7">
      <c r="B8652" s="44">
        <v>100556</v>
      </c>
      <c r="C8652" s="44" t="s">
        <v>9859</v>
      </c>
      <c r="D8652" s="48" t="s">
        <v>8713</v>
      </c>
      <c r="E8652" s="44" t="s">
        <v>112</v>
      </c>
      <c r="F8652" s="45">
        <v>33.19</v>
      </c>
      <c r="G8652" s="45">
        <v>34.450000000000003</v>
      </c>
    </row>
    <row r="8653" spans="2:7">
      <c r="B8653" s="44">
        <v>106083</v>
      </c>
      <c r="C8653" s="44" t="s">
        <v>9859</v>
      </c>
      <c r="D8653" s="48" t="s">
        <v>8714</v>
      </c>
      <c r="E8653" s="44" t="s">
        <v>112</v>
      </c>
      <c r="F8653" s="45">
        <v>0</v>
      </c>
      <c r="G8653" s="45">
        <v>0</v>
      </c>
    </row>
    <row r="8654" spans="2:7">
      <c r="B8654" s="44">
        <v>100557</v>
      </c>
      <c r="C8654" s="44" t="s">
        <v>9859</v>
      </c>
      <c r="D8654" s="48" t="s">
        <v>8715</v>
      </c>
      <c r="E8654" s="44" t="s">
        <v>112</v>
      </c>
      <c r="F8654" s="45">
        <v>421.45</v>
      </c>
      <c r="G8654" s="45">
        <v>427.39</v>
      </c>
    </row>
    <row r="8655" spans="2:7">
      <c r="B8655" s="44">
        <v>106088</v>
      </c>
      <c r="C8655" s="44" t="s">
        <v>9859</v>
      </c>
      <c r="D8655" s="48" t="s">
        <v>8716</v>
      </c>
      <c r="E8655" s="44" t="s">
        <v>112</v>
      </c>
      <c r="F8655" s="45">
        <v>0</v>
      </c>
      <c r="G8655" s="45">
        <v>0</v>
      </c>
    </row>
    <row r="8656" spans="2:7">
      <c r="B8656" s="44">
        <v>106081</v>
      </c>
      <c r="C8656" s="44" t="s">
        <v>9859</v>
      </c>
      <c r="D8656" s="48" t="s">
        <v>8717</v>
      </c>
      <c r="E8656" s="44" t="s">
        <v>112</v>
      </c>
      <c r="F8656" s="45">
        <v>0</v>
      </c>
      <c r="G8656" s="45">
        <v>0</v>
      </c>
    </row>
    <row r="8657" spans="2:7">
      <c r="B8657" s="44">
        <v>106080</v>
      </c>
      <c r="C8657" s="44" t="s">
        <v>9859</v>
      </c>
      <c r="D8657" s="48" t="s">
        <v>8718</v>
      </c>
      <c r="E8657" s="44" t="s">
        <v>112</v>
      </c>
      <c r="F8657" s="45">
        <v>0</v>
      </c>
      <c r="G8657" s="45">
        <v>0</v>
      </c>
    </row>
    <row r="8658" spans="2:7">
      <c r="B8658" s="44">
        <v>98301</v>
      </c>
      <c r="C8658" s="44" t="s">
        <v>9859</v>
      </c>
      <c r="D8658" s="48" t="s">
        <v>8719</v>
      </c>
      <c r="E8658" s="44" t="s">
        <v>112</v>
      </c>
      <c r="F8658" s="45">
        <v>712.62</v>
      </c>
      <c r="G8658" s="45">
        <v>745.85</v>
      </c>
    </row>
    <row r="8659" spans="2:7">
      <c r="B8659" s="44">
        <v>98302</v>
      </c>
      <c r="C8659" s="44" t="s">
        <v>9859</v>
      </c>
      <c r="D8659" s="48" t="s">
        <v>8720</v>
      </c>
      <c r="E8659" s="44" t="s">
        <v>112</v>
      </c>
      <c r="F8659" s="45">
        <v>1284.6300000000001</v>
      </c>
      <c r="G8659" s="45">
        <v>1317.86</v>
      </c>
    </row>
    <row r="8660" spans="2:7">
      <c r="B8660" s="44">
        <v>98593</v>
      </c>
      <c r="C8660" s="44" t="s">
        <v>9859</v>
      </c>
      <c r="D8660" s="48" t="s">
        <v>8721</v>
      </c>
      <c r="E8660" s="44" t="s">
        <v>112</v>
      </c>
      <c r="F8660" s="45">
        <v>2789.96</v>
      </c>
      <c r="G8660" s="45">
        <v>2856</v>
      </c>
    </row>
    <row r="8661" spans="2:7">
      <c r="B8661" s="44">
        <v>98304</v>
      </c>
      <c r="C8661" s="44" t="s">
        <v>9859</v>
      </c>
      <c r="D8661" s="48" t="s">
        <v>8722</v>
      </c>
      <c r="E8661" s="44" t="s">
        <v>112</v>
      </c>
      <c r="F8661" s="45">
        <v>3956.29</v>
      </c>
      <c r="G8661" s="45">
        <v>4022.33</v>
      </c>
    </row>
    <row r="8662" spans="2:7">
      <c r="B8662" s="44">
        <v>106079</v>
      </c>
      <c r="C8662" s="44" t="s">
        <v>9859</v>
      </c>
      <c r="D8662" s="48" t="s">
        <v>8723</v>
      </c>
      <c r="E8662" s="44" t="s">
        <v>112</v>
      </c>
      <c r="F8662" s="45">
        <v>0</v>
      </c>
      <c r="G8662" s="45">
        <v>0</v>
      </c>
    </row>
    <row r="8663" spans="2:7">
      <c r="B8663" s="44">
        <v>100561</v>
      </c>
      <c r="C8663" s="44" t="s">
        <v>9859</v>
      </c>
      <c r="D8663" s="48" t="s">
        <v>8724</v>
      </c>
      <c r="E8663" s="44" t="s">
        <v>112</v>
      </c>
      <c r="F8663" s="45">
        <v>154.15</v>
      </c>
      <c r="G8663" s="45">
        <v>157.19999999999999</v>
      </c>
    </row>
    <row r="8664" spans="2:7">
      <c r="B8664" s="44">
        <v>100562</v>
      </c>
      <c r="C8664" s="44" t="s">
        <v>9859</v>
      </c>
      <c r="D8664" s="48" t="s">
        <v>8725</v>
      </c>
      <c r="E8664" s="44" t="s">
        <v>112</v>
      </c>
      <c r="F8664" s="45">
        <v>242.27</v>
      </c>
      <c r="G8664" s="45">
        <v>245.94</v>
      </c>
    </row>
    <row r="8665" spans="2:7">
      <c r="B8665" s="44">
        <v>100560</v>
      </c>
      <c r="C8665" s="44" t="s">
        <v>9859</v>
      </c>
      <c r="D8665" s="48" t="s">
        <v>8726</v>
      </c>
      <c r="E8665" s="44" t="s">
        <v>112</v>
      </c>
      <c r="F8665" s="45">
        <v>81.99</v>
      </c>
      <c r="G8665" s="45">
        <v>84.55</v>
      </c>
    </row>
    <row r="8666" spans="2:7">
      <c r="B8666" s="44">
        <v>100563</v>
      </c>
      <c r="C8666" s="44" t="s">
        <v>9859</v>
      </c>
      <c r="D8666" s="48" t="s">
        <v>8727</v>
      </c>
      <c r="E8666" s="44" t="s">
        <v>112</v>
      </c>
      <c r="F8666" s="45">
        <v>352.59</v>
      </c>
      <c r="G8666" s="45">
        <v>356.98</v>
      </c>
    </row>
    <row r="8667" spans="2:7">
      <c r="B8667" s="44">
        <v>100555</v>
      </c>
      <c r="C8667" s="44" t="s">
        <v>9859</v>
      </c>
      <c r="D8667" s="48" t="s">
        <v>8728</v>
      </c>
      <c r="E8667" s="44" t="s">
        <v>112</v>
      </c>
      <c r="F8667" s="45">
        <v>1424.72</v>
      </c>
      <c r="G8667" s="45">
        <v>1430.22</v>
      </c>
    </row>
    <row r="8668" spans="2:7">
      <c r="B8668" s="44">
        <v>106084</v>
      </c>
      <c r="C8668" s="44" t="s">
        <v>9859</v>
      </c>
      <c r="D8668" s="48" t="s">
        <v>8729</v>
      </c>
      <c r="E8668" s="44" t="s">
        <v>112</v>
      </c>
      <c r="F8668" s="45">
        <v>0</v>
      </c>
      <c r="G8668" s="45">
        <v>0</v>
      </c>
    </row>
    <row r="8669" spans="2:7">
      <c r="B8669" s="44">
        <v>106087</v>
      </c>
      <c r="C8669" s="44" t="s">
        <v>9859</v>
      </c>
      <c r="D8669" s="48" t="s">
        <v>8730</v>
      </c>
      <c r="E8669" s="44" t="s">
        <v>112</v>
      </c>
      <c r="F8669" s="45">
        <v>0</v>
      </c>
      <c r="G8669" s="45">
        <v>0</v>
      </c>
    </row>
    <row r="8670" spans="2:7">
      <c r="B8670" s="44">
        <v>106085</v>
      </c>
      <c r="C8670" s="44" t="s">
        <v>9859</v>
      </c>
      <c r="D8670" s="48" t="s">
        <v>8731</v>
      </c>
      <c r="E8670" s="44" t="s">
        <v>112</v>
      </c>
      <c r="F8670" s="45">
        <v>0</v>
      </c>
      <c r="G8670" s="45">
        <v>0</v>
      </c>
    </row>
    <row r="8671" spans="2:7">
      <c r="B8671" s="44">
        <v>106086</v>
      </c>
      <c r="C8671" s="44" t="s">
        <v>9859</v>
      </c>
      <c r="D8671" s="48" t="s">
        <v>8732</v>
      </c>
      <c r="E8671" s="44" t="s">
        <v>112</v>
      </c>
      <c r="F8671" s="45">
        <v>0</v>
      </c>
      <c r="G8671" s="45">
        <v>0</v>
      </c>
    </row>
    <row r="8672" spans="2:7">
      <c r="B8672" s="44">
        <v>98305</v>
      </c>
      <c r="C8672" s="44" t="s">
        <v>9859</v>
      </c>
      <c r="D8672" s="48" t="s">
        <v>8733</v>
      </c>
      <c r="E8672" s="44" t="s">
        <v>112</v>
      </c>
      <c r="F8672" s="45">
        <v>2835.43</v>
      </c>
      <c r="G8672" s="45">
        <v>2840.93</v>
      </c>
    </row>
    <row r="8673" spans="2:7">
      <c r="B8673" s="44">
        <v>98307</v>
      </c>
      <c r="C8673" s="44" t="s">
        <v>9859</v>
      </c>
      <c r="D8673" s="48" t="s">
        <v>8734</v>
      </c>
      <c r="E8673" s="44" t="s">
        <v>112</v>
      </c>
      <c r="F8673" s="45">
        <v>66.63</v>
      </c>
      <c r="G8673" s="45">
        <v>69.099999999999994</v>
      </c>
    </row>
    <row r="8674" spans="2:7">
      <c r="B8674" s="44">
        <v>98308</v>
      </c>
      <c r="C8674" s="44" t="s">
        <v>9859</v>
      </c>
      <c r="D8674" s="48" t="s">
        <v>8735</v>
      </c>
      <c r="E8674" s="44" t="s">
        <v>112</v>
      </c>
      <c r="F8674" s="45">
        <v>49.77</v>
      </c>
      <c r="G8674" s="45">
        <v>52.24</v>
      </c>
    </row>
    <row r="8675" spans="2:7">
      <c r="B8675" s="44">
        <v>106077</v>
      </c>
      <c r="C8675" s="44" t="s">
        <v>9859</v>
      </c>
      <c r="D8675" s="48" t="s">
        <v>8736</v>
      </c>
      <c r="E8675" s="44" t="s">
        <v>112</v>
      </c>
      <c r="F8675" s="45">
        <v>0</v>
      </c>
      <c r="G8675" s="45">
        <v>0</v>
      </c>
    </row>
    <row r="8676" spans="2:7">
      <c r="B8676" s="44">
        <v>106078</v>
      </c>
      <c r="C8676" s="44" t="s">
        <v>9859</v>
      </c>
      <c r="D8676" s="48" t="s">
        <v>8737</v>
      </c>
      <c r="E8676" s="44" t="s">
        <v>112</v>
      </c>
      <c r="F8676" s="45">
        <v>0</v>
      </c>
      <c r="G8676" s="45">
        <v>0</v>
      </c>
    </row>
    <row r="8677" spans="2:7">
      <c r="B8677" s="44">
        <v>103401</v>
      </c>
      <c r="C8677" s="44" t="s">
        <v>9859</v>
      </c>
      <c r="D8677" s="48" t="s">
        <v>8738</v>
      </c>
      <c r="E8677" s="44" t="s">
        <v>112</v>
      </c>
      <c r="F8677" s="45">
        <v>27.42</v>
      </c>
      <c r="G8677" s="45">
        <v>29.7</v>
      </c>
    </row>
    <row r="8678" spans="2:7">
      <c r="B8678" s="44">
        <v>103402</v>
      </c>
      <c r="C8678" s="44" t="s">
        <v>9859</v>
      </c>
      <c r="D8678" s="48" t="s">
        <v>8739</v>
      </c>
      <c r="E8678" s="44" t="s">
        <v>112</v>
      </c>
      <c r="F8678" s="45">
        <v>39.880000000000003</v>
      </c>
      <c r="G8678" s="45">
        <v>43.2</v>
      </c>
    </row>
    <row r="8679" spans="2:7">
      <c r="B8679" s="44">
        <v>103403</v>
      </c>
      <c r="C8679" s="44" t="s">
        <v>9859</v>
      </c>
      <c r="D8679" s="48" t="s">
        <v>8740</v>
      </c>
      <c r="E8679" s="44" t="s">
        <v>112</v>
      </c>
      <c r="F8679" s="45">
        <v>44.87</v>
      </c>
      <c r="G8679" s="45">
        <v>48.61</v>
      </c>
    </row>
    <row r="8680" spans="2:7">
      <c r="B8680" s="44">
        <v>103397</v>
      </c>
      <c r="C8680" s="44" t="s">
        <v>9859</v>
      </c>
      <c r="D8680" s="48" t="s">
        <v>8741</v>
      </c>
      <c r="E8680" s="44" t="s">
        <v>112</v>
      </c>
      <c r="F8680" s="45">
        <v>4.9800000000000004</v>
      </c>
      <c r="G8680" s="45">
        <v>5.39</v>
      </c>
    </row>
    <row r="8681" spans="2:7">
      <c r="B8681" s="44">
        <v>103404</v>
      </c>
      <c r="C8681" s="44" t="s">
        <v>9859</v>
      </c>
      <c r="D8681" s="48" t="s">
        <v>8742</v>
      </c>
      <c r="E8681" s="44" t="s">
        <v>112</v>
      </c>
      <c r="F8681" s="45">
        <v>49.86</v>
      </c>
      <c r="G8681" s="45">
        <v>54.01</v>
      </c>
    </row>
    <row r="8682" spans="2:7">
      <c r="B8682" s="44">
        <v>103405</v>
      </c>
      <c r="C8682" s="44" t="s">
        <v>9859</v>
      </c>
      <c r="D8682" s="48" t="s">
        <v>8743</v>
      </c>
      <c r="E8682" s="44" t="s">
        <v>112</v>
      </c>
      <c r="F8682" s="45">
        <v>56.09</v>
      </c>
      <c r="G8682" s="45">
        <v>60.76</v>
      </c>
    </row>
    <row r="8683" spans="2:7">
      <c r="B8683" s="44">
        <v>103406</v>
      </c>
      <c r="C8683" s="44" t="s">
        <v>9859</v>
      </c>
      <c r="D8683" s="48" t="s">
        <v>8744</v>
      </c>
      <c r="E8683" s="44" t="s">
        <v>112</v>
      </c>
      <c r="F8683" s="45">
        <v>62.32</v>
      </c>
      <c r="G8683" s="45">
        <v>67.510000000000005</v>
      </c>
    </row>
    <row r="8684" spans="2:7">
      <c r="B8684" s="44">
        <v>103407</v>
      </c>
      <c r="C8684" s="44" t="s">
        <v>9859</v>
      </c>
      <c r="D8684" s="48" t="s">
        <v>8745</v>
      </c>
      <c r="E8684" s="44" t="s">
        <v>112</v>
      </c>
      <c r="F8684" s="45">
        <v>69.8</v>
      </c>
      <c r="G8684" s="45">
        <v>75.61</v>
      </c>
    </row>
    <row r="8685" spans="2:7">
      <c r="B8685" s="44">
        <v>103408</v>
      </c>
      <c r="C8685" s="44" t="s">
        <v>9859</v>
      </c>
      <c r="D8685" s="48" t="s">
        <v>8746</v>
      </c>
      <c r="E8685" s="44" t="s">
        <v>112</v>
      </c>
      <c r="F8685" s="45">
        <v>78.53</v>
      </c>
      <c r="G8685" s="45">
        <v>85.07</v>
      </c>
    </row>
    <row r="8686" spans="2:7">
      <c r="B8686" s="44">
        <v>103398</v>
      </c>
      <c r="C8686" s="44" t="s">
        <v>9859</v>
      </c>
      <c r="D8686" s="48" t="s">
        <v>8747</v>
      </c>
      <c r="E8686" s="44" t="s">
        <v>112</v>
      </c>
      <c r="F8686" s="45">
        <v>7.98</v>
      </c>
      <c r="G8686" s="45">
        <v>8.6300000000000008</v>
      </c>
    </row>
    <row r="8687" spans="2:7">
      <c r="B8687" s="44">
        <v>103409</v>
      </c>
      <c r="C8687" s="44" t="s">
        <v>9859</v>
      </c>
      <c r="D8687" s="48" t="s">
        <v>8748</v>
      </c>
      <c r="E8687" s="44" t="s">
        <v>112</v>
      </c>
      <c r="F8687" s="45">
        <v>88.5</v>
      </c>
      <c r="G8687" s="45">
        <v>95.88</v>
      </c>
    </row>
    <row r="8688" spans="2:7">
      <c r="B8688" s="44">
        <v>103410</v>
      </c>
      <c r="C8688" s="44" t="s">
        <v>9859</v>
      </c>
      <c r="D8688" s="48" t="s">
        <v>8749</v>
      </c>
      <c r="E8688" s="44" t="s">
        <v>112</v>
      </c>
      <c r="F8688" s="45">
        <v>99.72</v>
      </c>
      <c r="G8688" s="45">
        <v>108.03</v>
      </c>
    </row>
    <row r="8689" spans="2:7">
      <c r="B8689" s="44">
        <v>103399</v>
      </c>
      <c r="C8689" s="44" t="s">
        <v>9859</v>
      </c>
      <c r="D8689" s="48" t="s">
        <v>8750</v>
      </c>
      <c r="E8689" s="44" t="s">
        <v>112</v>
      </c>
      <c r="F8689" s="45">
        <v>15.7</v>
      </c>
      <c r="G8689" s="45">
        <v>17</v>
      </c>
    </row>
    <row r="8690" spans="2:7">
      <c r="B8690" s="44">
        <v>103400</v>
      </c>
      <c r="C8690" s="44" t="s">
        <v>9859</v>
      </c>
      <c r="D8690" s="48" t="s">
        <v>8751</v>
      </c>
      <c r="E8690" s="44" t="s">
        <v>112</v>
      </c>
      <c r="F8690" s="45">
        <v>22.42</v>
      </c>
      <c r="G8690" s="45">
        <v>24.3</v>
      </c>
    </row>
    <row r="8691" spans="2:7">
      <c r="B8691" s="44">
        <v>103415</v>
      </c>
      <c r="C8691" s="44" t="s">
        <v>9859</v>
      </c>
      <c r="D8691" s="48" t="s">
        <v>8752</v>
      </c>
      <c r="E8691" s="44" t="s">
        <v>112</v>
      </c>
      <c r="F8691" s="45">
        <v>54.84</v>
      </c>
      <c r="G8691" s="45">
        <v>59.41</v>
      </c>
    </row>
    <row r="8692" spans="2:7">
      <c r="B8692" s="44">
        <v>103416</v>
      </c>
      <c r="C8692" s="44" t="s">
        <v>9859</v>
      </c>
      <c r="D8692" s="48" t="s">
        <v>8753</v>
      </c>
      <c r="E8692" s="44" t="s">
        <v>112</v>
      </c>
      <c r="F8692" s="45">
        <v>79.78</v>
      </c>
      <c r="G8692" s="45">
        <v>86.42</v>
      </c>
    </row>
    <row r="8693" spans="2:7">
      <c r="B8693" s="44">
        <v>103417</v>
      </c>
      <c r="C8693" s="44" t="s">
        <v>9859</v>
      </c>
      <c r="D8693" s="48" t="s">
        <v>8754</v>
      </c>
      <c r="E8693" s="44" t="s">
        <v>112</v>
      </c>
      <c r="F8693" s="45">
        <v>89.75</v>
      </c>
      <c r="G8693" s="45">
        <v>97.23</v>
      </c>
    </row>
    <row r="8694" spans="2:7">
      <c r="B8694" s="44">
        <v>103411</v>
      </c>
      <c r="C8694" s="44" t="s">
        <v>9859</v>
      </c>
      <c r="D8694" s="48" t="s">
        <v>8755</v>
      </c>
      <c r="E8694" s="44" t="s">
        <v>112</v>
      </c>
      <c r="F8694" s="45">
        <v>9.9600000000000009</v>
      </c>
      <c r="G8694" s="45">
        <v>10.8</v>
      </c>
    </row>
    <row r="8695" spans="2:7">
      <c r="B8695" s="44">
        <v>103418</v>
      </c>
      <c r="C8695" s="44" t="s">
        <v>9859</v>
      </c>
      <c r="D8695" s="48" t="s">
        <v>8756</v>
      </c>
      <c r="E8695" s="44" t="s">
        <v>112</v>
      </c>
      <c r="F8695" s="45">
        <v>99.72</v>
      </c>
      <c r="G8695" s="45">
        <v>108.03</v>
      </c>
    </row>
    <row r="8696" spans="2:7">
      <c r="B8696" s="44">
        <v>103419</v>
      </c>
      <c r="C8696" s="44" t="s">
        <v>9859</v>
      </c>
      <c r="D8696" s="48" t="s">
        <v>8757</v>
      </c>
      <c r="E8696" s="44" t="s">
        <v>112</v>
      </c>
      <c r="F8696" s="45">
        <v>112.2</v>
      </c>
      <c r="G8696" s="45">
        <v>121.53</v>
      </c>
    </row>
    <row r="8697" spans="2:7">
      <c r="B8697" s="44">
        <v>103420</v>
      </c>
      <c r="C8697" s="44" t="s">
        <v>9859</v>
      </c>
      <c r="D8697" s="48" t="s">
        <v>8758</v>
      </c>
      <c r="E8697" s="44" t="s">
        <v>112</v>
      </c>
      <c r="F8697" s="45">
        <v>124.66</v>
      </c>
      <c r="G8697" s="45">
        <v>135.03</v>
      </c>
    </row>
    <row r="8698" spans="2:7">
      <c r="B8698" s="44">
        <v>103421</v>
      </c>
      <c r="C8698" s="44" t="s">
        <v>9859</v>
      </c>
      <c r="D8698" s="48" t="s">
        <v>8759</v>
      </c>
      <c r="E8698" s="44" t="s">
        <v>112</v>
      </c>
      <c r="F8698" s="45">
        <v>139.62</v>
      </c>
      <c r="G8698" s="45">
        <v>151.24</v>
      </c>
    </row>
    <row r="8699" spans="2:7">
      <c r="B8699" s="44">
        <v>103422</v>
      </c>
      <c r="C8699" s="44" t="s">
        <v>9859</v>
      </c>
      <c r="D8699" s="48" t="s">
        <v>8760</v>
      </c>
      <c r="E8699" s="44" t="s">
        <v>112</v>
      </c>
      <c r="F8699" s="45">
        <v>157.07</v>
      </c>
      <c r="G8699" s="45">
        <v>170.15</v>
      </c>
    </row>
    <row r="8700" spans="2:7">
      <c r="B8700" s="44">
        <v>103412</v>
      </c>
      <c r="C8700" s="44" t="s">
        <v>9859</v>
      </c>
      <c r="D8700" s="48" t="s">
        <v>8761</v>
      </c>
      <c r="E8700" s="44" t="s">
        <v>112</v>
      </c>
      <c r="F8700" s="45">
        <v>15.95</v>
      </c>
      <c r="G8700" s="45">
        <v>17.28</v>
      </c>
    </row>
    <row r="8701" spans="2:7">
      <c r="B8701" s="44">
        <v>103423</v>
      </c>
      <c r="C8701" s="44" t="s">
        <v>9859</v>
      </c>
      <c r="D8701" s="48" t="s">
        <v>8762</v>
      </c>
      <c r="E8701" s="44" t="s">
        <v>112</v>
      </c>
      <c r="F8701" s="45">
        <v>177.02</v>
      </c>
      <c r="G8701" s="45">
        <v>191.76</v>
      </c>
    </row>
    <row r="8702" spans="2:7">
      <c r="B8702" s="44">
        <v>103424</v>
      </c>
      <c r="C8702" s="44" t="s">
        <v>9859</v>
      </c>
      <c r="D8702" s="48" t="s">
        <v>8763</v>
      </c>
      <c r="E8702" s="44" t="s">
        <v>112</v>
      </c>
      <c r="F8702" s="45">
        <v>199.46</v>
      </c>
      <c r="G8702" s="45">
        <v>216.06</v>
      </c>
    </row>
    <row r="8703" spans="2:7">
      <c r="B8703" s="44">
        <v>103413</v>
      </c>
      <c r="C8703" s="44" t="s">
        <v>9859</v>
      </c>
      <c r="D8703" s="48" t="s">
        <v>8764</v>
      </c>
      <c r="E8703" s="44" t="s">
        <v>112</v>
      </c>
      <c r="F8703" s="45">
        <v>31.4</v>
      </c>
      <c r="G8703" s="45">
        <v>34.020000000000003</v>
      </c>
    </row>
    <row r="8704" spans="2:7">
      <c r="B8704" s="44">
        <v>103414</v>
      </c>
      <c r="C8704" s="44" t="s">
        <v>9859</v>
      </c>
      <c r="D8704" s="48" t="s">
        <v>8765</v>
      </c>
      <c r="E8704" s="44" t="s">
        <v>112</v>
      </c>
      <c r="F8704" s="45">
        <v>44.87</v>
      </c>
      <c r="G8704" s="45">
        <v>48.61</v>
      </c>
    </row>
    <row r="8705" spans="2:7">
      <c r="B8705" s="44">
        <v>103432</v>
      </c>
      <c r="C8705" s="44" t="s">
        <v>9859</v>
      </c>
      <c r="D8705" s="48" t="s">
        <v>8766</v>
      </c>
      <c r="E8705" s="44" t="s">
        <v>112</v>
      </c>
      <c r="F8705" s="45">
        <v>1658.7</v>
      </c>
      <c r="G8705" s="45">
        <v>1662.85</v>
      </c>
    </row>
    <row r="8706" spans="2:7">
      <c r="B8706" s="44">
        <v>103430</v>
      </c>
      <c r="C8706" s="44" t="s">
        <v>9859</v>
      </c>
      <c r="D8706" s="48" t="s">
        <v>8767</v>
      </c>
      <c r="E8706" s="44" t="s">
        <v>112</v>
      </c>
      <c r="F8706" s="45">
        <v>36.9</v>
      </c>
      <c r="G8706" s="45">
        <v>37.549999999999997</v>
      </c>
    </row>
    <row r="8707" spans="2:7">
      <c r="B8707" s="44">
        <v>103431</v>
      </c>
      <c r="C8707" s="44" t="s">
        <v>9859</v>
      </c>
      <c r="D8707" s="48" t="s">
        <v>8768</v>
      </c>
      <c r="E8707" s="44" t="s">
        <v>112</v>
      </c>
      <c r="F8707" s="45">
        <v>65.06</v>
      </c>
      <c r="G8707" s="45">
        <v>66.36</v>
      </c>
    </row>
    <row r="8708" spans="2:7">
      <c r="B8708" s="44">
        <v>103433</v>
      </c>
      <c r="C8708" s="44" t="s">
        <v>9859</v>
      </c>
      <c r="D8708" s="48" t="s">
        <v>8769</v>
      </c>
      <c r="E8708" s="44" t="s">
        <v>112</v>
      </c>
      <c r="F8708" s="45">
        <v>35.82</v>
      </c>
      <c r="G8708" s="45">
        <v>36.229999999999997</v>
      </c>
    </row>
    <row r="8709" spans="2:7">
      <c r="B8709" s="44">
        <v>103434</v>
      </c>
      <c r="C8709" s="44" t="s">
        <v>9859</v>
      </c>
      <c r="D8709" s="48" t="s">
        <v>8770</v>
      </c>
      <c r="E8709" s="44" t="s">
        <v>112</v>
      </c>
      <c r="F8709" s="45">
        <v>49.81</v>
      </c>
      <c r="G8709" s="45">
        <v>50.46</v>
      </c>
    </row>
    <row r="8710" spans="2:7">
      <c r="B8710" s="44">
        <v>103435</v>
      </c>
      <c r="C8710" s="44" t="s">
        <v>9859</v>
      </c>
      <c r="D8710" s="48" t="s">
        <v>8771</v>
      </c>
      <c r="E8710" s="44" t="s">
        <v>112</v>
      </c>
      <c r="F8710" s="45">
        <v>92.86</v>
      </c>
      <c r="G8710" s="45">
        <v>94.16</v>
      </c>
    </row>
    <row r="8711" spans="2:7">
      <c r="B8711" s="44">
        <v>103436</v>
      </c>
      <c r="C8711" s="44" t="s">
        <v>9859</v>
      </c>
      <c r="D8711" s="48" t="s">
        <v>8772</v>
      </c>
      <c r="E8711" s="44" t="s">
        <v>112</v>
      </c>
      <c r="F8711" s="45">
        <v>2344.2800000000002</v>
      </c>
      <c r="G8711" s="45">
        <v>2348.4299999999998</v>
      </c>
    </row>
    <row r="8712" spans="2:7">
      <c r="B8712" s="44">
        <v>103482</v>
      </c>
      <c r="C8712" s="44" t="s">
        <v>9859</v>
      </c>
      <c r="D8712" s="48" t="s">
        <v>8773</v>
      </c>
      <c r="E8712" s="44" t="s">
        <v>112</v>
      </c>
      <c r="F8712" s="45">
        <v>0</v>
      </c>
      <c r="G8712" s="45">
        <v>0</v>
      </c>
    </row>
    <row r="8713" spans="2:7">
      <c r="B8713" s="44">
        <v>103465</v>
      </c>
      <c r="C8713" s="44" t="s">
        <v>9859</v>
      </c>
      <c r="D8713" s="48" t="s">
        <v>8774</v>
      </c>
      <c r="E8713" s="44" t="s">
        <v>112</v>
      </c>
      <c r="F8713" s="45">
        <v>0</v>
      </c>
      <c r="G8713" s="45">
        <v>0</v>
      </c>
    </row>
    <row r="8714" spans="2:7">
      <c r="B8714" s="44">
        <v>103483</v>
      </c>
      <c r="C8714" s="44" t="s">
        <v>9859</v>
      </c>
      <c r="D8714" s="48" t="s">
        <v>8775</v>
      </c>
      <c r="E8714" s="44" t="s">
        <v>112</v>
      </c>
      <c r="F8714" s="45">
        <v>0</v>
      </c>
      <c r="G8714" s="45">
        <v>0</v>
      </c>
    </row>
    <row r="8715" spans="2:7">
      <c r="B8715" s="44">
        <v>103484</v>
      </c>
      <c r="C8715" s="44" t="s">
        <v>9859</v>
      </c>
      <c r="D8715" s="48" t="s">
        <v>8776</v>
      </c>
      <c r="E8715" s="44" t="s">
        <v>112</v>
      </c>
      <c r="F8715" s="45">
        <v>0</v>
      </c>
      <c r="G8715" s="45">
        <v>0</v>
      </c>
    </row>
    <row r="8716" spans="2:7">
      <c r="B8716" s="44">
        <v>103466</v>
      </c>
      <c r="C8716" s="44" t="s">
        <v>9859</v>
      </c>
      <c r="D8716" s="48" t="s">
        <v>8777</v>
      </c>
      <c r="E8716" s="44" t="s">
        <v>112</v>
      </c>
      <c r="F8716" s="45">
        <v>0</v>
      </c>
      <c r="G8716" s="45">
        <v>0</v>
      </c>
    </row>
    <row r="8717" spans="2:7">
      <c r="B8717" s="44">
        <v>103485</v>
      </c>
      <c r="C8717" s="44" t="s">
        <v>9859</v>
      </c>
      <c r="D8717" s="48" t="s">
        <v>8778</v>
      </c>
      <c r="E8717" s="44" t="s">
        <v>112</v>
      </c>
      <c r="F8717" s="45">
        <v>0</v>
      </c>
      <c r="G8717" s="45">
        <v>0</v>
      </c>
    </row>
    <row r="8718" spans="2:7">
      <c r="B8718" s="44">
        <v>103467</v>
      </c>
      <c r="C8718" s="44" t="s">
        <v>9859</v>
      </c>
      <c r="D8718" s="48" t="s">
        <v>8779</v>
      </c>
      <c r="E8718" s="44" t="s">
        <v>112</v>
      </c>
      <c r="F8718" s="45">
        <v>0</v>
      </c>
      <c r="G8718" s="45">
        <v>0</v>
      </c>
    </row>
    <row r="8719" spans="2:7">
      <c r="B8719" s="44">
        <v>103461</v>
      </c>
      <c r="C8719" s="44" t="s">
        <v>9859</v>
      </c>
      <c r="D8719" s="48" t="s">
        <v>8780</v>
      </c>
      <c r="E8719" s="44" t="s">
        <v>112</v>
      </c>
      <c r="F8719" s="45">
        <v>0</v>
      </c>
      <c r="G8719" s="45">
        <v>0</v>
      </c>
    </row>
    <row r="8720" spans="2:7">
      <c r="B8720" s="44">
        <v>103468</v>
      </c>
      <c r="C8720" s="44" t="s">
        <v>9859</v>
      </c>
      <c r="D8720" s="48" t="s">
        <v>8781</v>
      </c>
      <c r="E8720" s="44" t="s">
        <v>112</v>
      </c>
      <c r="F8720" s="45">
        <v>0</v>
      </c>
      <c r="G8720" s="45">
        <v>0</v>
      </c>
    </row>
    <row r="8721" spans="2:7">
      <c r="B8721" s="44">
        <v>103469</v>
      </c>
      <c r="C8721" s="44" t="s">
        <v>9859</v>
      </c>
      <c r="D8721" s="48" t="s">
        <v>8782</v>
      </c>
      <c r="E8721" s="44" t="s">
        <v>112</v>
      </c>
      <c r="F8721" s="45">
        <v>0</v>
      </c>
      <c r="G8721" s="45">
        <v>0</v>
      </c>
    </row>
    <row r="8722" spans="2:7">
      <c r="B8722" s="44">
        <v>103470</v>
      </c>
      <c r="C8722" s="44" t="s">
        <v>9859</v>
      </c>
      <c r="D8722" s="48" t="s">
        <v>8783</v>
      </c>
      <c r="E8722" s="44" t="s">
        <v>112</v>
      </c>
      <c r="F8722" s="45">
        <v>0</v>
      </c>
      <c r="G8722" s="45">
        <v>0</v>
      </c>
    </row>
    <row r="8723" spans="2:7">
      <c r="B8723" s="44">
        <v>103471</v>
      </c>
      <c r="C8723" s="44" t="s">
        <v>9859</v>
      </c>
      <c r="D8723" s="48" t="s">
        <v>8784</v>
      </c>
      <c r="E8723" s="44" t="s">
        <v>112</v>
      </c>
      <c r="F8723" s="45">
        <v>0</v>
      </c>
      <c r="G8723" s="45">
        <v>0</v>
      </c>
    </row>
    <row r="8724" spans="2:7">
      <c r="B8724" s="44">
        <v>103472</v>
      </c>
      <c r="C8724" s="44" t="s">
        <v>9859</v>
      </c>
      <c r="D8724" s="48" t="s">
        <v>8785</v>
      </c>
      <c r="E8724" s="44" t="s">
        <v>112</v>
      </c>
      <c r="F8724" s="45">
        <v>0</v>
      </c>
      <c r="G8724" s="45">
        <v>0</v>
      </c>
    </row>
    <row r="8725" spans="2:7">
      <c r="B8725" s="44">
        <v>103462</v>
      </c>
      <c r="C8725" s="44" t="s">
        <v>9859</v>
      </c>
      <c r="D8725" s="48" t="s">
        <v>8786</v>
      </c>
      <c r="E8725" s="44" t="s">
        <v>112</v>
      </c>
      <c r="F8725" s="45">
        <v>0</v>
      </c>
      <c r="G8725" s="45">
        <v>0</v>
      </c>
    </row>
    <row r="8726" spans="2:7">
      <c r="B8726" s="44">
        <v>103473</v>
      </c>
      <c r="C8726" s="44" t="s">
        <v>9859</v>
      </c>
      <c r="D8726" s="48" t="s">
        <v>8787</v>
      </c>
      <c r="E8726" s="44" t="s">
        <v>112</v>
      </c>
      <c r="F8726" s="45">
        <v>0</v>
      </c>
      <c r="G8726" s="45">
        <v>0</v>
      </c>
    </row>
    <row r="8727" spans="2:7">
      <c r="B8727" s="44">
        <v>103474</v>
      </c>
      <c r="C8727" s="44" t="s">
        <v>9859</v>
      </c>
      <c r="D8727" s="48" t="s">
        <v>8788</v>
      </c>
      <c r="E8727" s="44" t="s">
        <v>112</v>
      </c>
      <c r="F8727" s="45">
        <v>0</v>
      </c>
      <c r="G8727" s="45">
        <v>0</v>
      </c>
    </row>
    <row r="8728" spans="2:7">
      <c r="B8728" s="44">
        <v>103475</v>
      </c>
      <c r="C8728" s="44" t="s">
        <v>9859</v>
      </c>
      <c r="D8728" s="48" t="s">
        <v>8789</v>
      </c>
      <c r="E8728" s="44" t="s">
        <v>112</v>
      </c>
      <c r="F8728" s="45">
        <v>0</v>
      </c>
      <c r="G8728" s="45">
        <v>0</v>
      </c>
    </row>
    <row r="8729" spans="2:7">
      <c r="B8729" s="44">
        <v>103476</v>
      </c>
      <c r="C8729" s="44" t="s">
        <v>9859</v>
      </c>
      <c r="D8729" s="48" t="s">
        <v>8790</v>
      </c>
      <c r="E8729" s="44" t="s">
        <v>112</v>
      </c>
      <c r="F8729" s="45">
        <v>0</v>
      </c>
      <c r="G8729" s="45">
        <v>0</v>
      </c>
    </row>
    <row r="8730" spans="2:7">
      <c r="B8730" s="44">
        <v>103477</v>
      </c>
      <c r="C8730" s="44" t="s">
        <v>9859</v>
      </c>
      <c r="D8730" s="48" t="s">
        <v>8791</v>
      </c>
      <c r="E8730" s="44" t="s">
        <v>112</v>
      </c>
      <c r="F8730" s="45">
        <v>0</v>
      </c>
      <c r="G8730" s="45">
        <v>0</v>
      </c>
    </row>
    <row r="8731" spans="2:7">
      <c r="B8731" s="44">
        <v>103463</v>
      </c>
      <c r="C8731" s="44" t="s">
        <v>9859</v>
      </c>
      <c r="D8731" s="48" t="s">
        <v>8792</v>
      </c>
      <c r="E8731" s="44" t="s">
        <v>112</v>
      </c>
      <c r="F8731" s="45">
        <v>0</v>
      </c>
      <c r="G8731" s="45">
        <v>0</v>
      </c>
    </row>
    <row r="8732" spans="2:7">
      <c r="B8732" s="44">
        <v>103478</v>
      </c>
      <c r="C8732" s="44" t="s">
        <v>9859</v>
      </c>
      <c r="D8732" s="48" t="s">
        <v>8793</v>
      </c>
      <c r="E8732" s="44" t="s">
        <v>112</v>
      </c>
      <c r="F8732" s="45">
        <v>0</v>
      </c>
      <c r="G8732" s="45">
        <v>0</v>
      </c>
    </row>
    <row r="8733" spans="2:7">
      <c r="B8733" s="44">
        <v>103479</v>
      </c>
      <c r="C8733" s="44" t="s">
        <v>9859</v>
      </c>
      <c r="D8733" s="48" t="s">
        <v>8794</v>
      </c>
      <c r="E8733" s="44" t="s">
        <v>112</v>
      </c>
      <c r="F8733" s="45">
        <v>0</v>
      </c>
      <c r="G8733" s="45">
        <v>0</v>
      </c>
    </row>
    <row r="8734" spans="2:7">
      <c r="B8734" s="44">
        <v>103480</v>
      </c>
      <c r="C8734" s="44" t="s">
        <v>9859</v>
      </c>
      <c r="D8734" s="48" t="s">
        <v>8795</v>
      </c>
      <c r="E8734" s="44" t="s">
        <v>112</v>
      </c>
      <c r="F8734" s="45">
        <v>0</v>
      </c>
      <c r="G8734" s="45">
        <v>0</v>
      </c>
    </row>
    <row r="8735" spans="2:7">
      <c r="B8735" s="44">
        <v>103464</v>
      </c>
      <c r="C8735" s="44" t="s">
        <v>9859</v>
      </c>
      <c r="D8735" s="48" t="s">
        <v>8796</v>
      </c>
      <c r="E8735" s="44" t="s">
        <v>112</v>
      </c>
      <c r="F8735" s="45">
        <v>0</v>
      </c>
      <c r="G8735" s="45">
        <v>0</v>
      </c>
    </row>
    <row r="8736" spans="2:7">
      <c r="B8736" s="44">
        <v>103481</v>
      </c>
      <c r="C8736" s="44" t="s">
        <v>9859</v>
      </c>
      <c r="D8736" s="48" t="s">
        <v>8797</v>
      </c>
      <c r="E8736" s="44" t="s">
        <v>112</v>
      </c>
      <c r="F8736" s="45">
        <v>0</v>
      </c>
      <c r="G8736" s="45">
        <v>0</v>
      </c>
    </row>
    <row r="8737" spans="2:7">
      <c r="B8737" s="44">
        <v>103459</v>
      </c>
      <c r="C8737" s="44" t="s">
        <v>9859</v>
      </c>
      <c r="D8737" s="48" t="s">
        <v>8798</v>
      </c>
      <c r="E8737" s="44" t="s">
        <v>112</v>
      </c>
      <c r="F8737" s="45">
        <v>0</v>
      </c>
      <c r="G8737" s="45">
        <v>0</v>
      </c>
    </row>
    <row r="8738" spans="2:7">
      <c r="B8738" s="44">
        <v>103460</v>
      </c>
      <c r="C8738" s="44" t="s">
        <v>9859</v>
      </c>
      <c r="D8738" s="48" t="s">
        <v>8799</v>
      </c>
      <c r="E8738" s="44" t="s">
        <v>112</v>
      </c>
      <c r="F8738" s="45">
        <v>0</v>
      </c>
      <c r="G8738" s="45">
        <v>0</v>
      </c>
    </row>
    <row r="8739" spans="2:7">
      <c r="B8739" s="44">
        <v>103443</v>
      </c>
      <c r="C8739" s="44" t="s">
        <v>9859</v>
      </c>
      <c r="D8739" s="48" t="s">
        <v>8800</v>
      </c>
      <c r="E8739" s="44" t="s">
        <v>112</v>
      </c>
      <c r="F8739" s="45">
        <v>0</v>
      </c>
      <c r="G8739" s="45">
        <v>0</v>
      </c>
    </row>
    <row r="8740" spans="2:7">
      <c r="B8740" s="44">
        <v>103444</v>
      </c>
      <c r="C8740" s="44" t="s">
        <v>9859</v>
      </c>
      <c r="D8740" s="48" t="s">
        <v>8801</v>
      </c>
      <c r="E8740" s="44" t="s">
        <v>112</v>
      </c>
      <c r="F8740" s="45">
        <v>0</v>
      </c>
      <c r="G8740" s="45">
        <v>0</v>
      </c>
    </row>
    <row r="8741" spans="2:7">
      <c r="B8741" s="44">
        <v>103445</v>
      </c>
      <c r="C8741" s="44" t="s">
        <v>9859</v>
      </c>
      <c r="D8741" s="48" t="s">
        <v>8802</v>
      </c>
      <c r="E8741" s="44" t="s">
        <v>112</v>
      </c>
      <c r="F8741" s="45">
        <v>0</v>
      </c>
      <c r="G8741" s="45">
        <v>0</v>
      </c>
    </row>
    <row r="8742" spans="2:7">
      <c r="B8742" s="44">
        <v>103446</v>
      </c>
      <c r="C8742" s="44" t="s">
        <v>9859</v>
      </c>
      <c r="D8742" s="48" t="s">
        <v>8803</v>
      </c>
      <c r="E8742" s="44" t="s">
        <v>112</v>
      </c>
      <c r="F8742" s="45">
        <v>0</v>
      </c>
      <c r="G8742" s="45">
        <v>0</v>
      </c>
    </row>
    <row r="8743" spans="2:7">
      <c r="B8743" s="44">
        <v>103447</v>
      </c>
      <c r="C8743" s="44" t="s">
        <v>9859</v>
      </c>
      <c r="D8743" s="48" t="s">
        <v>8804</v>
      </c>
      <c r="E8743" s="44" t="s">
        <v>112</v>
      </c>
      <c r="F8743" s="45">
        <v>0</v>
      </c>
      <c r="G8743" s="45">
        <v>0</v>
      </c>
    </row>
    <row r="8744" spans="2:7">
      <c r="B8744" s="44">
        <v>103448</v>
      </c>
      <c r="C8744" s="44" t="s">
        <v>9859</v>
      </c>
      <c r="D8744" s="48" t="s">
        <v>8805</v>
      </c>
      <c r="E8744" s="44" t="s">
        <v>112</v>
      </c>
      <c r="F8744" s="45">
        <v>0</v>
      </c>
      <c r="G8744" s="45">
        <v>0</v>
      </c>
    </row>
    <row r="8745" spans="2:7">
      <c r="B8745" s="44">
        <v>103449</v>
      </c>
      <c r="C8745" s="44" t="s">
        <v>9859</v>
      </c>
      <c r="D8745" s="48" t="s">
        <v>8806</v>
      </c>
      <c r="E8745" s="44" t="s">
        <v>112</v>
      </c>
      <c r="F8745" s="45">
        <v>0</v>
      </c>
      <c r="G8745" s="45">
        <v>0</v>
      </c>
    </row>
    <row r="8746" spans="2:7">
      <c r="B8746" s="44">
        <v>103450</v>
      </c>
      <c r="C8746" s="44" t="s">
        <v>9859</v>
      </c>
      <c r="D8746" s="48" t="s">
        <v>8807</v>
      </c>
      <c r="E8746" s="44" t="s">
        <v>112</v>
      </c>
      <c r="F8746" s="45">
        <v>0</v>
      </c>
      <c r="G8746" s="45">
        <v>0</v>
      </c>
    </row>
    <row r="8747" spans="2:7">
      <c r="B8747" s="44">
        <v>103451</v>
      </c>
      <c r="C8747" s="44" t="s">
        <v>9859</v>
      </c>
      <c r="D8747" s="48" t="s">
        <v>8808</v>
      </c>
      <c r="E8747" s="44" t="s">
        <v>112</v>
      </c>
      <c r="F8747" s="45">
        <v>0</v>
      </c>
      <c r="G8747" s="45">
        <v>0</v>
      </c>
    </row>
    <row r="8748" spans="2:7">
      <c r="B8748" s="44">
        <v>103452</v>
      </c>
      <c r="C8748" s="44" t="s">
        <v>9859</v>
      </c>
      <c r="D8748" s="48" t="s">
        <v>8809</v>
      </c>
      <c r="E8748" s="44" t="s">
        <v>112</v>
      </c>
      <c r="F8748" s="45">
        <v>0</v>
      </c>
      <c r="G8748" s="45">
        <v>0</v>
      </c>
    </row>
    <row r="8749" spans="2:7">
      <c r="B8749" s="44">
        <v>103453</v>
      </c>
      <c r="C8749" s="44" t="s">
        <v>9859</v>
      </c>
      <c r="D8749" s="48" t="s">
        <v>8810</v>
      </c>
      <c r="E8749" s="44" t="s">
        <v>112</v>
      </c>
      <c r="F8749" s="45">
        <v>0</v>
      </c>
      <c r="G8749" s="45">
        <v>0</v>
      </c>
    </row>
    <row r="8750" spans="2:7">
      <c r="B8750" s="44">
        <v>103454</v>
      </c>
      <c r="C8750" s="44" t="s">
        <v>9859</v>
      </c>
      <c r="D8750" s="48" t="s">
        <v>8811</v>
      </c>
      <c r="E8750" s="44" t="s">
        <v>112</v>
      </c>
      <c r="F8750" s="45">
        <v>0</v>
      </c>
      <c r="G8750" s="45">
        <v>0</v>
      </c>
    </row>
    <row r="8751" spans="2:7">
      <c r="B8751" s="44">
        <v>103455</v>
      </c>
      <c r="C8751" s="44" t="s">
        <v>9859</v>
      </c>
      <c r="D8751" s="48" t="s">
        <v>8812</v>
      </c>
      <c r="E8751" s="44" t="s">
        <v>112</v>
      </c>
      <c r="F8751" s="45">
        <v>0</v>
      </c>
      <c r="G8751" s="45">
        <v>0</v>
      </c>
    </row>
    <row r="8752" spans="2:7">
      <c r="B8752" s="44">
        <v>103456</v>
      </c>
      <c r="C8752" s="44" t="s">
        <v>9859</v>
      </c>
      <c r="D8752" s="48" t="s">
        <v>8813</v>
      </c>
      <c r="E8752" s="44" t="s">
        <v>112</v>
      </c>
      <c r="F8752" s="45">
        <v>0</v>
      </c>
      <c r="G8752" s="45">
        <v>0</v>
      </c>
    </row>
    <row r="8753" spans="2:7">
      <c r="B8753" s="44">
        <v>103457</v>
      </c>
      <c r="C8753" s="44" t="s">
        <v>9859</v>
      </c>
      <c r="D8753" s="48" t="s">
        <v>8814</v>
      </c>
      <c r="E8753" s="44" t="s">
        <v>112</v>
      </c>
      <c r="F8753" s="45">
        <v>0</v>
      </c>
      <c r="G8753" s="45">
        <v>0</v>
      </c>
    </row>
    <row r="8754" spans="2:7">
      <c r="B8754" s="44">
        <v>103458</v>
      </c>
      <c r="C8754" s="44" t="s">
        <v>9859</v>
      </c>
      <c r="D8754" s="48" t="s">
        <v>8815</v>
      </c>
      <c r="E8754" s="44" t="s">
        <v>112</v>
      </c>
      <c r="F8754" s="45">
        <v>0</v>
      </c>
      <c r="G8754" s="45">
        <v>0</v>
      </c>
    </row>
    <row r="8755" spans="2:7">
      <c r="B8755" s="44">
        <v>103425</v>
      </c>
      <c r="C8755" s="44" t="s">
        <v>9859</v>
      </c>
      <c r="D8755" s="48" t="s">
        <v>8816</v>
      </c>
      <c r="E8755" s="44" t="s">
        <v>112</v>
      </c>
      <c r="F8755" s="45">
        <v>17.47</v>
      </c>
      <c r="G8755" s="45">
        <v>17.88</v>
      </c>
    </row>
    <row r="8756" spans="2:7">
      <c r="B8756" s="44">
        <v>103428</v>
      </c>
      <c r="C8756" s="44" t="s">
        <v>9859</v>
      </c>
      <c r="D8756" s="48" t="s">
        <v>8817</v>
      </c>
      <c r="E8756" s="44" t="s">
        <v>112</v>
      </c>
      <c r="F8756" s="45">
        <v>273.25</v>
      </c>
      <c r="G8756" s="45">
        <v>277.39999999999998</v>
      </c>
    </row>
    <row r="8757" spans="2:7">
      <c r="B8757" s="44">
        <v>103426</v>
      </c>
      <c r="C8757" s="44" t="s">
        <v>9859</v>
      </c>
      <c r="D8757" s="48" t="s">
        <v>8818</v>
      </c>
      <c r="E8757" s="44" t="s">
        <v>112</v>
      </c>
      <c r="F8757" s="45">
        <v>21.44</v>
      </c>
      <c r="G8757" s="45">
        <v>22.09</v>
      </c>
    </row>
    <row r="8758" spans="2:7">
      <c r="B8758" s="44">
        <v>103429</v>
      </c>
      <c r="C8758" s="44" t="s">
        <v>9859</v>
      </c>
      <c r="D8758" s="48" t="s">
        <v>8819</v>
      </c>
      <c r="E8758" s="44" t="s">
        <v>112</v>
      </c>
      <c r="F8758" s="45">
        <v>2924.61</v>
      </c>
      <c r="G8758" s="45">
        <v>2932.92</v>
      </c>
    </row>
    <row r="8759" spans="2:7">
      <c r="B8759" s="44">
        <v>103427</v>
      </c>
      <c r="C8759" s="44" t="s">
        <v>9859</v>
      </c>
      <c r="D8759" s="48" t="s">
        <v>8820</v>
      </c>
      <c r="E8759" s="44" t="s">
        <v>112</v>
      </c>
      <c r="F8759" s="45">
        <v>42.87</v>
      </c>
      <c r="G8759" s="45">
        <v>44.17</v>
      </c>
    </row>
    <row r="8760" spans="2:7">
      <c r="B8760" s="44">
        <v>103393</v>
      </c>
      <c r="C8760" s="44" t="s">
        <v>9859</v>
      </c>
      <c r="D8760" s="48" t="s">
        <v>8821</v>
      </c>
      <c r="E8760" s="44" t="s">
        <v>119</v>
      </c>
      <c r="F8760" s="45">
        <v>5470.53</v>
      </c>
      <c r="G8760" s="45">
        <v>5472.52</v>
      </c>
    </row>
    <row r="8761" spans="2:7">
      <c r="B8761" s="44">
        <v>103376</v>
      </c>
      <c r="C8761" s="44" t="s">
        <v>9859</v>
      </c>
      <c r="D8761" s="48" t="s">
        <v>8822</v>
      </c>
      <c r="E8761" s="44" t="s">
        <v>119</v>
      </c>
      <c r="F8761" s="45">
        <v>134.29</v>
      </c>
      <c r="G8761" s="45">
        <v>134.43</v>
      </c>
    </row>
    <row r="8762" spans="2:7">
      <c r="B8762" s="44">
        <v>104804</v>
      </c>
      <c r="C8762" s="44" t="s">
        <v>9859</v>
      </c>
      <c r="D8762" s="48" t="s">
        <v>8823</v>
      </c>
      <c r="E8762" s="44" t="s">
        <v>119</v>
      </c>
      <c r="F8762" s="45">
        <v>0</v>
      </c>
      <c r="G8762" s="45">
        <v>0</v>
      </c>
    </row>
    <row r="8763" spans="2:7">
      <c r="B8763" s="44">
        <v>104805</v>
      </c>
      <c r="C8763" s="44" t="s">
        <v>9859</v>
      </c>
      <c r="D8763" s="48" t="s">
        <v>8824</v>
      </c>
      <c r="E8763" s="44" t="s">
        <v>119</v>
      </c>
      <c r="F8763" s="45">
        <v>0</v>
      </c>
      <c r="G8763" s="45">
        <v>0</v>
      </c>
    </row>
    <row r="8764" spans="2:7">
      <c r="B8764" s="44">
        <v>103377</v>
      </c>
      <c r="C8764" s="44" t="s">
        <v>9859</v>
      </c>
      <c r="D8764" s="48" t="s">
        <v>8825</v>
      </c>
      <c r="E8764" s="44" t="s">
        <v>119</v>
      </c>
      <c r="F8764" s="45">
        <v>287.18</v>
      </c>
      <c r="G8764" s="45">
        <v>287.37</v>
      </c>
    </row>
    <row r="8765" spans="2:7">
      <c r="B8765" s="44">
        <v>104806</v>
      </c>
      <c r="C8765" s="44" t="s">
        <v>9859</v>
      </c>
      <c r="D8765" s="48" t="s">
        <v>8826</v>
      </c>
      <c r="E8765" s="44" t="s">
        <v>119</v>
      </c>
      <c r="F8765" s="45">
        <v>0</v>
      </c>
      <c r="G8765" s="45">
        <v>0</v>
      </c>
    </row>
    <row r="8766" spans="2:7">
      <c r="B8766" s="44">
        <v>103378</v>
      </c>
      <c r="C8766" s="44" t="s">
        <v>9859</v>
      </c>
      <c r="D8766" s="48" t="s">
        <v>8827</v>
      </c>
      <c r="E8766" s="44" t="s">
        <v>119</v>
      </c>
      <c r="F8766" s="45">
        <v>0</v>
      </c>
      <c r="G8766" s="45">
        <v>0</v>
      </c>
    </row>
    <row r="8767" spans="2:7">
      <c r="B8767" s="44">
        <v>103372</v>
      </c>
      <c r="C8767" s="44" t="s">
        <v>9859</v>
      </c>
      <c r="D8767" s="48" t="s">
        <v>8828</v>
      </c>
      <c r="E8767" s="44" t="s">
        <v>119</v>
      </c>
      <c r="F8767" s="45">
        <v>5.79</v>
      </c>
      <c r="G8767" s="45">
        <v>5.81</v>
      </c>
    </row>
    <row r="8768" spans="2:7">
      <c r="B8768" s="44">
        <v>103379</v>
      </c>
      <c r="C8768" s="44" t="s">
        <v>9859</v>
      </c>
      <c r="D8768" s="48" t="s">
        <v>8829</v>
      </c>
      <c r="E8768" s="44" t="s">
        <v>119</v>
      </c>
      <c r="F8768" s="45">
        <v>446.95</v>
      </c>
      <c r="G8768" s="45">
        <v>447.19</v>
      </c>
    </row>
    <row r="8769" spans="2:7">
      <c r="B8769" s="44">
        <v>103380</v>
      </c>
      <c r="C8769" s="44" t="s">
        <v>9859</v>
      </c>
      <c r="D8769" s="48" t="s">
        <v>8830</v>
      </c>
      <c r="E8769" s="44" t="s">
        <v>119</v>
      </c>
      <c r="F8769" s="45">
        <v>0</v>
      </c>
      <c r="G8769" s="45">
        <v>0</v>
      </c>
    </row>
    <row r="8770" spans="2:7">
      <c r="B8770" s="44">
        <v>103381</v>
      </c>
      <c r="C8770" s="44" t="s">
        <v>9859</v>
      </c>
      <c r="D8770" s="48" t="s">
        <v>8831</v>
      </c>
      <c r="E8770" s="44" t="s">
        <v>119</v>
      </c>
      <c r="F8770" s="45">
        <v>0</v>
      </c>
      <c r="G8770" s="45">
        <v>0</v>
      </c>
    </row>
    <row r="8771" spans="2:7">
      <c r="B8771" s="44">
        <v>103382</v>
      </c>
      <c r="C8771" s="44" t="s">
        <v>9859</v>
      </c>
      <c r="D8771" s="48" t="s">
        <v>8832</v>
      </c>
      <c r="E8771" s="44" t="s">
        <v>119</v>
      </c>
      <c r="F8771" s="45">
        <v>0</v>
      </c>
      <c r="G8771" s="45">
        <v>0</v>
      </c>
    </row>
    <row r="8772" spans="2:7">
      <c r="B8772" s="44">
        <v>103383</v>
      </c>
      <c r="C8772" s="44" t="s">
        <v>9859</v>
      </c>
      <c r="D8772" s="48" t="s">
        <v>8833</v>
      </c>
      <c r="E8772" s="44" t="s">
        <v>119</v>
      </c>
      <c r="F8772" s="45">
        <v>1094.69</v>
      </c>
      <c r="G8772" s="45">
        <v>1094.93</v>
      </c>
    </row>
    <row r="8773" spans="2:7">
      <c r="B8773" s="44">
        <v>103373</v>
      </c>
      <c r="C8773" s="44" t="s">
        <v>9859</v>
      </c>
      <c r="D8773" s="48" t="s">
        <v>8834</v>
      </c>
      <c r="E8773" s="44" t="s">
        <v>119</v>
      </c>
      <c r="F8773" s="45">
        <v>11.33</v>
      </c>
      <c r="G8773" s="45">
        <v>11.38</v>
      </c>
    </row>
    <row r="8774" spans="2:7">
      <c r="B8774" s="44">
        <v>103384</v>
      </c>
      <c r="C8774" s="44" t="s">
        <v>9859</v>
      </c>
      <c r="D8774" s="48" t="s">
        <v>8835</v>
      </c>
      <c r="E8774" s="44" t="s">
        <v>119</v>
      </c>
      <c r="F8774" s="45">
        <v>0</v>
      </c>
      <c r="G8774" s="45">
        <v>0</v>
      </c>
    </row>
    <row r="8775" spans="2:7">
      <c r="B8775" s="44">
        <v>103385</v>
      </c>
      <c r="C8775" s="44" t="s">
        <v>9859</v>
      </c>
      <c r="D8775" s="48" t="s">
        <v>8836</v>
      </c>
      <c r="E8775" s="44" t="s">
        <v>119</v>
      </c>
      <c r="F8775" s="45">
        <v>1765.2</v>
      </c>
      <c r="G8775" s="45">
        <v>1765.65</v>
      </c>
    </row>
    <row r="8776" spans="2:7">
      <c r="B8776" s="44">
        <v>103386</v>
      </c>
      <c r="C8776" s="44" t="s">
        <v>9859</v>
      </c>
      <c r="D8776" s="48" t="s">
        <v>8837</v>
      </c>
      <c r="E8776" s="44" t="s">
        <v>119</v>
      </c>
      <c r="F8776" s="45">
        <v>0</v>
      </c>
      <c r="G8776" s="45">
        <v>0</v>
      </c>
    </row>
    <row r="8777" spans="2:7">
      <c r="B8777" s="44">
        <v>103387</v>
      </c>
      <c r="C8777" s="44" t="s">
        <v>9859</v>
      </c>
      <c r="D8777" s="48" t="s">
        <v>8838</v>
      </c>
      <c r="E8777" s="44" t="s">
        <v>119</v>
      </c>
      <c r="F8777" s="45">
        <v>3096.56</v>
      </c>
      <c r="G8777" s="45">
        <v>3097.27</v>
      </c>
    </row>
    <row r="8778" spans="2:7">
      <c r="B8778" s="44">
        <v>103388</v>
      </c>
      <c r="C8778" s="44" t="s">
        <v>9859</v>
      </c>
      <c r="D8778" s="48" t="s">
        <v>8839</v>
      </c>
      <c r="E8778" s="44" t="s">
        <v>119</v>
      </c>
      <c r="F8778" s="45">
        <v>0</v>
      </c>
      <c r="G8778" s="45">
        <v>0</v>
      </c>
    </row>
    <row r="8779" spans="2:7">
      <c r="B8779" s="44">
        <v>103374</v>
      </c>
      <c r="C8779" s="44" t="s">
        <v>9859</v>
      </c>
      <c r="D8779" s="48" t="s">
        <v>8840</v>
      </c>
      <c r="E8779" s="44" t="s">
        <v>119</v>
      </c>
      <c r="F8779" s="45">
        <v>0</v>
      </c>
      <c r="G8779" s="45">
        <v>0</v>
      </c>
    </row>
    <row r="8780" spans="2:7">
      <c r="B8780" s="44">
        <v>103389</v>
      </c>
      <c r="C8780" s="44" t="s">
        <v>9859</v>
      </c>
      <c r="D8780" s="48" t="s">
        <v>8841</v>
      </c>
      <c r="E8780" s="44" t="s">
        <v>119</v>
      </c>
      <c r="F8780" s="45">
        <v>4605.07</v>
      </c>
      <c r="G8780" s="45">
        <v>4606.12</v>
      </c>
    </row>
    <row r="8781" spans="2:7">
      <c r="B8781" s="44">
        <v>103390</v>
      </c>
      <c r="C8781" s="44" t="s">
        <v>9859</v>
      </c>
      <c r="D8781" s="48" t="s">
        <v>8842</v>
      </c>
      <c r="E8781" s="44" t="s">
        <v>119</v>
      </c>
      <c r="F8781" s="45">
        <v>0</v>
      </c>
      <c r="G8781" s="45">
        <v>0</v>
      </c>
    </row>
    <row r="8782" spans="2:7">
      <c r="B8782" s="44">
        <v>103391</v>
      </c>
      <c r="C8782" s="44" t="s">
        <v>9859</v>
      </c>
      <c r="D8782" s="48" t="s">
        <v>8843</v>
      </c>
      <c r="E8782" s="44" t="s">
        <v>119</v>
      </c>
      <c r="F8782" s="45">
        <v>3035.31</v>
      </c>
      <c r="G8782" s="45">
        <v>3036.8</v>
      </c>
    </row>
    <row r="8783" spans="2:7">
      <c r="B8783" s="44">
        <v>103375</v>
      </c>
      <c r="C8783" s="44" t="s">
        <v>9859</v>
      </c>
      <c r="D8783" s="48" t="s">
        <v>8844</v>
      </c>
      <c r="E8783" s="44" t="s">
        <v>119</v>
      </c>
      <c r="F8783" s="45">
        <v>0</v>
      </c>
      <c r="G8783" s="45">
        <v>0</v>
      </c>
    </row>
    <row r="8784" spans="2:7">
      <c r="B8784" s="44">
        <v>103392</v>
      </c>
      <c r="C8784" s="44" t="s">
        <v>9859</v>
      </c>
      <c r="D8784" s="48" t="s">
        <v>8845</v>
      </c>
      <c r="E8784" s="44" t="s">
        <v>119</v>
      </c>
      <c r="F8784" s="45">
        <v>4959.74</v>
      </c>
      <c r="G8784" s="45">
        <v>4961.4799999999996</v>
      </c>
    </row>
    <row r="8785" spans="2:7">
      <c r="B8785" s="44">
        <v>103440</v>
      </c>
      <c r="C8785" s="44" t="s">
        <v>9859</v>
      </c>
      <c r="D8785" s="48" t="s">
        <v>8846</v>
      </c>
      <c r="E8785" s="44" t="s">
        <v>112</v>
      </c>
      <c r="F8785" s="45">
        <v>440.54</v>
      </c>
      <c r="G8785" s="45">
        <v>448.85</v>
      </c>
    </row>
    <row r="8786" spans="2:7">
      <c r="B8786" s="44">
        <v>103441</v>
      </c>
      <c r="C8786" s="44" t="s">
        <v>9859</v>
      </c>
      <c r="D8786" s="48" t="s">
        <v>8847</v>
      </c>
      <c r="E8786" s="44" t="s">
        <v>112</v>
      </c>
      <c r="F8786" s="45">
        <v>445.87</v>
      </c>
      <c r="G8786" s="45">
        <v>454.18</v>
      </c>
    </row>
    <row r="8787" spans="2:7">
      <c r="B8787" s="44">
        <v>103442</v>
      </c>
      <c r="C8787" s="44" t="s">
        <v>9859</v>
      </c>
      <c r="D8787" s="48" t="s">
        <v>8848</v>
      </c>
      <c r="E8787" s="44" t="s">
        <v>112</v>
      </c>
      <c r="F8787" s="45">
        <v>574.52</v>
      </c>
      <c r="G8787" s="45">
        <v>582.83000000000004</v>
      </c>
    </row>
    <row r="8788" spans="2:7">
      <c r="B8788" s="44">
        <v>103437</v>
      </c>
      <c r="C8788" s="44" t="s">
        <v>9859</v>
      </c>
      <c r="D8788" s="48" t="s">
        <v>8849</v>
      </c>
      <c r="E8788" s="44" t="s">
        <v>112</v>
      </c>
      <c r="F8788" s="45">
        <v>192.38</v>
      </c>
      <c r="G8788" s="45">
        <v>195</v>
      </c>
    </row>
    <row r="8789" spans="2:7">
      <c r="B8789" s="44">
        <v>103438</v>
      </c>
      <c r="C8789" s="44" t="s">
        <v>9859</v>
      </c>
      <c r="D8789" s="48" t="s">
        <v>8850</v>
      </c>
      <c r="E8789" s="44" t="s">
        <v>112</v>
      </c>
      <c r="F8789" s="45">
        <v>192.38</v>
      </c>
      <c r="G8789" s="45">
        <v>195</v>
      </c>
    </row>
    <row r="8790" spans="2:7">
      <c r="B8790" s="44">
        <v>103439</v>
      </c>
      <c r="C8790" s="44" t="s">
        <v>9859</v>
      </c>
      <c r="D8790" s="48" t="s">
        <v>8851</v>
      </c>
      <c r="E8790" s="44" t="s">
        <v>112</v>
      </c>
      <c r="F8790" s="45">
        <v>225.29</v>
      </c>
      <c r="G8790" s="45">
        <v>227.91</v>
      </c>
    </row>
    <row r="8791" spans="2:7">
      <c r="B8791" s="44">
        <v>106122</v>
      </c>
      <c r="C8791" s="44" t="s">
        <v>9859</v>
      </c>
      <c r="D8791" s="48" t="s">
        <v>8852</v>
      </c>
      <c r="E8791" s="44" t="s">
        <v>198</v>
      </c>
      <c r="F8791" s="45">
        <v>97.45</v>
      </c>
      <c r="G8791" s="45">
        <v>105.38</v>
      </c>
    </row>
    <row r="8792" spans="2:7">
      <c r="B8792" s="44">
        <v>106131</v>
      </c>
      <c r="C8792" s="44" t="s">
        <v>9859</v>
      </c>
      <c r="D8792" s="48" t="s">
        <v>8853</v>
      </c>
      <c r="E8792" s="44" t="s">
        <v>198</v>
      </c>
      <c r="F8792" s="45">
        <v>145.62</v>
      </c>
      <c r="G8792" s="45">
        <v>157.47</v>
      </c>
    </row>
    <row r="8793" spans="2:7">
      <c r="B8793" s="44">
        <v>106127</v>
      </c>
      <c r="C8793" s="44" t="s">
        <v>9859</v>
      </c>
      <c r="D8793" s="48" t="s">
        <v>8854</v>
      </c>
      <c r="E8793" s="44" t="s">
        <v>198</v>
      </c>
      <c r="F8793" s="45">
        <v>131.1</v>
      </c>
      <c r="G8793" s="45">
        <v>141.77000000000001</v>
      </c>
    </row>
    <row r="8794" spans="2:7">
      <c r="B8794" s="44">
        <v>106126</v>
      </c>
      <c r="C8794" s="44" t="s">
        <v>9859</v>
      </c>
      <c r="D8794" s="48" t="s">
        <v>8855</v>
      </c>
      <c r="E8794" s="44" t="s">
        <v>198</v>
      </c>
      <c r="F8794" s="45">
        <v>57.91</v>
      </c>
      <c r="G8794" s="45">
        <v>62.62</v>
      </c>
    </row>
    <row r="8795" spans="2:7">
      <c r="B8795" s="44">
        <v>106128</v>
      </c>
      <c r="C8795" s="44" t="s">
        <v>9859</v>
      </c>
      <c r="D8795" s="48" t="s">
        <v>8856</v>
      </c>
      <c r="E8795" s="44" t="s">
        <v>198</v>
      </c>
      <c r="F8795" s="45">
        <v>219.12</v>
      </c>
      <c r="G8795" s="45">
        <v>226.57</v>
      </c>
    </row>
    <row r="8796" spans="2:7">
      <c r="B8796" s="44">
        <v>106130</v>
      </c>
      <c r="C8796" s="44" t="s">
        <v>9859</v>
      </c>
      <c r="D8796" s="48" t="s">
        <v>8857</v>
      </c>
      <c r="E8796" s="44" t="s">
        <v>198</v>
      </c>
      <c r="F8796" s="45">
        <v>164.92</v>
      </c>
      <c r="G8796" s="45">
        <v>178.34</v>
      </c>
    </row>
    <row r="8797" spans="2:7">
      <c r="B8797" s="44">
        <v>106129</v>
      </c>
      <c r="C8797" s="44" t="s">
        <v>9859</v>
      </c>
      <c r="D8797" s="48" t="s">
        <v>8858</v>
      </c>
      <c r="E8797" s="44" t="s">
        <v>198</v>
      </c>
      <c r="F8797" s="45">
        <v>86.7</v>
      </c>
      <c r="G8797" s="45">
        <v>93.75</v>
      </c>
    </row>
    <row r="8798" spans="2:7">
      <c r="B8798" s="44">
        <v>106125</v>
      </c>
      <c r="C8798" s="44" t="s">
        <v>9859</v>
      </c>
      <c r="D8798" s="48" t="s">
        <v>8859</v>
      </c>
      <c r="E8798" s="44" t="s">
        <v>198</v>
      </c>
      <c r="F8798" s="45">
        <v>67.02</v>
      </c>
      <c r="G8798" s="45">
        <v>72.48</v>
      </c>
    </row>
    <row r="8799" spans="2:7">
      <c r="B8799" s="44">
        <v>106124</v>
      </c>
      <c r="C8799" s="44" t="s">
        <v>9859</v>
      </c>
      <c r="D8799" s="48" t="s">
        <v>8860</v>
      </c>
      <c r="E8799" s="44" t="s">
        <v>198</v>
      </c>
      <c r="F8799" s="45">
        <v>66.78</v>
      </c>
      <c r="G8799" s="45">
        <v>72.209999999999994</v>
      </c>
    </row>
    <row r="8800" spans="2:7">
      <c r="B8800" s="44">
        <v>106123</v>
      </c>
      <c r="C8800" s="44" t="s">
        <v>9859</v>
      </c>
      <c r="D8800" s="48" t="s">
        <v>8861</v>
      </c>
      <c r="E8800" s="44" t="s">
        <v>198</v>
      </c>
      <c r="F8800" s="45">
        <v>219.66</v>
      </c>
      <c r="G8800" s="45">
        <v>227.15</v>
      </c>
    </row>
    <row r="8801" spans="2:7">
      <c r="B8801" s="44">
        <v>88789</v>
      </c>
      <c r="C8801" s="44" t="s">
        <v>9859</v>
      </c>
      <c r="D8801" s="48" t="s">
        <v>8862</v>
      </c>
      <c r="E8801" s="44" t="s">
        <v>110</v>
      </c>
      <c r="F8801" s="45">
        <v>389.72</v>
      </c>
      <c r="G8801" s="45">
        <v>395.2</v>
      </c>
    </row>
    <row r="8802" spans="2:7">
      <c r="B8802" s="44">
        <v>88788</v>
      </c>
      <c r="C8802" s="44" t="s">
        <v>9859</v>
      </c>
      <c r="D8802" s="48" t="s">
        <v>8863</v>
      </c>
      <c r="E8802" s="44" t="s">
        <v>110</v>
      </c>
      <c r="F8802" s="45">
        <v>325.69</v>
      </c>
      <c r="G8802" s="45">
        <v>330.43</v>
      </c>
    </row>
    <row r="8803" spans="2:7">
      <c r="B8803" s="44">
        <v>87245</v>
      </c>
      <c r="C8803" s="44" t="s">
        <v>9859</v>
      </c>
      <c r="D8803" s="48" t="s">
        <v>8864</v>
      </c>
      <c r="E8803" s="44" t="s">
        <v>110</v>
      </c>
      <c r="F8803" s="45">
        <v>301.8</v>
      </c>
      <c r="G8803" s="45">
        <v>307.12</v>
      </c>
    </row>
    <row r="8804" spans="2:7">
      <c r="B8804" s="44">
        <v>87244</v>
      </c>
      <c r="C8804" s="44" t="s">
        <v>9859</v>
      </c>
      <c r="D8804" s="48" t="s">
        <v>8865</v>
      </c>
      <c r="E8804" s="44" t="s">
        <v>110</v>
      </c>
      <c r="F8804" s="45">
        <v>252.64</v>
      </c>
      <c r="G8804" s="45">
        <v>257.22000000000003</v>
      </c>
    </row>
    <row r="8805" spans="2:7">
      <c r="B8805" s="44">
        <v>104589</v>
      </c>
      <c r="C8805" s="44" t="s">
        <v>9859</v>
      </c>
      <c r="D8805" s="48" t="s">
        <v>8866</v>
      </c>
      <c r="E8805" s="44" t="s">
        <v>110</v>
      </c>
      <c r="F8805" s="45">
        <v>252.26</v>
      </c>
      <c r="G8805" s="45">
        <v>257.51</v>
      </c>
    </row>
    <row r="8806" spans="2:7">
      <c r="B8806" s="44">
        <v>104588</v>
      </c>
      <c r="C8806" s="44" t="s">
        <v>9859</v>
      </c>
      <c r="D8806" s="48" t="s">
        <v>8867</v>
      </c>
      <c r="E8806" s="44" t="s">
        <v>110</v>
      </c>
      <c r="F8806" s="45">
        <v>211.71</v>
      </c>
      <c r="G8806" s="45">
        <v>216.22</v>
      </c>
    </row>
    <row r="8807" spans="2:7">
      <c r="B8807" s="44">
        <v>104591</v>
      </c>
      <c r="C8807" s="44" t="s">
        <v>9859</v>
      </c>
      <c r="D8807" s="48" t="s">
        <v>8868</v>
      </c>
      <c r="E8807" s="44" t="s">
        <v>110</v>
      </c>
      <c r="F8807" s="45">
        <v>278.45</v>
      </c>
      <c r="G8807" s="45">
        <v>285.02</v>
      </c>
    </row>
    <row r="8808" spans="2:7">
      <c r="B8808" s="44">
        <v>104590</v>
      </c>
      <c r="C8808" s="44" t="s">
        <v>9859</v>
      </c>
      <c r="D8808" s="48" t="s">
        <v>8869</v>
      </c>
      <c r="E8808" s="44" t="s">
        <v>110</v>
      </c>
      <c r="F8808" s="45">
        <v>235.31</v>
      </c>
      <c r="G8808" s="45">
        <v>241.15</v>
      </c>
    </row>
    <row r="8809" spans="2:7">
      <c r="B8809" s="44">
        <v>87267</v>
      </c>
      <c r="C8809" s="44" t="s">
        <v>9859</v>
      </c>
      <c r="D8809" s="48" t="s">
        <v>8870</v>
      </c>
      <c r="E8809" s="44" t="s">
        <v>110</v>
      </c>
      <c r="F8809" s="45">
        <v>63.72</v>
      </c>
      <c r="G8809" s="45">
        <v>66.34</v>
      </c>
    </row>
    <row r="8810" spans="2:7">
      <c r="B8810" s="44">
        <v>104614</v>
      </c>
      <c r="C8810" s="44" t="s">
        <v>9859</v>
      </c>
      <c r="D8810" s="48" t="s">
        <v>8871</v>
      </c>
      <c r="E8810" s="44" t="s">
        <v>110</v>
      </c>
      <c r="F8810" s="45">
        <v>69.47</v>
      </c>
      <c r="G8810" s="45">
        <v>72.53</v>
      </c>
    </row>
    <row r="8811" spans="2:7">
      <c r="B8811" s="44">
        <v>104613</v>
      </c>
      <c r="C8811" s="44" t="s">
        <v>9859</v>
      </c>
      <c r="D8811" s="48" t="s">
        <v>8872</v>
      </c>
      <c r="E8811" s="44" t="s">
        <v>110</v>
      </c>
      <c r="F8811" s="45">
        <v>61.62</v>
      </c>
      <c r="G8811" s="45">
        <v>64.040000000000006</v>
      </c>
    </row>
    <row r="8812" spans="2:7">
      <c r="B8812" s="44">
        <v>87265</v>
      </c>
      <c r="C8812" s="44" t="s">
        <v>9859</v>
      </c>
      <c r="D8812" s="48" t="s">
        <v>8873</v>
      </c>
      <c r="E8812" s="44" t="s">
        <v>110</v>
      </c>
      <c r="F8812" s="45">
        <v>57.68</v>
      </c>
      <c r="G8812" s="45">
        <v>59.8</v>
      </c>
    </row>
    <row r="8813" spans="2:7">
      <c r="B8813" s="44">
        <v>87271</v>
      </c>
      <c r="C8813" s="44" t="s">
        <v>9859</v>
      </c>
      <c r="D8813" s="48" t="s">
        <v>8874</v>
      </c>
      <c r="E8813" s="44" t="s">
        <v>110</v>
      </c>
      <c r="F8813" s="45">
        <v>68.28</v>
      </c>
      <c r="G8813" s="45">
        <v>71.3</v>
      </c>
    </row>
    <row r="8814" spans="2:7">
      <c r="B8814" s="44">
        <v>87269</v>
      </c>
      <c r="C8814" s="44" t="s">
        <v>9859</v>
      </c>
      <c r="D8814" s="48" t="s">
        <v>8875</v>
      </c>
      <c r="E8814" s="44" t="s">
        <v>110</v>
      </c>
      <c r="F8814" s="45">
        <v>62.14</v>
      </c>
      <c r="G8814" s="45">
        <v>64.66</v>
      </c>
    </row>
    <row r="8815" spans="2:7">
      <c r="B8815" s="44">
        <v>87275</v>
      </c>
      <c r="C8815" s="44" t="s">
        <v>9859</v>
      </c>
      <c r="D8815" s="48" t="s">
        <v>8876</v>
      </c>
      <c r="E8815" s="44" t="s">
        <v>110</v>
      </c>
      <c r="F8815" s="45">
        <v>73.61</v>
      </c>
      <c r="G8815" s="45">
        <v>76.95</v>
      </c>
    </row>
    <row r="8816" spans="2:7">
      <c r="B8816" s="44">
        <v>87273</v>
      </c>
      <c r="C8816" s="44" t="s">
        <v>9859</v>
      </c>
      <c r="D8816" s="48" t="s">
        <v>8877</v>
      </c>
      <c r="E8816" s="44" t="s">
        <v>110</v>
      </c>
      <c r="F8816" s="45">
        <v>65.52</v>
      </c>
      <c r="G8816" s="45">
        <v>68.209999999999994</v>
      </c>
    </row>
    <row r="8817" spans="2:7">
      <c r="B8817" s="44">
        <v>104612</v>
      </c>
      <c r="C8817" s="44" t="s">
        <v>9859</v>
      </c>
      <c r="D8817" s="48" t="s">
        <v>8878</v>
      </c>
      <c r="E8817" s="44" t="s">
        <v>110</v>
      </c>
      <c r="F8817" s="45">
        <v>89.41</v>
      </c>
      <c r="G8817" s="45">
        <v>92.36</v>
      </c>
    </row>
    <row r="8818" spans="2:7">
      <c r="B8818" s="44">
        <v>104611</v>
      </c>
      <c r="C8818" s="44" t="s">
        <v>9859</v>
      </c>
      <c r="D8818" s="48" t="s">
        <v>8879</v>
      </c>
      <c r="E8818" s="44" t="s">
        <v>110</v>
      </c>
      <c r="F8818" s="45">
        <v>88.42</v>
      </c>
      <c r="G8818" s="45">
        <v>91.25</v>
      </c>
    </row>
    <row r="8819" spans="2:7">
      <c r="B8819" s="44">
        <v>104618</v>
      </c>
      <c r="C8819" s="44" t="s">
        <v>9859</v>
      </c>
      <c r="D8819" s="48" t="s">
        <v>8880</v>
      </c>
      <c r="E8819" s="44" t="s">
        <v>110</v>
      </c>
      <c r="F8819" s="45">
        <v>336.88</v>
      </c>
      <c r="G8819" s="45">
        <v>341.79</v>
      </c>
    </row>
    <row r="8820" spans="2:7">
      <c r="B8820" s="44">
        <v>104616</v>
      </c>
      <c r="C8820" s="44" t="s">
        <v>9859</v>
      </c>
      <c r="D8820" s="48" t="s">
        <v>8881</v>
      </c>
      <c r="E8820" s="44" t="s">
        <v>110</v>
      </c>
      <c r="F8820" s="45">
        <v>324.54000000000002</v>
      </c>
      <c r="G8820" s="45">
        <v>328.39</v>
      </c>
    </row>
    <row r="8821" spans="2:7">
      <c r="B8821" s="44">
        <v>104617</v>
      </c>
      <c r="C8821" s="44" t="s">
        <v>9859</v>
      </c>
      <c r="D8821" s="48" t="s">
        <v>8882</v>
      </c>
      <c r="E8821" s="44" t="s">
        <v>110</v>
      </c>
      <c r="F8821" s="45">
        <v>261.13</v>
      </c>
      <c r="G8821" s="45">
        <v>266.04000000000002</v>
      </c>
    </row>
    <row r="8822" spans="2:7">
      <c r="B8822" s="44">
        <v>104615</v>
      </c>
      <c r="C8822" s="44" t="s">
        <v>9859</v>
      </c>
      <c r="D8822" s="48" t="s">
        <v>8883</v>
      </c>
      <c r="E8822" s="44" t="s">
        <v>110</v>
      </c>
      <c r="F8822" s="45">
        <v>248.79</v>
      </c>
      <c r="G8822" s="45">
        <v>252.64</v>
      </c>
    </row>
    <row r="8823" spans="2:7">
      <c r="B8823" s="44">
        <v>87247</v>
      </c>
      <c r="C8823" s="44" t="s">
        <v>9859</v>
      </c>
      <c r="D8823" s="48" t="s">
        <v>8884</v>
      </c>
      <c r="E8823" s="44" t="s">
        <v>110</v>
      </c>
      <c r="F8823" s="45">
        <v>57.37</v>
      </c>
      <c r="G8823" s="45">
        <v>59.07</v>
      </c>
    </row>
    <row r="8824" spans="2:7">
      <c r="B8824" s="44">
        <v>87248</v>
      </c>
      <c r="C8824" s="44" t="s">
        <v>9859</v>
      </c>
      <c r="D8824" s="48" t="s">
        <v>8885</v>
      </c>
      <c r="E8824" s="44" t="s">
        <v>110</v>
      </c>
      <c r="F8824" s="45">
        <v>48.74</v>
      </c>
      <c r="G8824" s="45">
        <v>49.71</v>
      </c>
    </row>
    <row r="8825" spans="2:7">
      <c r="B8825" s="44">
        <v>87246</v>
      </c>
      <c r="C8825" s="44" t="s">
        <v>9859</v>
      </c>
      <c r="D8825" s="48" t="s">
        <v>8886</v>
      </c>
      <c r="E8825" s="44" t="s">
        <v>110</v>
      </c>
      <c r="F8825" s="45">
        <v>65.41</v>
      </c>
      <c r="G8825" s="45">
        <v>67.75</v>
      </c>
    </row>
    <row r="8826" spans="2:7">
      <c r="B8826" s="44">
        <v>104601</v>
      </c>
      <c r="C8826" s="44" t="s">
        <v>9859</v>
      </c>
      <c r="D8826" s="48" t="s">
        <v>8887</v>
      </c>
      <c r="E8826" s="44" t="s">
        <v>110</v>
      </c>
      <c r="F8826" s="45">
        <v>62.82</v>
      </c>
      <c r="G8826" s="45">
        <v>64.92</v>
      </c>
    </row>
    <row r="8827" spans="2:7">
      <c r="B8827" s="44">
        <v>104603</v>
      </c>
      <c r="C8827" s="44" t="s">
        <v>9859</v>
      </c>
      <c r="D8827" s="48" t="s">
        <v>8888</v>
      </c>
      <c r="E8827" s="44" t="s">
        <v>110</v>
      </c>
      <c r="F8827" s="45">
        <v>51.46</v>
      </c>
      <c r="G8827" s="45">
        <v>52.63</v>
      </c>
    </row>
    <row r="8828" spans="2:7">
      <c r="B8828" s="44">
        <v>104599</v>
      </c>
      <c r="C8828" s="44" t="s">
        <v>9859</v>
      </c>
      <c r="D8828" s="48" t="s">
        <v>8889</v>
      </c>
      <c r="E8828" s="44" t="s">
        <v>110</v>
      </c>
      <c r="F8828" s="45">
        <v>79.88</v>
      </c>
      <c r="G8828" s="45">
        <v>83.27</v>
      </c>
    </row>
    <row r="8829" spans="2:7">
      <c r="B8829" s="44">
        <v>87250</v>
      </c>
      <c r="C8829" s="44" t="s">
        <v>9859</v>
      </c>
      <c r="D8829" s="48" t="s">
        <v>8890</v>
      </c>
      <c r="E8829" s="44" t="s">
        <v>110</v>
      </c>
      <c r="F8829" s="45">
        <v>58.86</v>
      </c>
      <c r="G8829" s="45">
        <v>60.68</v>
      </c>
    </row>
    <row r="8830" spans="2:7">
      <c r="B8830" s="44">
        <v>87251</v>
      </c>
      <c r="C8830" s="44" t="s">
        <v>9859</v>
      </c>
      <c r="D8830" s="48" t="s">
        <v>8891</v>
      </c>
      <c r="E8830" s="44" t="s">
        <v>110</v>
      </c>
      <c r="F8830" s="45">
        <v>49.04</v>
      </c>
      <c r="G8830" s="45">
        <v>50.05</v>
      </c>
    </row>
    <row r="8831" spans="2:7">
      <c r="B8831" s="44">
        <v>87249</v>
      </c>
      <c r="C8831" s="44" t="s">
        <v>9859</v>
      </c>
      <c r="D8831" s="48" t="s">
        <v>8892</v>
      </c>
      <c r="E8831" s="44" t="s">
        <v>110</v>
      </c>
      <c r="F8831" s="45">
        <v>70.680000000000007</v>
      </c>
      <c r="G8831" s="45">
        <v>73.42</v>
      </c>
    </row>
    <row r="8832" spans="2:7">
      <c r="B8832" s="44">
        <v>104606</v>
      </c>
      <c r="C8832" s="44" t="s">
        <v>9859</v>
      </c>
      <c r="D8832" s="48" t="s">
        <v>8893</v>
      </c>
      <c r="E8832" s="44" t="s">
        <v>110</v>
      </c>
      <c r="F8832" s="45">
        <v>67.52</v>
      </c>
      <c r="G8832" s="45">
        <v>69.97</v>
      </c>
    </row>
    <row r="8833" spans="2:7">
      <c r="B8833" s="44">
        <v>104607</v>
      </c>
      <c r="C8833" s="44" t="s">
        <v>9859</v>
      </c>
      <c r="D8833" s="48" t="s">
        <v>8894</v>
      </c>
      <c r="E8833" s="44" t="s">
        <v>110</v>
      </c>
      <c r="F8833" s="45">
        <v>52.89</v>
      </c>
      <c r="G8833" s="45">
        <v>54.19</v>
      </c>
    </row>
    <row r="8834" spans="2:7">
      <c r="B8834" s="44">
        <v>104605</v>
      </c>
      <c r="C8834" s="44" t="s">
        <v>9859</v>
      </c>
      <c r="D8834" s="48" t="s">
        <v>8895</v>
      </c>
      <c r="E8834" s="44" t="s">
        <v>110</v>
      </c>
      <c r="F8834" s="45">
        <v>101.29</v>
      </c>
      <c r="G8834" s="45">
        <v>106.24</v>
      </c>
    </row>
    <row r="8835" spans="2:7">
      <c r="B8835" s="44">
        <v>87256</v>
      </c>
      <c r="C8835" s="44" t="s">
        <v>9859</v>
      </c>
      <c r="D8835" s="48" t="s">
        <v>8896</v>
      </c>
      <c r="E8835" s="44" t="s">
        <v>110</v>
      </c>
      <c r="F8835" s="45">
        <v>68.540000000000006</v>
      </c>
      <c r="G8835" s="45">
        <v>70.55</v>
      </c>
    </row>
    <row r="8836" spans="2:7">
      <c r="B8836" s="44">
        <v>87257</v>
      </c>
      <c r="C8836" s="44" t="s">
        <v>9859</v>
      </c>
      <c r="D8836" s="48" t="s">
        <v>8897</v>
      </c>
      <c r="E8836" s="44" t="s">
        <v>110</v>
      </c>
      <c r="F8836" s="45">
        <v>57.61</v>
      </c>
      <c r="G8836" s="45">
        <v>58.74</v>
      </c>
    </row>
    <row r="8837" spans="2:7">
      <c r="B8837" s="44">
        <v>87255</v>
      </c>
      <c r="C8837" s="44" t="s">
        <v>9859</v>
      </c>
      <c r="D8837" s="48" t="s">
        <v>8898</v>
      </c>
      <c r="E8837" s="44" t="s">
        <v>110</v>
      </c>
      <c r="F8837" s="45">
        <v>81.44</v>
      </c>
      <c r="G8837" s="45">
        <v>84.41</v>
      </c>
    </row>
    <row r="8838" spans="2:7">
      <c r="B8838" s="44">
        <v>104594</v>
      </c>
      <c r="C8838" s="44" t="s">
        <v>9859</v>
      </c>
      <c r="D8838" s="48" t="s">
        <v>8899</v>
      </c>
      <c r="E8838" s="44" t="s">
        <v>110</v>
      </c>
      <c r="F8838" s="45">
        <v>70.83</v>
      </c>
      <c r="G8838" s="45">
        <v>73</v>
      </c>
    </row>
    <row r="8839" spans="2:7">
      <c r="B8839" s="44">
        <v>104595</v>
      </c>
      <c r="C8839" s="44" t="s">
        <v>9859</v>
      </c>
      <c r="D8839" s="48" t="s">
        <v>8900</v>
      </c>
      <c r="E8839" s="44" t="s">
        <v>110</v>
      </c>
      <c r="F8839" s="45">
        <v>58.09</v>
      </c>
      <c r="G8839" s="45">
        <v>59.26</v>
      </c>
    </row>
    <row r="8840" spans="2:7">
      <c r="B8840" s="44">
        <v>104593</v>
      </c>
      <c r="C8840" s="44" t="s">
        <v>9859</v>
      </c>
      <c r="D8840" s="48" t="s">
        <v>8901</v>
      </c>
      <c r="E8840" s="44" t="s">
        <v>110</v>
      </c>
      <c r="F8840" s="45">
        <v>85.19</v>
      </c>
      <c r="G8840" s="45">
        <v>88.43</v>
      </c>
    </row>
    <row r="8841" spans="2:7">
      <c r="B8841" s="44">
        <v>87262</v>
      </c>
      <c r="C8841" s="44" t="s">
        <v>9859</v>
      </c>
      <c r="D8841" s="48" t="s">
        <v>8902</v>
      </c>
      <c r="E8841" s="44" t="s">
        <v>110</v>
      </c>
      <c r="F8841" s="45">
        <v>116.21</v>
      </c>
      <c r="G8841" s="45">
        <v>118.94</v>
      </c>
    </row>
    <row r="8842" spans="2:7">
      <c r="B8842" s="44">
        <v>87263</v>
      </c>
      <c r="C8842" s="44" t="s">
        <v>9859</v>
      </c>
      <c r="D8842" s="48" t="s">
        <v>8903</v>
      </c>
      <c r="E8842" s="44" t="s">
        <v>110</v>
      </c>
      <c r="F8842" s="45">
        <v>104.87</v>
      </c>
      <c r="G8842" s="45">
        <v>106.72</v>
      </c>
    </row>
    <row r="8843" spans="2:7">
      <c r="B8843" s="44">
        <v>87261</v>
      </c>
      <c r="C8843" s="44" t="s">
        <v>9859</v>
      </c>
      <c r="D8843" s="48" t="s">
        <v>8904</v>
      </c>
      <c r="E8843" s="44" t="s">
        <v>110</v>
      </c>
      <c r="F8843" s="45">
        <v>130.12</v>
      </c>
      <c r="G8843" s="45">
        <v>133.81</v>
      </c>
    </row>
    <row r="8844" spans="2:7">
      <c r="B8844" s="44">
        <v>104597</v>
      </c>
      <c r="C8844" s="44" t="s">
        <v>9859</v>
      </c>
      <c r="D8844" s="48" t="s">
        <v>8905</v>
      </c>
      <c r="E8844" s="44" t="s">
        <v>110</v>
      </c>
      <c r="F8844" s="45">
        <v>118.79</v>
      </c>
      <c r="G8844" s="45">
        <v>121.68</v>
      </c>
    </row>
    <row r="8845" spans="2:7">
      <c r="B8845" s="44">
        <v>104598</v>
      </c>
      <c r="C8845" s="44" t="s">
        <v>9859</v>
      </c>
      <c r="D8845" s="48" t="s">
        <v>8906</v>
      </c>
      <c r="E8845" s="44" t="s">
        <v>110</v>
      </c>
      <c r="F8845" s="45">
        <v>105.44</v>
      </c>
      <c r="G8845" s="45">
        <v>107.33</v>
      </c>
    </row>
    <row r="8846" spans="2:7">
      <c r="B8846" s="44">
        <v>104596</v>
      </c>
      <c r="C8846" s="44" t="s">
        <v>9859</v>
      </c>
      <c r="D8846" s="48" t="s">
        <v>8907</v>
      </c>
      <c r="E8846" s="44" t="s">
        <v>110</v>
      </c>
      <c r="F8846" s="45">
        <v>134.35</v>
      </c>
      <c r="G8846" s="45">
        <v>138.31</v>
      </c>
    </row>
    <row r="8847" spans="2:7">
      <c r="B8847" s="44">
        <v>88648</v>
      </c>
      <c r="C8847" s="44" t="s">
        <v>9859</v>
      </c>
      <c r="D8847" s="48" t="s">
        <v>8908</v>
      </c>
      <c r="E8847" s="44" t="s">
        <v>119</v>
      </c>
      <c r="F8847" s="45">
        <v>7.44</v>
      </c>
      <c r="G8847" s="45">
        <v>7.72</v>
      </c>
    </row>
    <row r="8848" spans="2:7">
      <c r="B8848" s="44">
        <v>88649</v>
      </c>
      <c r="C8848" s="44" t="s">
        <v>9859</v>
      </c>
      <c r="D8848" s="48" t="s">
        <v>8909</v>
      </c>
      <c r="E8848" s="44" t="s">
        <v>119</v>
      </c>
      <c r="F8848" s="45">
        <v>8.34</v>
      </c>
      <c r="G8848" s="45">
        <v>8.6199999999999992</v>
      </c>
    </row>
    <row r="8849" spans="2:7">
      <c r="B8849" s="44">
        <v>88650</v>
      </c>
      <c r="C8849" s="44" t="s">
        <v>9859</v>
      </c>
      <c r="D8849" s="48" t="s">
        <v>8910</v>
      </c>
      <c r="E8849" s="44" t="s">
        <v>119</v>
      </c>
      <c r="F8849" s="45">
        <v>11.05</v>
      </c>
      <c r="G8849" s="45">
        <v>11.37</v>
      </c>
    </row>
    <row r="8850" spans="2:7">
      <c r="B8850" s="44">
        <v>104619</v>
      </c>
      <c r="C8850" s="44" t="s">
        <v>9859</v>
      </c>
      <c r="D8850" s="48" t="s">
        <v>8911</v>
      </c>
      <c r="E8850" s="44" t="s">
        <v>119</v>
      </c>
      <c r="F8850" s="45">
        <v>12.96</v>
      </c>
      <c r="G8850" s="45">
        <v>13.3</v>
      </c>
    </row>
    <row r="8851" spans="2:7">
      <c r="B8851" s="44">
        <v>103741</v>
      </c>
      <c r="C8851" s="44" t="s">
        <v>9859</v>
      </c>
      <c r="D8851" s="48" t="s">
        <v>8912</v>
      </c>
      <c r="E8851" s="44" t="s">
        <v>112</v>
      </c>
      <c r="F8851" s="45">
        <v>0</v>
      </c>
      <c r="G8851" s="45">
        <v>0</v>
      </c>
    </row>
    <row r="8852" spans="2:7">
      <c r="B8852" s="44">
        <v>103755</v>
      </c>
      <c r="C8852" s="44" t="s">
        <v>9859</v>
      </c>
      <c r="D8852" s="48" t="s">
        <v>8913</v>
      </c>
      <c r="E8852" s="44" t="s">
        <v>119</v>
      </c>
      <c r="F8852" s="45">
        <v>0</v>
      </c>
      <c r="G8852" s="45">
        <v>0</v>
      </c>
    </row>
    <row r="8853" spans="2:7">
      <c r="B8853" s="44">
        <v>103753</v>
      </c>
      <c r="C8853" s="44" t="s">
        <v>9859</v>
      </c>
      <c r="D8853" s="48" t="s">
        <v>8914</v>
      </c>
      <c r="E8853" s="44" t="s">
        <v>119</v>
      </c>
      <c r="F8853" s="45">
        <v>0</v>
      </c>
      <c r="G8853" s="45">
        <v>0</v>
      </c>
    </row>
    <row r="8854" spans="2:7">
      <c r="B8854" s="44">
        <v>103754</v>
      </c>
      <c r="C8854" s="44" t="s">
        <v>9859</v>
      </c>
      <c r="D8854" s="48" t="s">
        <v>8915</v>
      </c>
      <c r="E8854" s="44" t="s">
        <v>119</v>
      </c>
      <c r="F8854" s="45">
        <v>0</v>
      </c>
      <c r="G8854" s="45">
        <v>0</v>
      </c>
    </row>
    <row r="8855" spans="2:7">
      <c r="B8855" s="44">
        <v>103752</v>
      </c>
      <c r="C8855" s="44" t="s">
        <v>9859</v>
      </c>
      <c r="D8855" s="48" t="s">
        <v>8916</v>
      </c>
      <c r="E8855" s="44" t="s">
        <v>119</v>
      </c>
      <c r="F8855" s="45">
        <v>0</v>
      </c>
      <c r="G8855" s="45">
        <v>0</v>
      </c>
    </row>
    <row r="8856" spans="2:7">
      <c r="B8856" s="44">
        <v>103759</v>
      </c>
      <c r="C8856" s="44" t="s">
        <v>9859</v>
      </c>
      <c r="D8856" s="48" t="s">
        <v>8917</v>
      </c>
      <c r="E8856" s="44" t="s">
        <v>119</v>
      </c>
      <c r="F8856" s="45">
        <v>0</v>
      </c>
      <c r="G8856" s="45">
        <v>0</v>
      </c>
    </row>
    <row r="8857" spans="2:7">
      <c r="B8857" s="44">
        <v>103757</v>
      </c>
      <c r="C8857" s="44" t="s">
        <v>9859</v>
      </c>
      <c r="D8857" s="48" t="s">
        <v>8918</v>
      </c>
      <c r="E8857" s="44" t="s">
        <v>119</v>
      </c>
      <c r="F8857" s="45">
        <v>0</v>
      </c>
      <c r="G8857" s="45">
        <v>0</v>
      </c>
    </row>
    <row r="8858" spans="2:7">
      <c r="B8858" s="44">
        <v>103758</v>
      </c>
      <c r="C8858" s="44" t="s">
        <v>9859</v>
      </c>
      <c r="D8858" s="48" t="s">
        <v>8919</v>
      </c>
      <c r="E8858" s="44" t="s">
        <v>119</v>
      </c>
      <c r="F8858" s="45">
        <v>0</v>
      </c>
      <c r="G8858" s="45">
        <v>0</v>
      </c>
    </row>
    <row r="8859" spans="2:7">
      <c r="B8859" s="44">
        <v>103756</v>
      </c>
      <c r="C8859" s="44" t="s">
        <v>9859</v>
      </c>
      <c r="D8859" s="48" t="s">
        <v>8920</v>
      </c>
      <c r="E8859" s="44" t="s">
        <v>119</v>
      </c>
      <c r="F8859" s="45">
        <v>0</v>
      </c>
      <c r="G8859" s="45">
        <v>0</v>
      </c>
    </row>
    <row r="8860" spans="2:7">
      <c r="B8860" s="44">
        <v>103734</v>
      </c>
      <c r="C8860" s="44" t="s">
        <v>9859</v>
      </c>
      <c r="D8860" s="48" t="s">
        <v>8921</v>
      </c>
      <c r="E8860" s="44" t="s">
        <v>112</v>
      </c>
      <c r="F8860" s="45">
        <v>0</v>
      </c>
      <c r="G8860" s="45">
        <v>0</v>
      </c>
    </row>
    <row r="8861" spans="2:7">
      <c r="B8861" s="44">
        <v>103740</v>
      </c>
      <c r="C8861" s="44" t="s">
        <v>9859</v>
      </c>
      <c r="D8861" s="48" t="s">
        <v>8922</v>
      </c>
      <c r="E8861" s="44" t="s">
        <v>112</v>
      </c>
      <c r="F8861" s="45">
        <v>0</v>
      </c>
      <c r="G8861" s="45">
        <v>0</v>
      </c>
    </row>
    <row r="8862" spans="2:7">
      <c r="B8862" s="44">
        <v>103747</v>
      </c>
      <c r="C8862" s="44" t="s">
        <v>9859</v>
      </c>
      <c r="D8862" s="48" t="s">
        <v>8923</v>
      </c>
      <c r="E8862" s="44" t="s">
        <v>119</v>
      </c>
      <c r="F8862" s="45">
        <v>0</v>
      </c>
      <c r="G8862" s="45">
        <v>0</v>
      </c>
    </row>
    <row r="8863" spans="2:7">
      <c r="B8863" s="44">
        <v>103746</v>
      </c>
      <c r="C8863" s="44" t="s">
        <v>9859</v>
      </c>
      <c r="D8863" s="48" t="s">
        <v>8924</v>
      </c>
      <c r="E8863" s="44" t="s">
        <v>119</v>
      </c>
      <c r="F8863" s="45">
        <v>0</v>
      </c>
      <c r="G8863" s="45">
        <v>0</v>
      </c>
    </row>
    <row r="8864" spans="2:7">
      <c r="B8864" s="44">
        <v>103749</v>
      </c>
      <c r="C8864" s="44" t="s">
        <v>9859</v>
      </c>
      <c r="D8864" s="48" t="s">
        <v>8925</v>
      </c>
      <c r="E8864" s="44" t="s">
        <v>119</v>
      </c>
      <c r="F8864" s="45">
        <v>0</v>
      </c>
      <c r="G8864" s="45">
        <v>0</v>
      </c>
    </row>
    <row r="8865" spans="2:7">
      <c r="B8865" s="44">
        <v>103744</v>
      </c>
      <c r="C8865" s="44" t="s">
        <v>9859</v>
      </c>
      <c r="D8865" s="48" t="s">
        <v>8926</v>
      </c>
      <c r="E8865" s="44" t="s">
        <v>119</v>
      </c>
      <c r="F8865" s="45">
        <v>0</v>
      </c>
      <c r="G8865" s="45">
        <v>0</v>
      </c>
    </row>
    <row r="8866" spans="2:7">
      <c r="B8866" s="44">
        <v>103748</v>
      </c>
      <c r="C8866" s="44" t="s">
        <v>9859</v>
      </c>
      <c r="D8866" s="48" t="s">
        <v>8927</v>
      </c>
      <c r="E8866" s="44" t="s">
        <v>119</v>
      </c>
      <c r="F8866" s="45">
        <v>0</v>
      </c>
      <c r="G8866" s="45">
        <v>0</v>
      </c>
    </row>
    <row r="8867" spans="2:7">
      <c r="B8867" s="44">
        <v>103745</v>
      </c>
      <c r="C8867" s="44" t="s">
        <v>9859</v>
      </c>
      <c r="D8867" s="48" t="s">
        <v>8928</v>
      </c>
      <c r="E8867" s="44" t="s">
        <v>119</v>
      </c>
      <c r="F8867" s="45">
        <v>0</v>
      </c>
      <c r="G8867" s="45">
        <v>0</v>
      </c>
    </row>
    <row r="8868" spans="2:7">
      <c r="B8868" s="44">
        <v>103751</v>
      </c>
      <c r="C8868" s="44" t="s">
        <v>9859</v>
      </c>
      <c r="D8868" s="48" t="s">
        <v>8929</v>
      </c>
      <c r="E8868" s="44" t="s">
        <v>119</v>
      </c>
      <c r="F8868" s="45">
        <v>0</v>
      </c>
      <c r="G8868" s="45">
        <v>0</v>
      </c>
    </row>
    <row r="8869" spans="2:7">
      <c r="B8869" s="44">
        <v>103750</v>
      </c>
      <c r="C8869" s="44" t="s">
        <v>9859</v>
      </c>
      <c r="D8869" s="48" t="s">
        <v>8930</v>
      </c>
      <c r="E8869" s="44" t="s">
        <v>119</v>
      </c>
      <c r="F8869" s="45">
        <v>0</v>
      </c>
      <c r="G8869" s="45">
        <v>0</v>
      </c>
    </row>
    <row r="8870" spans="2:7">
      <c r="B8870" s="44">
        <v>103735</v>
      </c>
      <c r="C8870" s="44" t="s">
        <v>9859</v>
      </c>
      <c r="D8870" s="48" t="s">
        <v>8931</v>
      </c>
      <c r="E8870" s="44" t="s">
        <v>112</v>
      </c>
      <c r="F8870" s="45">
        <v>0</v>
      </c>
      <c r="G8870" s="45">
        <v>0</v>
      </c>
    </row>
    <row r="8871" spans="2:7">
      <c r="B8871" s="44">
        <v>103738</v>
      </c>
      <c r="C8871" s="44" t="s">
        <v>9859</v>
      </c>
      <c r="D8871" s="48" t="s">
        <v>8932</v>
      </c>
      <c r="E8871" s="44" t="s">
        <v>112</v>
      </c>
      <c r="F8871" s="45">
        <v>0</v>
      </c>
      <c r="G8871" s="45">
        <v>0</v>
      </c>
    </row>
    <row r="8872" spans="2:7">
      <c r="B8872" s="44">
        <v>103736</v>
      </c>
      <c r="C8872" s="44" t="s">
        <v>9859</v>
      </c>
      <c r="D8872" s="48" t="s">
        <v>8933</v>
      </c>
      <c r="E8872" s="44" t="s">
        <v>112</v>
      </c>
      <c r="F8872" s="45">
        <v>0</v>
      </c>
      <c r="G8872" s="45">
        <v>0</v>
      </c>
    </row>
    <row r="8873" spans="2:7">
      <c r="B8873" s="44">
        <v>103739</v>
      </c>
      <c r="C8873" s="44" t="s">
        <v>9859</v>
      </c>
      <c r="D8873" s="48" t="s">
        <v>8934</v>
      </c>
      <c r="E8873" s="44" t="s">
        <v>112</v>
      </c>
      <c r="F8873" s="45">
        <v>0</v>
      </c>
      <c r="G8873" s="45">
        <v>0</v>
      </c>
    </row>
    <row r="8874" spans="2:7">
      <c r="B8874" s="44">
        <v>103737</v>
      </c>
      <c r="C8874" s="44" t="s">
        <v>9859</v>
      </c>
      <c r="D8874" s="48" t="s">
        <v>8935</v>
      </c>
      <c r="E8874" s="44" t="s">
        <v>112</v>
      </c>
      <c r="F8874" s="45">
        <v>0</v>
      </c>
      <c r="G8874" s="45">
        <v>0</v>
      </c>
    </row>
    <row r="8875" spans="2:7">
      <c r="B8875" s="44">
        <v>103742</v>
      </c>
      <c r="C8875" s="44" t="s">
        <v>9859</v>
      </c>
      <c r="D8875" s="48" t="s">
        <v>8936</v>
      </c>
      <c r="E8875" s="44" t="s">
        <v>112</v>
      </c>
      <c r="F8875" s="45">
        <v>0</v>
      </c>
      <c r="G8875" s="45">
        <v>0</v>
      </c>
    </row>
    <row r="8876" spans="2:7">
      <c r="B8876" s="44">
        <v>103689</v>
      </c>
      <c r="C8876" s="44" t="s">
        <v>9859</v>
      </c>
      <c r="D8876" s="48" t="s">
        <v>8937</v>
      </c>
      <c r="E8876" s="44" t="s">
        <v>110</v>
      </c>
      <c r="F8876" s="45">
        <v>469.74</v>
      </c>
      <c r="G8876" s="45">
        <v>474.01</v>
      </c>
    </row>
    <row r="8877" spans="2:7">
      <c r="B8877" s="44">
        <v>103702</v>
      </c>
      <c r="C8877" s="44" t="s">
        <v>9859</v>
      </c>
      <c r="D8877" s="48" t="s">
        <v>8938</v>
      </c>
      <c r="E8877" s="44" t="s">
        <v>110</v>
      </c>
      <c r="F8877" s="45">
        <v>0</v>
      </c>
      <c r="G8877" s="45">
        <v>0</v>
      </c>
    </row>
    <row r="8878" spans="2:7">
      <c r="B8878" s="44">
        <v>103700</v>
      </c>
      <c r="C8878" s="44" t="s">
        <v>9859</v>
      </c>
      <c r="D8878" s="48" t="s">
        <v>8939</v>
      </c>
      <c r="E8878" s="44" t="s">
        <v>110</v>
      </c>
      <c r="F8878" s="45">
        <v>0</v>
      </c>
      <c r="G8878" s="45">
        <v>0</v>
      </c>
    </row>
    <row r="8879" spans="2:7">
      <c r="B8879" s="44">
        <v>103698</v>
      </c>
      <c r="C8879" s="44" t="s">
        <v>9859</v>
      </c>
      <c r="D8879" s="48" t="s">
        <v>8940</v>
      </c>
      <c r="E8879" s="44" t="s">
        <v>110</v>
      </c>
      <c r="F8879" s="45">
        <v>0</v>
      </c>
      <c r="G8879" s="45">
        <v>0</v>
      </c>
    </row>
    <row r="8880" spans="2:7">
      <c r="B8880" s="44">
        <v>103703</v>
      </c>
      <c r="C8880" s="44" t="s">
        <v>9859</v>
      </c>
      <c r="D8880" s="48" t="s">
        <v>8941</v>
      </c>
      <c r="E8880" s="44" t="s">
        <v>110</v>
      </c>
      <c r="F8880" s="45">
        <v>0</v>
      </c>
      <c r="G8880" s="45">
        <v>0</v>
      </c>
    </row>
    <row r="8881" spans="2:7">
      <c r="B8881" s="44">
        <v>103701</v>
      </c>
      <c r="C8881" s="44" t="s">
        <v>9859</v>
      </c>
      <c r="D8881" s="48" t="s">
        <v>8942</v>
      </c>
      <c r="E8881" s="44" t="s">
        <v>110</v>
      </c>
      <c r="F8881" s="45">
        <v>0</v>
      </c>
      <c r="G8881" s="45">
        <v>0</v>
      </c>
    </row>
    <row r="8882" spans="2:7">
      <c r="B8882" s="44">
        <v>103699</v>
      </c>
      <c r="C8882" s="44" t="s">
        <v>9859</v>
      </c>
      <c r="D8882" s="48" t="s">
        <v>8943</v>
      </c>
      <c r="E8882" s="44" t="s">
        <v>110</v>
      </c>
      <c r="F8882" s="45">
        <v>0</v>
      </c>
      <c r="G8882" s="45">
        <v>0</v>
      </c>
    </row>
    <row r="8883" spans="2:7">
      <c r="B8883" s="44">
        <v>103704</v>
      </c>
      <c r="C8883" s="44" t="s">
        <v>9859</v>
      </c>
      <c r="D8883" s="48" t="s">
        <v>8944</v>
      </c>
      <c r="E8883" s="44" t="s">
        <v>110</v>
      </c>
      <c r="F8883" s="45">
        <v>0</v>
      </c>
      <c r="G8883" s="45">
        <v>0</v>
      </c>
    </row>
    <row r="8884" spans="2:7">
      <c r="B8884" s="44">
        <v>103706</v>
      </c>
      <c r="C8884" s="44" t="s">
        <v>9859</v>
      </c>
      <c r="D8884" s="48" t="s">
        <v>8945</v>
      </c>
      <c r="E8884" s="44" t="s">
        <v>112</v>
      </c>
      <c r="F8884" s="45">
        <v>0</v>
      </c>
      <c r="G8884" s="45">
        <v>0</v>
      </c>
    </row>
    <row r="8885" spans="2:7">
      <c r="B8885" s="44">
        <v>103707</v>
      </c>
      <c r="C8885" s="44" t="s">
        <v>9859</v>
      </c>
      <c r="D8885" s="48" t="s">
        <v>8946</v>
      </c>
      <c r="E8885" s="44" t="s">
        <v>112</v>
      </c>
      <c r="F8885" s="45">
        <v>0</v>
      </c>
      <c r="G8885" s="45">
        <v>0</v>
      </c>
    </row>
    <row r="8886" spans="2:7">
      <c r="B8886" s="44">
        <v>103708</v>
      </c>
      <c r="C8886" s="44" t="s">
        <v>9859</v>
      </c>
      <c r="D8886" s="48" t="s">
        <v>8947</v>
      </c>
      <c r="E8886" s="44" t="s">
        <v>112</v>
      </c>
      <c r="F8886" s="45">
        <v>0</v>
      </c>
      <c r="G8886" s="45">
        <v>0</v>
      </c>
    </row>
    <row r="8887" spans="2:7">
      <c r="B8887" s="44">
        <v>103709</v>
      </c>
      <c r="C8887" s="44" t="s">
        <v>9859</v>
      </c>
      <c r="D8887" s="48" t="s">
        <v>8948</v>
      </c>
      <c r="E8887" s="44" t="s">
        <v>112</v>
      </c>
      <c r="F8887" s="45">
        <v>0</v>
      </c>
      <c r="G8887" s="45">
        <v>0</v>
      </c>
    </row>
    <row r="8888" spans="2:7">
      <c r="B8888" s="44">
        <v>103710</v>
      </c>
      <c r="C8888" s="44" t="s">
        <v>9859</v>
      </c>
      <c r="D8888" s="48" t="s">
        <v>8949</v>
      </c>
      <c r="E8888" s="44" t="s">
        <v>112</v>
      </c>
      <c r="F8888" s="45">
        <v>0</v>
      </c>
      <c r="G8888" s="45">
        <v>0</v>
      </c>
    </row>
    <row r="8889" spans="2:7">
      <c r="B8889" s="44">
        <v>103711</v>
      </c>
      <c r="C8889" s="44" t="s">
        <v>9859</v>
      </c>
      <c r="D8889" s="48" t="s">
        <v>8950</v>
      </c>
      <c r="E8889" s="44" t="s">
        <v>112</v>
      </c>
      <c r="F8889" s="45">
        <v>0</v>
      </c>
      <c r="G8889" s="45">
        <v>0</v>
      </c>
    </row>
    <row r="8890" spans="2:7">
      <c r="B8890" s="44">
        <v>103712</v>
      </c>
      <c r="C8890" s="44" t="s">
        <v>9859</v>
      </c>
      <c r="D8890" s="48" t="s">
        <v>8951</v>
      </c>
      <c r="E8890" s="44" t="s">
        <v>112</v>
      </c>
      <c r="F8890" s="45">
        <v>0</v>
      </c>
      <c r="G8890" s="45">
        <v>0</v>
      </c>
    </row>
    <row r="8891" spans="2:7">
      <c r="B8891" s="44">
        <v>103713</v>
      </c>
      <c r="C8891" s="44" t="s">
        <v>9859</v>
      </c>
      <c r="D8891" s="48" t="s">
        <v>8952</v>
      </c>
      <c r="E8891" s="44" t="s">
        <v>112</v>
      </c>
      <c r="F8891" s="45">
        <v>0</v>
      </c>
      <c r="G8891" s="45">
        <v>0</v>
      </c>
    </row>
    <row r="8892" spans="2:7">
      <c r="B8892" s="44">
        <v>103714</v>
      </c>
      <c r="C8892" s="44" t="s">
        <v>9859</v>
      </c>
      <c r="D8892" s="48" t="s">
        <v>8953</v>
      </c>
      <c r="E8892" s="44" t="s">
        <v>112</v>
      </c>
      <c r="F8892" s="45">
        <v>0</v>
      </c>
      <c r="G8892" s="45">
        <v>0</v>
      </c>
    </row>
    <row r="8893" spans="2:7">
      <c r="B8893" s="44">
        <v>103715</v>
      </c>
      <c r="C8893" s="44" t="s">
        <v>9859</v>
      </c>
      <c r="D8893" s="48" t="s">
        <v>8954</v>
      </c>
      <c r="E8893" s="44" t="s">
        <v>112</v>
      </c>
      <c r="F8893" s="45">
        <v>0</v>
      </c>
      <c r="G8893" s="45">
        <v>0</v>
      </c>
    </row>
    <row r="8894" spans="2:7">
      <c r="B8894" s="44">
        <v>103716</v>
      </c>
      <c r="C8894" s="44" t="s">
        <v>9859</v>
      </c>
      <c r="D8894" s="48" t="s">
        <v>8955</v>
      </c>
      <c r="E8894" s="44" t="s">
        <v>112</v>
      </c>
      <c r="F8894" s="45">
        <v>0</v>
      </c>
      <c r="G8894" s="45">
        <v>0</v>
      </c>
    </row>
    <row r="8895" spans="2:7">
      <c r="B8895" s="44">
        <v>103717</v>
      </c>
      <c r="C8895" s="44" t="s">
        <v>9859</v>
      </c>
      <c r="D8895" s="48" t="s">
        <v>8956</v>
      </c>
      <c r="E8895" s="44" t="s">
        <v>112</v>
      </c>
      <c r="F8895" s="45">
        <v>0</v>
      </c>
      <c r="G8895" s="45">
        <v>0</v>
      </c>
    </row>
    <row r="8896" spans="2:7">
      <c r="B8896" s="44">
        <v>103718</v>
      </c>
      <c r="C8896" s="44" t="s">
        <v>9859</v>
      </c>
      <c r="D8896" s="48" t="s">
        <v>8957</v>
      </c>
      <c r="E8896" s="44" t="s">
        <v>112</v>
      </c>
      <c r="F8896" s="45">
        <v>0</v>
      </c>
      <c r="G8896" s="45">
        <v>0</v>
      </c>
    </row>
    <row r="8897" spans="2:7">
      <c r="B8897" s="44">
        <v>103719</v>
      </c>
      <c r="C8897" s="44" t="s">
        <v>9859</v>
      </c>
      <c r="D8897" s="48" t="s">
        <v>8958</v>
      </c>
      <c r="E8897" s="44" t="s">
        <v>112</v>
      </c>
      <c r="F8897" s="45">
        <v>0</v>
      </c>
      <c r="G8897" s="45">
        <v>0</v>
      </c>
    </row>
    <row r="8898" spans="2:7">
      <c r="B8898" s="44">
        <v>103720</v>
      </c>
      <c r="C8898" s="44" t="s">
        <v>9859</v>
      </c>
      <c r="D8898" s="48" t="s">
        <v>8959</v>
      </c>
      <c r="E8898" s="44" t="s">
        <v>112</v>
      </c>
      <c r="F8898" s="45">
        <v>0</v>
      </c>
      <c r="G8898" s="45">
        <v>0</v>
      </c>
    </row>
    <row r="8899" spans="2:7">
      <c r="B8899" s="44">
        <v>103721</v>
      </c>
      <c r="C8899" s="44" t="s">
        <v>9859</v>
      </c>
      <c r="D8899" s="48" t="s">
        <v>8960</v>
      </c>
      <c r="E8899" s="44" t="s">
        <v>112</v>
      </c>
      <c r="F8899" s="45">
        <v>0</v>
      </c>
      <c r="G8899" s="45">
        <v>0</v>
      </c>
    </row>
    <row r="8900" spans="2:7">
      <c r="B8900" s="44">
        <v>103705</v>
      </c>
      <c r="C8900" s="44" t="s">
        <v>9859</v>
      </c>
      <c r="D8900" s="48" t="s">
        <v>8961</v>
      </c>
      <c r="E8900" s="44" t="s">
        <v>112</v>
      </c>
      <c r="F8900" s="45">
        <v>0</v>
      </c>
      <c r="G8900" s="45">
        <v>0</v>
      </c>
    </row>
    <row r="8901" spans="2:7">
      <c r="B8901" s="44">
        <v>103722</v>
      </c>
      <c r="C8901" s="44" t="s">
        <v>9859</v>
      </c>
      <c r="D8901" s="48" t="s">
        <v>8962</v>
      </c>
      <c r="E8901" s="44" t="s">
        <v>112</v>
      </c>
      <c r="F8901" s="45">
        <v>0</v>
      </c>
      <c r="G8901" s="45">
        <v>0</v>
      </c>
    </row>
    <row r="8902" spans="2:7">
      <c r="B8902" s="44">
        <v>103723</v>
      </c>
      <c r="C8902" s="44" t="s">
        <v>9859</v>
      </c>
      <c r="D8902" s="48" t="s">
        <v>8963</v>
      </c>
      <c r="E8902" s="44" t="s">
        <v>112</v>
      </c>
      <c r="F8902" s="45">
        <v>0</v>
      </c>
      <c r="G8902" s="45">
        <v>0</v>
      </c>
    </row>
    <row r="8903" spans="2:7">
      <c r="B8903" s="44">
        <v>103724</v>
      </c>
      <c r="C8903" s="44" t="s">
        <v>9859</v>
      </c>
      <c r="D8903" s="48" t="s">
        <v>8964</v>
      </c>
      <c r="E8903" s="44" t="s">
        <v>112</v>
      </c>
      <c r="F8903" s="45">
        <v>0</v>
      </c>
      <c r="G8903" s="45">
        <v>0</v>
      </c>
    </row>
    <row r="8904" spans="2:7">
      <c r="B8904" s="44">
        <v>103725</v>
      </c>
      <c r="C8904" s="44" t="s">
        <v>9859</v>
      </c>
      <c r="D8904" s="48" t="s">
        <v>8965</v>
      </c>
      <c r="E8904" s="44" t="s">
        <v>112</v>
      </c>
      <c r="F8904" s="45">
        <v>0</v>
      </c>
      <c r="G8904" s="45">
        <v>0</v>
      </c>
    </row>
    <row r="8905" spans="2:7">
      <c r="B8905" s="44">
        <v>103726</v>
      </c>
      <c r="C8905" s="44" t="s">
        <v>9859</v>
      </c>
      <c r="D8905" s="48" t="s">
        <v>8966</v>
      </c>
      <c r="E8905" s="44" t="s">
        <v>112</v>
      </c>
      <c r="F8905" s="45">
        <v>0</v>
      </c>
      <c r="G8905" s="45">
        <v>0</v>
      </c>
    </row>
    <row r="8906" spans="2:7">
      <c r="B8906" s="44">
        <v>103727</v>
      </c>
      <c r="C8906" s="44" t="s">
        <v>9859</v>
      </c>
      <c r="D8906" s="48" t="s">
        <v>8967</v>
      </c>
      <c r="E8906" s="44" t="s">
        <v>112</v>
      </c>
      <c r="F8906" s="45">
        <v>0</v>
      </c>
      <c r="G8906" s="45">
        <v>0</v>
      </c>
    </row>
    <row r="8907" spans="2:7">
      <c r="B8907" s="44">
        <v>103728</v>
      </c>
      <c r="C8907" s="44" t="s">
        <v>9859</v>
      </c>
      <c r="D8907" s="48" t="s">
        <v>8968</v>
      </c>
      <c r="E8907" s="44" t="s">
        <v>112</v>
      </c>
      <c r="F8907" s="45">
        <v>0</v>
      </c>
      <c r="G8907" s="45">
        <v>0</v>
      </c>
    </row>
    <row r="8908" spans="2:7">
      <c r="B8908" s="44">
        <v>103729</v>
      </c>
      <c r="C8908" s="44" t="s">
        <v>9859</v>
      </c>
      <c r="D8908" s="48" t="s">
        <v>8969</v>
      </c>
      <c r="E8908" s="44" t="s">
        <v>112</v>
      </c>
      <c r="F8908" s="45">
        <v>0</v>
      </c>
      <c r="G8908" s="45">
        <v>0</v>
      </c>
    </row>
    <row r="8909" spans="2:7">
      <c r="B8909" s="44">
        <v>103730</v>
      </c>
      <c r="C8909" s="44" t="s">
        <v>9859</v>
      </c>
      <c r="D8909" s="48" t="s">
        <v>8970</v>
      </c>
      <c r="E8909" s="44" t="s">
        <v>112</v>
      </c>
      <c r="F8909" s="45">
        <v>0</v>
      </c>
      <c r="G8909" s="45">
        <v>0</v>
      </c>
    </row>
    <row r="8910" spans="2:7">
      <c r="B8910" s="44">
        <v>103731</v>
      </c>
      <c r="C8910" s="44" t="s">
        <v>9859</v>
      </c>
      <c r="D8910" s="48" t="s">
        <v>8971</v>
      </c>
      <c r="E8910" s="44" t="s">
        <v>112</v>
      </c>
      <c r="F8910" s="45">
        <v>0</v>
      </c>
      <c r="G8910" s="45">
        <v>0</v>
      </c>
    </row>
    <row r="8911" spans="2:7">
      <c r="B8911" s="44">
        <v>103732</v>
      </c>
      <c r="C8911" s="44" t="s">
        <v>9859</v>
      </c>
      <c r="D8911" s="48" t="s">
        <v>8972</v>
      </c>
      <c r="E8911" s="44" t="s">
        <v>112</v>
      </c>
      <c r="F8911" s="45">
        <v>0</v>
      </c>
      <c r="G8911" s="45">
        <v>0</v>
      </c>
    </row>
    <row r="8912" spans="2:7">
      <c r="B8912" s="44">
        <v>103733</v>
      </c>
      <c r="C8912" s="44" t="s">
        <v>9859</v>
      </c>
      <c r="D8912" s="48" t="s">
        <v>8973</v>
      </c>
      <c r="E8912" s="44" t="s">
        <v>112</v>
      </c>
      <c r="F8912" s="45">
        <v>0</v>
      </c>
      <c r="G8912" s="45">
        <v>0</v>
      </c>
    </row>
    <row r="8913" spans="2:7">
      <c r="B8913" s="44">
        <v>103696</v>
      </c>
      <c r="C8913" s="44" t="s">
        <v>9859</v>
      </c>
      <c r="D8913" s="48" t="s">
        <v>8974</v>
      </c>
      <c r="E8913" s="44" t="s">
        <v>112</v>
      </c>
      <c r="F8913" s="45">
        <v>152.41</v>
      </c>
      <c r="G8913" s="45">
        <v>159.61000000000001</v>
      </c>
    </row>
    <row r="8914" spans="2:7">
      <c r="B8914" s="44">
        <v>103697</v>
      </c>
      <c r="C8914" s="44" t="s">
        <v>9859</v>
      </c>
      <c r="D8914" s="48" t="s">
        <v>8975</v>
      </c>
      <c r="E8914" s="44" t="s">
        <v>112</v>
      </c>
      <c r="F8914" s="45">
        <v>140.5</v>
      </c>
      <c r="G8914" s="45">
        <v>147.41</v>
      </c>
    </row>
    <row r="8915" spans="2:7">
      <c r="B8915" s="44">
        <v>103695</v>
      </c>
      <c r="C8915" s="44" t="s">
        <v>9859</v>
      </c>
      <c r="D8915" s="48" t="s">
        <v>8976</v>
      </c>
      <c r="E8915" s="44" t="s">
        <v>112</v>
      </c>
      <c r="F8915" s="45">
        <v>104.97</v>
      </c>
      <c r="G8915" s="45">
        <v>108.94</v>
      </c>
    </row>
    <row r="8916" spans="2:7">
      <c r="B8916" s="44">
        <v>103694</v>
      </c>
      <c r="C8916" s="44" t="s">
        <v>9859</v>
      </c>
      <c r="D8916" s="48" t="s">
        <v>8977</v>
      </c>
      <c r="E8916" s="44" t="s">
        <v>112</v>
      </c>
      <c r="F8916" s="45">
        <v>116.88</v>
      </c>
      <c r="G8916" s="45">
        <v>121.14</v>
      </c>
    </row>
    <row r="8917" spans="2:7">
      <c r="B8917" s="44">
        <v>103690</v>
      </c>
      <c r="C8917" s="44" t="s">
        <v>9859</v>
      </c>
      <c r="D8917" s="48" t="s">
        <v>8978</v>
      </c>
      <c r="E8917" s="44" t="s">
        <v>112</v>
      </c>
      <c r="F8917" s="45">
        <v>0</v>
      </c>
      <c r="G8917" s="45">
        <v>0</v>
      </c>
    </row>
    <row r="8918" spans="2:7">
      <c r="B8918" s="44">
        <v>103693</v>
      </c>
      <c r="C8918" s="44" t="s">
        <v>9859</v>
      </c>
      <c r="D8918" s="48" t="s">
        <v>8979</v>
      </c>
      <c r="E8918" s="44" t="s">
        <v>112</v>
      </c>
      <c r="F8918" s="45">
        <v>0</v>
      </c>
      <c r="G8918" s="45">
        <v>0</v>
      </c>
    </row>
    <row r="8919" spans="2:7">
      <c r="B8919" s="44">
        <v>103692</v>
      </c>
      <c r="C8919" s="44" t="s">
        <v>9859</v>
      </c>
      <c r="D8919" s="48" t="s">
        <v>8980</v>
      </c>
      <c r="E8919" s="44" t="s">
        <v>112</v>
      </c>
      <c r="F8919" s="45">
        <v>0</v>
      </c>
      <c r="G8919" s="45">
        <v>0</v>
      </c>
    </row>
    <row r="8920" spans="2:7">
      <c r="B8920" s="44">
        <v>103691</v>
      </c>
      <c r="C8920" s="44" t="s">
        <v>9859</v>
      </c>
      <c r="D8920" s="48" t="s">
        <v>8981</v>
      </c>
      <c r="E8920" s="44" t="s">
        <v>112</v>
      </c>
      <c r="F8920" s="45">
        <v>0</v>
      </c>
      <c r="G8920" s="45">
        <v>0</v>
      </c>
    </row>
    <row r="8921" spans="2:7">
      <c r="B8921" s="44">
        <v>96987</v>
      </c>
      <c r="C8921" s="44" t="s">
        <v>9859</v>
      </c>
      <c r="D8921" s="48" t="s">
        <v>8982</v>
      </c>
      <c r="E8921" s="44" t="s">
        <v>112</v>
      </c>
      <c r="F8921" s="45">
        <v>147.16</v>
      </c>
      <c r="G8921" s="45">
        <v>154.71</v>
      </c>
    </row>
    <row r="8922" spans="2:7">
      <c r="B8922" s="44">
        <v>96989</v>
      </c>
      <c r="C8922" s="44" t="s">
        <v>9859</v>
      </c>
      <c r="D8922" s="48" t="s">
        <v>8983</v>
      </c>
      <c r="E8922" s="44" t="s">
        <v>112</v>
      </c>
      <c r="F8922" s="45">
        <v>146.36000000000001</v>
      </c>
      <c r="G8922" s="45">
        <v>147.22</v>
      </c>
    </row>
    <row r="8923" spans="2:7">
      <c r="B8923" s="44">
        <v>104749</v>
      </c>
      <c r="C8923" s="44" t="s">
        <v>9859</v>
      </c>
      <c r="D8923" s="48" t="s">
        <v>8984</v>
      </c>
      <c r="E8923" s="44" t="s">
        <v>112</v>
      </c>
      <c r="F8923" s="45">
        <v>24.19</v>
      </c>
      <c r="G8923" s="45">
        <v>25.39</v>
      </c>
    </row>
    <row r="8924" spans="2:7">
      <c r="B8924" s="44">
        <v>104750</v>
      </c>
      <c r="C8924" s="44" t="s">
        <v>9859</v>
      </c>
      <c r="D8924" s="48" t="s">
        <v>8985</v>
      </c>
      <c r="E8924" s="44" t="s">
        <v>112</v>
      </c>
      <c r="F8924" s="45">
        <v>20.09</v>
      </c>
      <c r="G8924" s="45">
        <v>21.29</v>
      </c>
    </row>
    <row r="8925" spans="2:7">
      <c r="B8925" s="44">
        <v>104751</v>
      </c>
      <c r="C8925" s="44" t="s">
        <v>9859</v>
      </c>
      <c r="D8925" s="48" t="s">
        <v>8986</v>
      </c>
      <c r="E8925" s="44" t="s">
        <v>112</v>
      </c>
      <c r="F8925" s="45">
        <v>27.12</v>
      </c>
      <c r="G8925" s="45">
        <v>28.32</v>
      </c>
    </row>
    <row r="8926" spans="2:7">
      <c r="B8926" s="44">
        <v>104752</v>
      </c>
      <c r="C8926" s="44" t="s">
        <v>9859</v>
      </c>
      <c r="D8926" s="48" t="s">
        <v>8987</v>
      </c>
      <c r="E8926" s="44" t="s">
        <v>112</v>
      </c>
      <c r="F8926" s="45">
        <v>24.16</v>
      </c>
      <c r="G8926" s="45">
        <v>25.36</v>
      </c>
    </row>
    <row r="8927" spans="2:7">
      <c r="B8927" s="44">
        <v>104753</v>
      </c>
      <c r="C8927" s="44" t="s">
        <v>9859</v>
      </c>
      <c r="D8927" s="48" t="s">
        <v>8988</v>
      </c>
      <c r="E8927" s="44" t="s">
        <v>112</v>
      </c>
      <c r="F8927" s="45">
        <v>28.49</v>
      </c>
      <c r="G8927" s="45">
        <v>29.69</v>
      </c>
    </row>
    <row r="8928" spans="2:7">
      <c r="B8928" s="44">
        <v>104754</v>
      </c>
      <c r="C8928" s="44" t="s">
        <v>9859</v>
      </c>
      <c r="D8928" s="48" t="s">
        <v>8989</v>
      </c>
      <c r="E8928" s="44" t="s">
        <v>112</v>
      </c>
      <c r="F8928" s="45">
        <v>35.92</v>
      </c>
      <c r="G8928" s="45">
        <v>37.119999999999997</v>
      </c>
    </row>
    <row r="8929" spans="2:7">
      <c r="B8929" s="44">
        <v>104755</v>
      </c>
      <c r="C8929" s="44" t="s">
        <v>9859</v>
      </c>
      <c r="D8929" s="48" t="s">
        <v>8990</v>
      </c>
      <c r="E8929" s="44" t="s">
        <v>112</v>
      </c>
      <c r="F8929" s="45">
        <v>47.44</v>
      </c>
      <c r="G8929" s="45">
        <v>48.64</v>
      </c>
    </row>
    <row r="8930" spans="2:7">
      <c r="B8930" s="44">
        <v>96982</v>
      </c>
      <c r="C8930" s="44" t="s">
        <v>9859</v>
      </c>
      <c r="D8930" s="48" t="s">
        <v>8991</v>
      </c>
      <c r="E8930" s="44" t="s">
        <v>112</v>
      </c>
      <c r="F8930" s="45">
        <v>0</v>
      </c>
      <c r="G8930" s="45">
        <v>0</v>
      </c>
    </row>
    <row r="8931" spans="2:7">
      <c r="B8931" s="44">
        <v>96993</v>
      </c>
      <c r="C8931" s="44" t="s">
        <v>9859</v>
      </c>
      <c r="D8931" s="48" t="s">
        <v>8992</v>
      </c>
      <c r="E8931" s="44" t="s">
        <v>112</v>
      </c>
      <c r="F8931" s="45">
        <v>0</v>
      </c>
      <c r="G8931" s="45">
        <v>0</v>
      </c>
    </row>
    <row r="8932" spans="2:7">
      <c r="B8932" s="44">
        <v>96990</v>
      </c>
      <c r="C8932" s="44" t="s">
        <v>9859</v>
      </c>
      <c r="D8932" s="48" t="s">
        <v>8993</v>
      </c>
      <c r="E8932" s="44" t="s">
        <v>112</v>
      </c>
      <c r="F8932" s="45">
        <v>0</v>
      </c>
      <c r="G8932" s="45">
        <v>0</v>
      </c>
    </row>
    <row r="8933" spans="2:7">
      <c r="B8933" s="44">
        <v>96991</v>
      </c>
      <c r="C8933" s="44" t="s">
        <v>9859</v>
      </c>
      <c r="D8933" s="48" t="s">
        <v>8994</v>
      </c>
      <c r="E8933" s="44" t="s">
        <v>112</v>
      </c>
      <c r="F8933" s="45">
        <v>0</v>
      </c>
      <c r="G8933" s="45">
        <v>0</v>
      </c>
    </row>
    <row r="8934" spans="2:7">
      <c r="B8934" s="44">
        <v>96992</v>
      </c>
      <c r="C8934" s="44" t="s">
        <v>9859</v>
      </c>
      <c r="D8934" s="48" t="s">
        <v>8995</v>
      </c>
      <c r="E8934" s="44" t="s">
        <v>112</v>
      </c>
      <c r="F8934" s="45">
        <v>0</v>
      </c>
      <c r="G8934" s="45">
        <v>0</v>
      </c>
    </row>
    <row r="8935" spans="2:7">
      <c r="B8935" s="44">
        <v>96994</v>
      </c>
      <c r="C8935" s="44" t="s">
        <v>9859</v>
      </c>
      <c r="D8935" s="48" t="s">
        <v>8996</v>
      </c>
      <c r="E8935" s="44" t="s">
        <v>112</v>
      </c>
      <c r="F8935" s="45">
        <v>0</v>
      </c>
      <c r="G8935" s="45">
        <v>0</v>
      </c>
    </row>
    <row r="8936" spans="2:7">
      <c r="B8936" s="44">
        <v>96973</v>
      </c>
      <c r="C8936" s="44" t="s">
        <v>9859</v>
      </c>
      <c r="D8936" s="48" t="s">
        <v>8997</v>
      </c>
      <c r="E8936" s="44" t="s">
        <v>119</v>
      </c>
      <c r="F8936" s="45">
        <v>78.75</v>
      </c>
      <c r="G8936" s="45">
        <v>81.67</v>
      </c>
    </row>
    <row r="8937" spans="2:7">
      <c r="B8937" s="44">
        <v>104743</v>
      </c>
      <c r="C8937" s="44" t="s">
        <v>9859</v>
      </c>
      <c r="D8937" s="48" t="s">
        <v>8998</v>
      </c>
      <c r="E8937" s="44" t="s">
        <v>119</v>
      </c>
      <c r="F8937" s="45">
        <v>0</v>
      </c>
      <c r="G8937" s="45">
        <v>0</v>
      </c>
    </row>
    <row r="8938" spans="2:7">
      <c r="B8938" s="44">
        <v>96977</v>
      </c>
      <c r="C8938" s="44" t="s">
        <v>9859</v>
      </c>
      <c r="D8938" s="48" t="s">
        <v>8999</v>
      </c>
      <c r="E8938" s="44" t="s">
        <v>119</v>
      </c>
      <c r="F8938" s="45">
        <v>58.62</v>
      </c>
      <c r="G8938" s="45">
        <v>58.83</v>
      </c>
    </row>
    <row r="8939" spans="2:7">
      <c r="B8939" s="44">
        <v>96974</v>
      </c>
      <c r="C8939" s="44" t="s">
        <v>9859</v>
      </c>
      <c r="D8939" s="48" t="s">
        <v>9000</v>
      </c>
      <c r="E8939" s="44" t="s">
        <v>119</v>
      </c>
      <c r="F8939" s="45">
        <v>100.58</v>
      </c>
      <c r="G8939" s="45">
        <v>103.95</v>
      </c>
    </row>
    <row r="8940" spans="2:7">
      <c r="B8940" s="44">
        <v>104744</v>
      </c>
      <c r="C8940" s="44" t="s">
        <v>9859</v>
      </c>
      <c r="D8940" s="48" t="s">
        <v>9001</v>
      </c>
      <c r="E8940" s="44" t="s">
        <v>119</v>
      </c>
      <c r="F8940" s="45">
        <v>0</v>
      </c>
      <c r="G8940" s="45">
        <v>0</v>
      </c>
    </row>
    <row r="8941" spans="2:7">
      <c r="B8941" s="44">
        <v>96978</v>
      </c>
      <c r="C8941" s="44" t="s">
        <v>9859</v>
      </c>
      <c r="D8941" s="48" t="s">
        <v>9002</v>
      </c>
      <c r="E8941" s="44" t="s">
        <v>119</v>
      </c>
      <c r="F8941" s="45">
        <v>77.17</v>
      </c>
      <c r="G8941" s="45">
        <v>77.430000000000007</v>
      </c>
    </row>
    <row r="8942" spans="2:7">
      <c r="B8942" s="44">
        <v>96975</v>
      </c>
      <c r="C8942" s="44" t="s">
        <v>9859</v>
      </c>
      <c r="D8942" s="48" t="s">
        <v>9003</v>
      </c>
      <c r="E8942" s="44" t="s">
        <v>119</v>
      </c>
      <c r="F8942" s="45">
        <v>123.42</v>
      </c>
      <c r="G8942" s="45">
        <v>127.21</v>
      </c>
    </row>
    <row r="8943" spans="2:7">
      <c r="B8943" s="44">
        <v>104745</v>
      </c>
      <c r="C8943" s="44" t="s">
        <v>9859</v>
      </c>
      <c r="D8943" s="48" t="s">
        <v>9004</v>
      </c>
      <c r="E8943" s="44" t="s">
        <v>119</v>
      </c>
      <c r="F8943" s="45">
        <v>0</v>
      </c>
      <c r="G8943" s="45">
        <v>0</v>
      </c>
    </row>
    <row r="8944" spans="2:7">
      <c r="B8944" s="44">
        <v>96979</v>
      </c>
      <c r="C8944" s="44" t="s">
        <v>9859</v>
      </c>
      <c r="D8944" s="48" t="s">
        <v>9005</v>
      </c>
      <c r="E8944" s="44" t="s">
        <v>119</v>
      </c>
      <c r="F8944" s="45">
        <v>110.19</v>
      </c>
      <c r="G8944" s="45">
        <v>110.49</v>
      </c>
    </row>
    <row r="8945" spans="2:7">
      <c r="B8945" s="44">
        <v>96976</v>
      </c>
      <c r="C8945" s="44" t="s">
        <v>9859</v>
      </c>
      <c r="D8945" s="48" t="s">
        <v>9006</v>
      </c>
      <c r="E8945" s="44" t="s">
        <v>119</v>
      </c>
      <c r="F8945" s="45">
        <v>160.33000000000001</v>
      </c>
      <c r="G8945" s="45">
        <v>164.51</v>
      </c>
    </row>
    <row r="8946" spans="2:7">
      <c r="B8946" s="44">
        <v>96984</v>
      </c>
      <c r="C8946" s="44" t="s">
        <v>9859</v>
      </c>
      <c r="D8946" s="48" t="s">
        <v>9007</v>
      </c>
      <c r="E8946" s="44" t="s">
        <v>112</v>
      </c>
      <c r="F8946" s="45">
        <v>69.8</v>
      </c>
      <c r="G8946" s="45">
        <v>74.569999999999993</v>
      </c>
    </row>
    <row r="8947" spans="2:7">
      <c r="B8947" s="44">
        <v>96980</v>
      </c>
      <c r="C8947" s="44" t="s">
        <v>9859</v>
      </c>
      <c r="D8947" s="48" t="s">
        <v>9008</v>
      </c>
      <c r="E8947" s="44" t="s">
        <v>119</v>
      </c>
      <c r="F8947" s="45">
        <v>0</v>
      </c>
      <c r="G8947" s="45">
        <v>0</v>
      </c>
    </row>
    <row r="8948" spans="2:7">
      <c r="B8948" s="44">
        <v>96986</v>
      </c>
      <c r="C8948" s="44" t="s">
        <v>9859</v>
      </c>
      <c r="D8948" s="48" t="s">
        <v>9009</v>
      </c>
      <c r="E8948" s="44" t="s">
        <v>112</v>
      </c>
      <c r="F8948" s="45">
        <v>132.18</v>
      </c>
      <c r="G8948" s="45">
        <v>134.66</v>
      </c>
    </row>
    <row r="8949" spans="2:7">
      <c r="B8949" s="44">
        <v>96985</v>
      </c>
      <c r="C8949" s="44" t="s">
        <v>9859</v>
      </c>
      <c r="D8949" s="48" t="s">
        <v>9010</v>
      </c>
      <c r="E8949" s="44" t="s">
        <v>112</v>
      </c>
      <c r="F8949" s="45">
        <v>88.33</v>
      </c>
      <c r="G8949" s="45">
        <v>89.92</v>
      </c>
    </row>
    <row r="8950" spans="2:7">
      <c r="B8950" s="44">
        <v>96988</v>
      </c>
      <c r="C8950" s="44" t="s">
        <v>9859</v>
      </c>
      <c r="D8950" s="48" t="s">
        <v>9011</v>
      </c>
      <c r="E8950" s="44" t="s">
        <v>112</v>
      </c>
      <c r="F8950" s="45">
        <v>174.96</v>
      </c>
      <c r="G8950" s="45">
        <v>176.03</v>
      </c>
    </row>
    <row r="8951" spans="2:7">
      <c r="B8951" s="44">
        <v>104746</v>
      </c>
      <c r="C8951" s="44" t="s">
        <v>9859</v>
      </c>
      <c r="D8951" s="48" t="s">
        <v>9012</v>
      </c>
      <c r="E8951" s="44" t="s">
        <v>112</v>
      </c>
      <c r="F8951" s="45">
        <v>30.91</v>
      </c>
      <c r="G8951" s="45">
        <v>32.119999999999997</v>
      </c>
    </row>
    <row r="8952" spans="2:7">
      <c r="B8952" s="44">
        <v>104747</v>
      </c>
      <c r="C8952" s="44" t="s">
        <v>9859</v>
      </c>
      <c r="D8952" s="48" t="s">
        <v>9013</v>
      </c>
      <c r="E8952" s="44" t="s">
        <v>112</v>
      </c>
      <c r="F8952" s="45">
        <v>0</v>
      </c>
      <c r="G8952" s="45">
        <v>0</v>
      </c>
    </row>
    <row r="8953" spans="2:7">
      <c r="B8953" s="44">
        <v>96983</v>
      </c>
      <c r="C8953" s="44" t="s">
        <v>9859</v>
      </c>
      <c r="D8953" s="48" t="s">
        <v>9014</v>
      </c>
      <c r="E8953" s="44" t="s">
        <v>112</v>
      </c>
      <c r="F8953" s="45">
        <v>0</v>
      </c>
      <c r="G8953" s="45">
        <v>0</v>
      </c>
    </row>
    <row r="8954" spans="2:7">
      <c r="B8954" s="44">
        <v>104748</v>
      </c>
      <c r="C8954" s="44" t="s">
        <v>9859</v>
      </c>
      <c r="D8954" s="48" t="s">
        <v>9015</v>
      </c>
      <c r="E8954" s="44" t="s">
        <v>112</v>
      </c>
      <c r="F8954" s="45">
        <v>0</v>
      </c>
      <c r="G8954" s="45">
        <v>0</v>
      </c>
    </row>
    <row r="8955" spans="2:7">
      <c r="B8955" s="44">
        <v>98463</v>
      </c>
      <c r="C8955" s="44" t="s">
        <v>9859</v>
      </c>
      <c r="D8955" s="48" t="s">
        <v>9016</v>
      </c>
      <c r="E8955" s="44" t="s">
        <v>112</v>
      </c>
      <c r="F8955" s="45">
        <v>32.06</v>
      </c>
      <c r="G8955" s="45">
        <v>34.049999999999997</v>
      </c>
    </row>
    <row r="8956" spans="2:7">
      <c r="B8956" s="44">
        <v>104827</v>
      </c>
      <c r="C8956" s="44" t="s">
        <v>9859</v>
      </c>
      <c r="D8956" s="48" t="s">
        <v>9017</v>
      </c>
      <c r="E8956" s="44" t="s">
        <v>112</v>
      </c>
      <c r="F8956" s="45">
        <v>0</v>
      </c>
      <c r="G8956" s="45">
        <v>0</v>
      </c>
    </row>
    <row r="8957" spans="2:7">
      <c r="B8957" s="44">
        <v>104828</v>
      </c>
      <c r="C8957" s="44" t="s">
        <v>9859</v>
      </c>
      <c r="D8957" s="48" t="s">
        <v>9018</v>
      </c>
      <c r="E8957" s="44" t="s">
        <v>112</v>
      </c>
      <c r="F8957" s="45">
        <v>0</v>
      </c>
      <c r="G8957" s="45">
        <v>0</v>
      </c>
    </row>
    <row r="8958" spans="2:7">
      <c r="B8958" s="44">
        <v>104824</v>
      </c>
      <c r="C8958" s="44" t="s">
        <v>9859</v>
      </c>
      <c r="D8958" s="48" t="s">
        <v>9019</v>
      </c>
      <c r="E8958" s="44" t="s">
        <v>112</v>
      </c>
      <c r="F8958" s="45">
        <v>0</v>
      </c>
      <c r="G8958" s="45">
        <v>0</v>
      </c>
    </row>
    <row r="8959" spans="2:7">
      <c r="B8959" s="44">
        <v>104826</v>
      </c>
      <c r="C8959" s="44" t="s">
        <v>9859</v>
      </c>
      <c r="D8959" s="48" t="s">
        <v>9020</v>
      </c>
      <c r="E8959" s="44" t="s">
        <v>112</v>
      </c>
      <c r="F8959" s="45">
        <v>0</v>
      </c>
      <c r="G8959" s="45">
        <v>0</v>
      </c>
    </row>
    <row r="8960" spans="2:7">
      <c r="B8960" s="44">
        <v>104825</v>
      </c>
      <c r="C8960" s="44" t="s">
        <v>9859</v>
      </c>
      <c r="D8960" s="48" t="s">
        <v>9021</v>
      </c>
      <c r="E8960" s="44" t="s">
        <v>112</v>
      </c>
      <c r="F8960" s="45">
        <v>0</v>
      </c>
      <c r="G8960" s="45">
        <v>0</v>
      </c>
    </row>
    <row r="8961" spans="2:7">
      <c r="B8961" s="44">
        <v>104993</v>
      </c>
      <c r="C8961" s="44" t="s">
        <v>9859</v>
      </c>
      <c r="D8961" s="48" t="s">
        <v>9022</v>
      </c>
      <c r="E8961" s="44" t="s">
        <v>112</v>
      </c>
      <c r="F8961" s="45">
        <v>0</v>
      </c>
      <c r="G8961" s="45">
        <v>0</v>
      </c>
    </row>
    <row r="8962" spans="2:7">
      <c r="B8962" s="44">
        <v>104994</v>
      </c>
      <c r="C8962" s="44" t="s">
        <v>9859</v>
      </c>
      <c r="D8962" s="48" t="s">
        <v>9023</v>
      </c>
      <c r="E8962" s="44" t="s">
        <v>112</v>
      </c>
      <c r="F8962" s="45">
        <v>0</v>
      </c>
      <c r="G8962" s="45">
        <v>0</v>
      </c>
    </row>
    <row r="8963" spans="2:7">
      <c r="B8963" s="44">
        <v>104995</v>
      </c>
      <c r="C8963" s="44" t="s">
        <v>9859</v>
      </c>
      <c r="D8963" s="48" t="s">
        <v>9024</v>
      </c>
      <c r="E8963" s="44" t="s">
        <v>112</v>
      </c>
      <c r="F8963" s="45">
        <v>0</v>
      </c>
      <c r="G8963" s="45">
        <v>0</v>
      </c>
    </row>
    <row r="8964" spans="2:7">
      <c r="B8964" s="44">
        <v>104996</v>
      </c>
      <c r="C8964" s="44" t="s">
        <v>9859</v>
      </c>
      <c r="D8964" s="48" t="s">
        <v>9025</v>
      </c>
      <c r="E8964" s="44" t="s">
        <v>112</v>
      </c>
      <c r="F8964" s="45">
        <v>0</v>
      </c>
      <c r="G8964" s="45">
        <v>0</v>
      </c>
    </row>
    <row r="8965" spans="2:7">
      <c r="B8965" s="44">
        <v>95676</v>
      </c>
      <c r="C8965" s="44" t="s">
        <v>9859</v>
      </c>
      <c r="D8965" s="48" t="s">
        <v>9026</v>
      </c>
      <c r="E8965" s="44" t="s">
        <v>112</v>
      </c>
      <c r="F8965" s="45">
        <v>173.42</v>
      </c>
      <c r="G8965" s="45">
        <v>174.98</v>
      </c>
    </row>
    <row r="8966" spans="2:7">
      <c r="B8966" s="44">
        <v>95677</v>
      </c>
      <c r="C8966" s="44" t="s">
        <v>9859</v>
      </c>
      <c r="D8966" s="48" t="s">
        <v>9027</v>
      </c>
      <c r="E8966" s="44" t="s">
        <v>112</v>
      </c>
      <c r="F8966" s="45">
        <v>0</v>
      </c>
      <c r="G8966" s="45">
        <v>0</v>
      </c>
    </row>
    <row r="8967" spans="2:7">
      <c r="B8967" s="44">
        <v>105135</v>
      </c>
      <c r="C8967" s="44" t="s">
        <v>9859</v>
      </c>
      <c r="D8967" s="48" t="s">
        <v>9028</v>
      </c>
      <c r="E8967" s="44" t="s">
        <v>112</v>
      </c>
      <c r="F8967" s="45">
        <v>1004.78</v>
      </c>
      <c r="G8967" s="45">
        <v>1009.25</v>
      </c>
    </row>
    <row r="8968" spans="2:7">
      <c r="B8968" s="44">
        <v>104998</v>
      </c>
      <c r="C8968" s="44" t="s">
        <v>9859</v>
      </c>
      <c r="D8968" s="48" t="s">
        <v>9029</v>
      </c>
      <c r="E8968" s="44" t="s">
        <v>112</v>
      </c>
      <c r="F8968" s="45">
        <v>617.74</v>
      </c>
      <c r="G8968" s="45">
        <v>621.59</v>
      </c>
    </row>
    <row r="8969" spans="2:7">
      <c r="B8969" s="44">
        <v>104997</v>
      </c>
      <c r="C8969" s="44" t="s">
        <v>9859</v>
      </c>
      <c r="D8969" s="48" t="s">
        <v>9030</v>
      </c>
      <c r="E8969" s="44" t="s">
        <v>112</v>
      </c>
      <c r="F8969" s="45">
        <v>464.06</v>
      </c>
      <c r="G8969" s="45">
        <v>467.91</v>
      </c>
    </row>
    <row r="8970" spans="2:7">
      <c r="B8970" s="44">
        <v>95673</v>
      </c>
      <c r="C8970" s="44" t="s">
        <v>9859</v>
      </c>
      <c r="D8970" s="48" t="s">
        <v>9031</v>
      </c>
      <c r="E8970" s="44" t="s">
        <v>112</v>
      </c>
      <c r="F8970" s="45">
        <v>138.94</v>
      </c>
      <c r="G8970" s="45">
        <v>141.51</v>
      </c>
    </row>
    <row r="8971" spans="2:7">
      <c r="B8971" s="44">
        <v>95674</v>
      </c>
      <c r="C8971" s="44" t="s">
        <v>9859</v>
      </c>
      <c r="D8971" s="48" t="s">
        <v>9032</v>
      </c>
      <c r="E8971" s="44" t="s">
        <v>112</v>
      </c>
      <c r="F8971" s="45">
        <v>147.02000000000001</v>
      </c>
      <c r="G8971" s="45">
        <v>149.59</v>
      </c>
    </row>
    <row r="8972" spans="2:7">
      <c r="B8972" s="44">
        <v>104992</v>
      </c>
      <c r="C8972" s="44" t="s">
        <v>9859</v>
      </c>
      <c r="D8972" s="48" t="s">
        <v>9033</v>
      </c>
      <c r="E8972" s="44" t="s">
        <v>112</v>
      </c>
      <c r="F8972" s="45">
        <v>1399.93</v>
      </c>
      <c r="G8972" s="45">
        <v>1405.01</v>
      </c>
    </row>
    <row r="8973" spans="2:7">
      <c r="B8973" s="44">
        <v>95675</v>
      </c>
      <c r="C8973" s="44" t="s">
        <v>9859</v>
      </c>
      <c r="D8973" s="48" t="s">
        <v>9034</v>
      </c>
      <c r="E8973" s="44" t="s">
        <v>112</v>
      </c>
      <c r="F8973" s="45">
        <v>181.41</v>
      </c>
      <c r="G8973" s="45">
        <v>184.6</v>
      </c>
    </row>
    <row r="8974" spans="2:7">
      <c r="B8974" s="44">
        <v>95648</v>
      </c>
      <c r="C8974" s="44" t="s">
        <v>9859</v>
      </c>
      <c r="D8974" s="48" t="s">
        <v>9035</v>
      </c>
      <c r="E8974" s="44" t="s">
        <v>112</v>
      </c>
      <c r="F8974" s="45">
        <v>612.42999999999995</v>
      </c>
      <c r="G8974" s="45">
        <v>622.20000000000005</v>
      </c>
    </row>
    <row r="8975" spans="2:7">
      <c r="B8975" s="44">
        <v>95649</v>
      </c>
      <c r="C8975" s="44" t="s">
        <v>9859</v>
      </c>
      <c r="D8975" s="48" t="s">
        <v>9036</v>
      </c>
      <c r="E8975" s="44" t="s">
        <v>112</v>
      </c>
      <c r="F8975" s="45">
        <v>1053.43</v>
      </c>
      <c r="G8975" s="45">
        <v>1070.52</v>
      </c>
    </row>
    <row r="8976" spans="2:7">
      <c r="B8976" s="44">
        <v>95650</v>
      </c>
      <c r="C8976" s="44" t="s">
        <v>9859</v>
      </c>
      <c r="D8976" s="48" t="s">
        <v>9037</v>
      </c>
      <c r="E8976" s="44" t="s">
        <v>112</v>
      </c>
      <c r="F8976" s="45">
        <v>1538.46</v>
      </c>
      <c r="G8976" s="45">
        <v>1563.73</v>
      </c>
    </row>
    <row r="8977" spans="2:7">
      <c r="B8977" s="44">
        <v>95651</v>
      </c>
      <c r="C8977" s="44" t="s">
        <v>9859</v>
      </c>
      <c r="D8977" s="48" t="s">
        <v>9038</v>
      </c>
      <c r="E8977" s="44" t="s">
        <v>112</v>
      </c>
      <c r="F8977" s="45">
        <v>1997.08</v>
      </c>
      <c r="G8977" s="45">
        <v>2029.92</v>
      </c>
    </row>
    <row r="8978" spans="2:7">
      <c r="B8978" s="44">
        <v>95652</v>
      </c>
      <c r="C8978" s="44" t="s">
        <v>9859</v>
      </c>
      <c r="D8978" s="48" t="s">
        <v>9039</v>
      </c>
      <c r="E8978" s="44" t="s">
        <v>112</v>
      </c>
      <c r="F8978" s="45">
        <v>752.87</v>
      </c>
      <c r="G8978" s="45">
        <v>763.77</v>
      </c>
    </row>
    <row r="8979" spans="2:7">
      <c r="B8979" s="44">
        <v>95653</v>
      </c>
      <c r="C8979" s="44" t="s">
        <v>9859</v>
      </c>
      <c r="D8979" s="48" t="s">
        <v>9040</v>
      </c>
      <c r="E8979" s="44" t="s">
        <v>112</v>
      </c>
      <c r="F8979" s="45">
        <v>1332.28</v>
      </c>
      <c r="G8979" s="45">
        <v>1351.62</v>
      </c>
    </row>
    <row r="8980" spans="2:7">
      <c r="B8980" s="44">
        <v>95654</v>
      </c>
      <c r="C8980" s="44" t="s">
        <v>9859</v>
      </c>
      <c r="D8980" s="48" t="s">
        <v>9041</v>
      </c>
      <c r="E8980" s="44" t="s">
        <v>112</v>
      </c>
      <c r="F8980" s="45">
        <v>1961.73</v>
      </c>
      <c r="G8980" s="45">
        <v>1990.44</v>
      </c>
    </row>
    <row r="8981" spans="2:7">
      <c r="B8981" s="44">
        <v>95655</v>
      </c>
      <c r="C8981" s="44" t="s">
        <v>9859</v>
      </c>
      <c r="D8981" s="48" t="s">
        <v>9042</v>
      </c>
      <c r="E8981" s="44" t="s">
        <v>112</v>
      </c>
      <c r="F8981" s="45">
        <v>2557.4699999999998</v>
      </c>
      <c r="G8981" s="45">
        <v>2594.83</v>
      </c>
    </row>
    <row r="8982" spans="2:7">
      <c r="B8982" s="44">
        <v>95657</v>
      </c>
      <c r="C8982" s="44" t="s">
        <v>9859</v>
      </c>
      <c r="D8982" s="48" t="s">
        <v>9043</v>
      </c>
      <c r="E8982" s="44" t="s">
        <v>112</v>
      </c>
      <c r="F8982" s="45">
        <v>347.01</v>
      </c>
      <c r="G8982" s="45">
        <v>360.9</v>
      </c>
    </row>
    <row r="8983" spans="2:7">
      <c r="B8983" s="44">
        <v>95658</v>
      </c>
      <c r="C8983" s="44" t="s">
        <v>9859</v>
      </c>
      <c r="D8983" s="48" t="s">
        <v>9044</v>
      </c>
      <c r="E8983" s="44" t="s">
        <v>112</v>
      </c>
      <c r="F8983" s="45">
        <v>627.76</v>
      </c>
      <c r="G8983" s="45">
        <v>652.19000000000005</v>
      </c>
    </row>
    <row r="8984" spans="2:7">
      <c r="B8984" s="44">
        <v>95659</v>
      </c>
      <c r="C8984" s="44" t="s">
        <v>9859</v>
      </c>
      <c r="D8984" s="48" t="s">
        <v>9045</v>
      </c>
      <c r="E8984" s="44" t="s">
        <v>112</v>
      </c>
      <c r="F8984" s="45">
        <v>933.41</v>
      </c>
      <c r="G8984" s="45">
        <v>969.5</v>
      </c>
    </row>
    <row r="8985" spans="2:7">
      <c r="B8985" s="44">
        <v>95660</v>
      </c>
      <c r="C8985" s="44" t="s">
        <v>9859</v>
      </c>
      <c r="D8985" s="48" t="s">
        <v>9046</v>
      </c>
      <c r="E8985" s="44" t="s">
        <v>112</v>
      </c>
      <c r="F8985" s="45">
        <v>1221.96</v>
      </c>
      <c r="G8985" s="45">
        <v>1268.94</v>
      </c>
    </row>
    <row r="8986" spans="2:7">
      <c r="B8986" s="44">
        <v>95661</v>
      </c>
      <c r="C8986" s="44" t="s">
        <v>9859</v>
      </c>
      <c r="D8986" s="48" t="s">
        <v>9047</v>
      </c>
      <c r="E8986" s="44" t="s">
        <v>112</v>
      </c>
      <c r="F8986" s="45">
        <v>422.69</v>
      </c>
      <c r="G8986" s="45">
        <v>438.19</v>
      </c>
    </row>
    <row r="8987" spans="2:7">
      <c r="B8987" s="44">
        <v>95662</v>
      </c>
      <c r="C8987" s="44" t="s">
        <v>9859</v>
      </c>
      <c r="D8987" s="48" t="s">
        <v>9048</v>
      </c>
      <c r="E8987" s="44" t="s">
        <v>112</v>
      </c>
      <c r="F8987" s="45">
        <v>777.55</v>
      </c>
      <c r="G8987" s="45">
        <v>805.15</v>
      </c>
    </row>
    <row r="8988" spans="2:7">
      <c r="B8988" s="44">
        <v>95663</v>
      </c>
      <c r="C8988" s="44" t="s">
        <v>9859</v>
      </c>
      <c r="D8988" s="48" t="s">
        <v>9049</v>
      </c>
      <c r="E8988" s="44" t="s">
        <v>112</v>
      </c>
      <c r="F8988" s="45">
        <v>1162.01</v>
      </c>
      <c r="G8988" s="45">
        <v>1202.97</v>
      </c>
    </row>
    <row r="8989" spans="2:7">
      <c r="B8989" s="44">
        <v>95664</v>
      </c>
      <c r="C8989" s="44" t="s">
        <v>9859</v>
      </c>
      <c r="D8989" s="48" t="s">
        <v>9050</v>
      </c>
      <c r="E8989" s="44" t="s">
        <v>112</v>
      </c>
      <c r="F8989" s="45">
        <v>1523.6</v>
      </c>
      <c r="G8989" s="45">
        <v>1576.97</v>
      </c>
    </row>
    <row r="8990" spans="2:7">
      <c r="B8990" s="44">
        <v>95665</v>
      </c>
      <c r="C8990" s="44" t="s">
        <v>9859</v>
      </c>
      <c r="D8990" s="48" t="s">
        <v>9051</v>
      </c>
      <c r="E8990" s="44" t="s">
        <v>112</v>
      </c>
      <c r="F8990" s="45">
        <v>384.41</v>
      </c>
      <c r="G8990" s="45">
        <v>399.3</v>
      </c>
    </row>
    <row r="8991" spans="2:7">
      <c r="B8991" s="44">
        <v>95666</v>
      </c>
      <c r="C8991" s="44" t="s">
        <v>9859</v>
      </c>
      <c r="D8991" s="48" t="s">
        <v>9052</v>
      </c>
      <c r="E8991" s="44" t="s">
        <v>112</v>
      </c>
      <c r="F8991" s="45">
        <v>676.92</v>
      </c>
      <c r="G8991" s="45">
        <v>702.95</v>
      </c>
    </row>
    <row r="8992" spans="2:7">
      <c r="B8992" s="44">
        <v>95667</v>
      </c>
      <c r="C8992" s="44" t="s">
        <v>9859</v>
      </c>
      <c r="D8992" s="48" t="s">
        <v>9053</v>
      </c>
      <c r="E8992" s="44" t="s">
        <v>112</v>
      </c>
      <c r="F8992" s="45">
        <v>1001.8</v>
      </c>
      <c r="G8992" s="45">
        <v>1040.3</v>
      </c>
    </row>
    <row r="8993" spans="2:7">
      <c r="B8993" s="44">
        <v>95668</v>
      </c>
      <c r="C8993" s="44" t="s">
        <v>9859</v>
      </c>
      <c r="D8993" s="48" t="s">
        <v>9054</v>
      </c>
      <c r="E8993" s="44" t="s">
        <v>112</v>
      </c>
      <c r="F8993" s="45">
        <v>1307.22</v>
      </c>
      <c r="G8993" s="45">
        <v>1357.26</v>
      </c>
    </row>
    <row r="8994" spans="2:7">
      <c r="B8994" s="44">
        <v>95669</v>
      </c>
      <c r="C8994" s="44" t="s">
        <v>9859</v>
      </c>
      <c r="D8994" s="48" t="s">
        <v>9055</v>
      </c>
      <c r="E8994" s="44" t="s">
        <v>112</v>
      </c>
      <c r="F8994" s="45">
        <v>456.24</v>
      </c>
      <c r="G8994" s="45">
        <v>472.85</v>
      </c>
    </row>
    <row r="8995" spans="2:7">
      <c r="B8995" s="44">
        <v>95670</v>
      </c>
      <c r="C8995" s="44" t="s">
        <v>9859</v>
      </c>
      <c r="D8995" s="48" t="s">
        <v>9056</v>
      </c>
      <c r="E8995" s="44" t="s">
        <v>112</v>
      </c>
      <c r="F8995" s="45">
        <v>819.17</v>
      </c>
      <c r="G8995" s="45">
        <v>848.62</v>
      </c>
    </row>
    <row r="8996" spans="2:7">
      <c r="B8996" s="44">
        <v>95671</v>
      </c>
      <c r="C8996" s="44" t="s">
        <v>9859</v>
      </c>
      <c r="D8996" s="48" t="s">
        <v>9057</v>
      </c>
      <c r="E8996" s="44" t="s">
        <v>112</v>
      </c>
      <c r="F8996" s="45">
        <v>1218.6400000000001</v>
      </c>
      <c r="G8996" s="45">
        <v>1262.3800000000001</v>
      </c>
    </row>
    <row r="8997" spans="2:7">
      <c r="B8997" s="44">
        <v>95672</v>
      </c>
      <c r="C8997" s="44" t="s">
        <v>9859</v>
      </c>
      <c r="D8997" s="48" t="s">
        <v>9058</v>
      </c>
      <c r="E8997" s="44" t="s">
        <v>112</v>
      </c>
      <c r="F8997" s="45">
        <v>1593.59</v>
      </c>
      <c r="G8997" s="45">
        <v>1650.52</v>
      </c>
    </row>
    <row r="8998" spans="2:7">
      <c r="B8998" s="44">
        <v>97741</v>
      </c>
      <c r="C8998" s="44" t="s">
        <v>9859</v>
      </c>
      <c r="D8998" s="48" t="s">
        <v>9059</v>
      </c>
      <c r="E8998" s="44" t="s">
        <v>112</v>
      </c>
      <c r="F8998" s="45">
        <v>187.21</v>
      </c>
      <c r="G8998" s="45">
        <v>196.29</v>
      </c>
    </row>
    <row r="8999" spans="2:7">
      <c r="B8999" s="44">
        <v>95641</v>
      </c>
      <c r="C8999" s="44" t="s">
        <v>9859</v>
      </c>
      <c r="D8999" s="48" t="s">
        <v>9060</v>
      </c>
      <c r="E8999" s="44" t="s">
        <v>112</v>
      </c>
      <c r="F8999" s="45">
        <v>330.23</v>
      </c>
      <c r="G8999" s="45">
        <v>346.12</v>
      </c>
    </row>
    <row r="9000" spans="2:7">
      <c r="B9000" s="44">
        <v>95642</v>
      </c>
      <c r="C9000" s="44" t="s">
        <v>9859</v>
      </c>
      <c r="D9000" s="48" t="s">
        <v>9061</v>
      </c>
      <c r="E9000" s="44" t="s">
        <v>112</v>
      </c>
      <c r="F9000" s="45">
        <v>488.07</v>
      </c>
      <c r="G9000" s="45">
        <v>511.55</v>
      </c>
    </row>
    <row r="9001" spans="2:7">
      <c r="B9001" s="44">
        <v>95643</v>
      </c>
      <c r="C9001" s="44" t="s">
        <v>9859</v>
      </c>
      <c r="D9001" s="48" t="s">
        <v>9062</v>
      </c>
      <c r="E9001" s="44" t="s">
        <v>112</v>
      </c>
      <c r="F9001" s="45">
        <v>636.91</v>
      </c>
      <c r="G9001" s="45">
        <v>667.45</v>
      </c>
    </row>
    <row r="9002" spans="2:7">
      <c r="B9002" s="44">
        <v>95644</v>
      </c>
      <c r="C9002" s="44" t="s">
        <v>9859</v>
      </c>
      <c r="D9002" s="48" t="s">
        <v>9063</v>
      </c>
      <c r="E9002" s="44" t="s">
        <v>112</v>
      </c>
      <c r="F9002" s="45">
        <v>238.32</v>
      </c>
      <c r="G9002" s="45">
        <v>248.46</v>
      </c>
    </row>
    <row r="9003" spans="2:7">
      <c r="B9003" s="44">
        <v>95645</v>
      </c>
      <c r="C9003" s="44" t="s">
        <v>9859</v>
      </c>
      <c r="D9003" s="48" t="s">
        <v>9064</v>
      </c>
      <c r="E9003" s="44" t="s">
        <v>112</v>
      </c>
      <c r="F9003" s="45">
        <v>431.3</v>
      </c>
      <c r="G9003" s="45">
        <v>449.27</v>
      </c>
    </row>
    <row r="9004" spans="2:7">
      <c r="B9004" s="44">
        <v>95646</v>
      </c>
      <c r="C9004" s="44" t="s">
        <v>9859</v>
      </c>
      <c r="D9004" s="48" t="s">
        <v>9065</v>
      </c>
      <c r="E9004" s="44" t="s">
        <v>112</v>
      </c>
      <c r="F9004" s="45">
        <v>642.54999999999995</v>
      </c>
      <c r="G9004" s="45">
        <v>669.24</v>
      </c>
    </row>
    <row r="9005" spans="2:7">
      <c r="B9005" s="44">
        <v>95647</v>
      </c>
      <c r="C9005" s="44" t="s">
        <v>9859</v>
      </c>
      <c r="D9005" s="48" t="s">
        <v>9066</v>
      </c>
      <c r="E9005" s="44" t="s">
        <v>112</v>
      </c>
      <c r="F9005" s="45">
        <v>840.6</v>
      </c>
      <c r="G9005" s="45">
        <v>875.33</v>
      </c>
    </row>
    <row r="9006" spans="2:7">
      <c r="B9006" s="44">
        <v>95636</v>
      </c>
      <c r="C9006" s="44" t="s">
        <v>9859</v>
      </c>
      <c r="D9006" s="48" t="s">
        <v>9067</v>
      </c>
      <c r="E9006" s="44" t="s">
        <v>112</v>
      </c>
      <c r="F9006" s="45">
        <v>438.86</v>
      </c>
      <c r="G9006" s="45">
        <v>459.99</v>
      </c>
    </row>
    <row r="9007" spans="2:7">
      <c r="B9007" s="44">
        <v>95637</v>
      </c>
      <c r="C9007" s="44" t="s">
        <v>9859</v>
      </c>
      <c r="D9007" s="48" t="s">
        <v>9068</v>
      </c>
      <c r="E9007" s="44" t="s">
        <v>112</v>
      </c>
      <c r="F9007" s="45">
        <v>574.49</v>
      </c>
      <c r="G9007" s="45">
        <v>599.67999999999995</v>
      </c>
    </row>
    <row r="9008" spans="2:7">
      <c r="B9008" s="44">
        <v>95638</v>
      </c>
      <c r="C9008" s="44" t="s">
        <v>9859</v>
      </c>
      <c r="D9008" s="48" t="s">
        <v>9069</v>
      </c>
      <c r="E9008" s="44" t="s">
        <v>112</v>
      </c>
      <c r="F9008" s="45">
        <v>706.03</v>
      </c>
      <c r="G9008" s="45">
        <v>735.86</v>
      </c>
    </row>
    <row r="9009" spans="2:7">
      <c r="B9009" s="44">
        <v>95639</v>
      </c>
      <c r="C9009" s="44" t="s">
        <v>9859</v>
      </c>
      <c r="D9009" s="48" t="s">
        <v>9070</v>
      </c>
      <c r="E9009" s="44" t="s">
        <v>112</v>
      </c>
      <c r="F9009" s="45">
        <v>955.6</v>
      </c>
      <c r="G9009" s="45">
        <v>991.23</v>
      </c>
    </row>
    <row r="9010" spans="2:7">
      <c r="B9010" s="44">
        <v>95634</v>
      </c>
      <c r="C9010" s="44" t="s">
        <v>9859</v>
      </c>
      <c r="D9010" s="48" t="s">
        <v>9071</v>
      </c>
      <c r="E9010" s="44" t="s">
        <v>112</v>
      </c>
      <c r="F9010" s="45">
        <v>240.5</v>
      </c>
      <c r="G9010" s="45">
        <v>248.15</v>
      </c>
    </row>
    <row r="9011" spans="2:7">
      <c r="B9011" s="44">
        <v>95635</v>
      </c>
      <c r="C9011" s="44" t="s">
        <v>9859</v>
      </c>
      <c r="D9011" s="48" t="s">
        <v>9072</v>
      </c>
      <c r="E9011" s="44" t="s">
        <v>112</v>
      </c>
      <c r="F9011" s="45">
        <v>254.39</v>
      </c>
      <c r="G9011" s="45">
        <v>263.26</v>
      </c>
    </row>
    <row r="9012" spans="2:7">
      <c r="B9012" s="44">
        <v>98751</v>
      </c>
      <c r="C9012" s="44" t="s">
        <v>9859</v>
      </c>
      <c r="D9012" s="48" t="s">
        <v>9073</v>
      </c>
      <c r="E9012" s="44" t="s">
        <v>119</v>
      </c>
      <c r="F9012" s="45">
        <v>188.39</v>
      </c>
      <c r="G9012" s="45">
        <v>194</v>
      </c>
    </row>
    <row r="9013" spans="2:7">
      <c r="B9013" s="44">
        <v>98746</v>
      </c>
      <c r="C9013" s="44" t="s">
        <v>9859</v>
      </c>
      <c r="D9013" s="48" t="s">
        <v>9074</v>
      </c>
      <c r="E9013" s="44" t="s">
        <v>119</v>
      </c>
      <c r="F9013" s="45">
        <v>88.75</v>
      </c>
      <c r="G9013" s="45">
        <v>93.63</v>
      </c>
    </row>
    <row r="9014" spans="2:7">
      <c r="B9014" s="44">
        <v>98753</v>
      </c>
      <c r="C9014" s="44" t="s">
        <v>9859</v>
      </c>
      <c r="D9014" s="48" t="s">
        <v>9075</v>
      </c>
      <c r="E9014" s="44" t="s">
        <v>119</v>
      </c>
      <c r="F9014" s="45">
        <v>347.45</v>
      </c>
      <c r="G9014" s="45">
        <v>353.74</v>
      </c>
    </row>
    <row r="9015" spans="2:7">
      <c r="B9015" s="44">
        <v>98750</v>
      </c>
      <c r="C9015" s="44" t="s">
        <v>9859</v>
      </c>
      <c r="D9015" s="48" t="s">
        <v>9076</v>
      </c>
      <c r="E9015" s="44" t="s">
        <v>119</v>
      </c>
      <c r="F9015" s="45">
        <v>129.69</v>
      </c>
      <c r="G9015" s="45">
        <v>134.91999999999999</v>
      </c>
    </row>
    <row r="9016" spans="2:7">
      <c r="B9016" s="44">
        <v>98749</v>
      </c>
      <c r="C9016" s="44" t="s">
        <v>9859</v>
      </c>
      <c r="D9016" s="48" t="s">
        <v>9077</v>
      </c>
      <c r="E9016" s="44" t="s">
        <v>119</v>
      </c>
      <c r="F9016" s="45">
        <v>107.23</v>
      </c>
      <c r="G9016" s="45">
        <v>112.3</v>
      </c>
    </row>
    <row r="9017" spans="2:7">
      <c r="B9017" s="44">
        <v>98752</v>
      </c>
      <c r="C9017" s="44" t="s">
        <v>9859</v>
      </c>
      <c r="D9017" s="48" t="s">
        <v>9078</v>
      </c>
      <c r="E9017" s="44" t="s">
        <v>119</v>
      </c>
      <c r="F9017" s="45">
        <v>259.23</v>
      </c>
      <c r="G9017" s="45">
        <v>265.18</v>
      </c>
    </row>
    <row r="9018" spans="2:7">
      <c r="B9018" s="44">
        <v>98529</v>
      </c>
      <c r="C9018" s="44" t="s">
        <v>9859</v>
      </c>
      <c r="D9018" s="48" t="s">
        <v>9079</v>
      </c>
      <c r="E9018" s="44" t="s">
        <v>112</v>
      </c>
      <c r="F9018" s="45">
        <v>96.08</v>
      </c>
      <c r="G9018" s="45">
        <v>103.94</v>
      </c>
    </row>
    <row r="9019" spans="2:7">
      <c r="B9019" s="44">
        <v>98530</v>
      </c>
      <c r="C9019" s="44" t="s">
        <v>9859</v>
      </c>
      <c r="D9019" s="48" t="s">
        <v>9080</v>
      </c>
      <c r="E9019" s="44" t="s">
        <v>112</v>
      </c>
      <c r="F9019" s="45">
        <v>188.59</v>
      </c>
      <c r="G9019" s="45">
        <v>204.02</v>
      </c>
    </row>
    <row r="9020" spans="2:7">
      <c r="B9020" s="44">
        <v>98531</v>
      </c>
      <c r="C9020" s="44" t="s">
        <v>9859</v>
      </c>
      <c r="D9020" s="48" t="s">
        <v>9081</v>
      </c>
      <c r="E9020" s="44" t="s">
        <v>112</v>
      </c>
      <c r="F9020" s="45">
        <v>447.18</v>
      </c>
      <c r="G9020" s="45">
        <v>473.29</v>
      </c>
    </row>
    <row r="9021" spans="2:7">
      <c r="B9021" s="44">
        <v>98524</v>
      </c>
      <c r="C9021" s="44" t="s">
        <v>9859</v>
      </c>
      <c r="D9021" s="48" t="s">
        <v>9082</v>
      </c>
      <c r="E9021" s="44" t="s">
        <v>110</v>
      </c>
      <c r="F9021" s="45">
        <v>6.08</v>
      </c>
      <c r="G9021" s="45">
        <v>6.57</v>
      </c>
    </row>
    <row r="9022" spans="2:7">
      <c r="B9022" s="44">
        <v>98525</v>
      </c>
      <c r="C9022" s="44" t="s">
        <v>9859</v>
      </c>
      <c r="D9022" s="48" t="s">
        <v>9083</v>
      </c>
      <c r="E9022" s="44" t="s">
        <v>110</v>
      </c>
      <c r="F9022" s="45">
        <v>0.72</v>
      </c>
      <c r="G9022" s="45">
        <v>0.74</v>
      </c>
    </row>
    <row r="9023" spans="2:7">
      <c r="B9023" s="44">
        <v>98533</v>
      </c>
      <c r="C9023" s="44" t="s">
        <v>9859</v>
      </c>
      <c r="D9023" s="48" t="s">
        <v>9084</v>
      </c>
      <c r="E9023" s="44" t="s">
        <v>112</v>
      </c>
      <c r="F9023" s="45">
        <v>135.56</v>
      </c>
      <c r="G9023" s="45">
        <v>142.85</v>
      </c>
    </row>
    <row r="9024" spans="2:7">
      <c r="B9024" s="44">
        <v>98534</v>
      </c>
      <c r="C9024" s="44" t="s">
        <v>9859</v>
      </c>
      <c r="D9024" s="48" t="s">
        <v>9085</v>
      </c>
      <c r="E9024" s="44" t="s">
        <v>112</v>
      </c>
      <c r="F9024" s="45">
        <v>374.11</v>
      </c>
      <c r="G9024" s="45">
        <v>393.94</v>
      </c>
    </row>
    <row r="9025" spans="2:7">
      <c r="B9025" s="44">
        <v>98535</v>
      </c>
      <c r="C9025" s="44" t="s">
        <v>9859</v>
      </c>
      <c r="D9025" s="48" t="s">
        <v>9086</v>
      </c>
      <c r="E9025" s="44" t="s">
        <v>112</v>
      </c>
      <c r="F9025" s="45">
        <v>792.74</v>
      </c>
      <c r="G9025" s="45">
        <v>837.4</v>
      </c>
    </row>
    <row r="9026" spans="2:7">
      <c r="B9026" s="44">
        <v>98532</v>
      </c>
      <c r="C9026" s="44" t="s">
        <v>9859</v>
      </c>
      <c r="D9026" s="48" t="s">
        <v>9087</v>
      </c>
      <c r="E9026" s="44" t="s">
        <v>112</v>
      </c>
      <c r="F9026" s="45">
        <v>35.01</v>
      </c>
      <c r="G9026" s="45">
        <v>36.630000000000003</v>
      </c>
    </row>
    <row r="9027" spans="2:7">
      <c r="B9027" s="44">
        <v>98526</v>
      </c>
      <c r="C9027" s="44" t="s">
        <v>9859</v>
      </c>
      <c r="D9027" s="48" t="s">
        <v>9088</v>
      </c>
      <c r="E9027" s="44" t="s">
        <v>112</v>
      </c>
      <c r="F9027" s="45">
        <v>155.41999999999999</v>
      </c>
      <c r="G9027" s="45">
        <v>164.82</v>
      </c>
    </row>
    <row r="9028" spans="2:7">
      <c r="B9028" s="44">
        <v>98527</v>
      </c>
      <c r="C9028" s="44" t="s">
        <v>9859</v>
      </c>
      <c r="D9028" s="48" t="s">
        <v>9089</v>
      </c>
      <c r="E9028" s="44" t="s">
        <v>112</v>
      </c>
      <c r="F9028" s="45">
        <v>257.94</v>
      </c>
      <c r="G9028" s="45">
        <v>273.55</v>
      </c>
    </row>
    <row r="9029" spans="2:7">
      <c r="B9029" s="44">
        <v>98528</v>
      </c>
      <c r="C9029" s="44" t="s">
        <v>9859</v>
      </c>
      <c r="D9029" s="48" t="s">
        <v>9090</v>
      </c>
      <c r="E9029" s="44" t="s">
        <v>112</v>
      </c>
      <c r="F9029" s="45">
        <v>339.96</v>
      </c>
      <c r="G9029" s="45">
        <v>360.53</v>
      </c>
    </row>
    <row r="9030" spans="2:7">
      <c r="B9030" s="44">
        <v>94232</v>
      </c>
      <c r="C9030" s="44" t="s">
        <v>9859</v>
      </c>
      <c r="D9030" s="48" t="s">
        <v>9091</v>
      </c>
      <c r="E9030" s="44" t="s">
        <v>112</v>
      </c>
      <c r="F9030" s="45">
        <v>3.44</v>
      </c>
      <c r="G9030" s="45">
        <v>3.73</v>
      </c>
    </row>
    <row r="9031" spans="2:7">
      <c r="B9031" s="44">
        <v>100434</v>
      </c>
      <c r="C9031" s="44" t="s">
        <v>9859</v>
      </c>
      <c r="D9031" s="48" t="s">
        <v>9092</v>
      </c>
      <c r="E9031" s="44" t="s">
        <v>119</v>
      </c>
      <c r="F9031" s="45">
        <v>176.98</v>
      </c>
      <c r="G9031" s="45">
        <v>178.09</v>
      </c>
    </row>
    <row r="9032" spans="2:7">
      <c r="B9032" s="44">
        <v>94229</v>
      </c>
      <c r="C9032" s="44" t="s">
        <v>9859</v>
      </c>
      <c r="D9032" s="48" t="s">
        <v>9093</v>
      </c>
      <c r="E9032" s="44" t="s">
        <v>119</v>
      </c>
      <c r="F9032" s="45">
        <v>171.74</v>
      </c>
      <c r="G9032" s="45">
        <v>174.82</v>
      </c>
    </row>
    <row r="9033" spans="2:7">
      <c r="B9033" s="44">
        <v>94227</v>
      </c>
      <c r="C9033" s="44" t="s">
        <v>9859</v>
      </c>
      <c r="D9033" s="48" t="s">
        <v>9094</v>
      </c>
      <c r="E9033" s="44" t="s">
        <v>119</v>
      </c>
      <c r="F9033" s="45">
        <v>64.87</v>
      </c>
      <c r="G9033" s="45">
        <v>66.150000000000006</v>
      </c>
    </row>
    <row r="9034" spans="2:7">
      <c r="B9034" s="44">
        <v>94228</v>
      </c>
      <c r="C9034" s="44" t="s">
        <v>9859</v>
      </c>
      <c r="D9034" s="48" t="s">
        <v>9095</v>
      </c>
      <c r="E9034" s="44" t="s">
        <v>119</v>
      </c>
      <c r="F9034" s="45">
        <v>89.1</v>
      </c>
      <c r="G9034" s="45">
        <v>90.84</v>
      </c>
    </row>
    <row r="9035" spans="2:7">
      <c r="B9035" s="44">
        <v>94219</v>
      </c>
      <c r="C9035" s="44" t="s">
        <v>9859</v>
      </c>
      <c r="D9035" s="48" t="s">
        <v>9096</v>
      </c>
      <c r="E9035" s="44" t="s">
        <v>119</v>
      </c>
      <c r="F9035" s="45">
        <v>47.69</v>
      </c>
      <c r="G9035" s="45">
        <v>49.55</v>
      </c>
    </row>
    <row r="9036" spans="2:7">
      <c r="B9036" s="44">
        <v>94220</v>
      </c>
      <c r="C9036" s="44" t="s">
        <v>9859</v>
      </c>
      <c r="D9036" s="48" t="s">
        <v>9097</v>
      </c>
      <c r="E9036" s="44" t="s">
        <v>119</v>
      </c>
      <c r="F9036" s="45">
        <v>60.14</v>
      </c>
      <c r="G9036" s="45">
        <v>62</v>
      </c>
    </row>
    <row r="9037" spans="2:7">
      <c r="B9037" s="44">
        <v>100326</v>
      </c>
      <c r="C9037" s="44" t="s">
        <v>9859</v>
      </c>
      <c r="D9037" s="48" t="s">
        <v>9098</v>
      </c>
      <c r="E9037" s="44" t="s">
        <v>119</v>
      </c>
      <c r="F9037" s="45">
        <v>0</v>
      </c>
      <c r="G9037" s="45">
        <v>0</v>
      </c>
    </row>
    <row r="9038" spans="2:7">
      <c r="B9038" s="44">
        <v>94221</v>
      </c>
      <c r="C9038" s="44" t="s">
        <v>9859</v>
      </c>
      <c r="D9038" s="48" t="s">
        <v>9099</v>
      </c>
      <c r="E9038" s="44" t="s">
        <v>119</v>
      </c>
      <c r="F9038" s="45">
        <v>39.11</v>
      </c>
      <c r="G9038" s="45">
        <v>40.25</v>
      </c>
    </row>
    <row r="9039" spans="2:7">
      <c r="B9039" s="44">
        <v>94222</v>
      </c>
      <c r="C9039" s="44" t="s">
        <v>9859</v>
      </c>
      <c r="D9039" s="48" t="s">
        <v>9100</v>
      </c>
      <c r="E9039" s="44" t="s">
        <v>119</v>
      </c>
      <c r="F9039" s="45">
        <v>51.56</v>
      </c>
      <c r="G9039" s="45">
        <v>52.7</v>
      </c>
    </row>
    <row r="9040" spans="2:7">
      <c r="B9040" s="44">
        <v>94451</v>
      </c>
      <c r="C9040" s="44" t="s">
        <v>9859</v>
      </c>
      <c r="D9040" s="48" t="s">
        <v>9101</v>
      </c>
      <c r="E9040" s="44" t="s">
        <v>119</v>
      </c>
      <c r="F9040" s="45">
        <v>85.54</v>
      </c>
      <c r="G9040" s="45">
        <v>85.91</v>
      </c>
    </row>
    <row r="9041" spans="2:7">
      <c r="B9041" s="44">
        <v>94223</v>
      </c>
      <c r="C9041" s="44" t="s">
        <v>9859</v>
      </c>
      <c r="D9041" s="48" t="s">
        <v>9102</v>
      </c>
      <c r="E9041" s="44" t="s">
        <v>119</v>
      </c>
      <c r="F9041" s="45">
        <v>77.099999999999994</v>
      </c>
      <c r="G9041" s="45">
        <v>77.459999999999994</v>
      </c>
    </row>
    <row r="9042" spans="2:7">
      <c r="B9042" s="44">
        <v>100325</v>
      </c>
      <c r="C9042" s="44" t="s">
        <v>9859</v>
      </c>
      <c r="D9042" s="48" t="s">
        <v>9103</v>
      </c>
      <c r="E9042" s="44" t="s">
        <v>119</v>
      </c>
      <c r="F9042" s="45">
        <v>82.86</v>
      </c>
      <c r="G9042" s="45">
        <v>83.12</v>
      </c>
    </row>
    <row r="9043" spans="2:7">
      <c r="B9043" s="44">
        <v>94224</v>
      </c>
      <c r="C9043" s="44" t="s">
        <v>9859</v>
      </c>
      <c r="D9043" s="48" t="s">
        <v>9104</v>
      </c>
      <c r="E9043" s="44" t="s">
        <v>119</v>
      </c>
      <c r="F9043" s="45">
        <v>31.24</v>
      </c>
      <c r="G9043" s="45">
        <v>33.590000000000003</v>
      </c>
    </row>
    <row r="9044" spans="2:7">
      <c r="B9044" s="44">
        <v>102653</v>
      </c>
      <c r="C9044" s="44" t="s">
        <v>9859</v>
      </c>
      <c r="D9044" s="48" t="s">
        <v>9105</v>
      </c>
      <c r="E9044" s="44" t="s">
        <v>110</v>
      </c>
      <c r="F9044" s="45">
        <v>0</v>
      </c>
      <c r="G9044" s="45">
        <v>0</v>
      </c>
    </row>
    <row r="9045" spans="2:7">
      <c r="B9045" s="44">
        <v>100330</v>
      </c>
      <c r="C9045" s="44" t="s">
        <v>9859</v>
      </c>
      <c r="D9045" s="48" t="s">
        <v>9106</v>
      </c>
      <c r="E9045" s="44" t="s">
        <v>110</v>
      </c>
      <c r="F9045" s="45">
        <v>29.69</v>
      </c>
      <c r="G9045" s="45">
        <v>30.91</v>
      </c>
    </row>
    <row r="9046" spans="2:7">
      <c r="B9046" s="44">
        <v>100331</v>
      </c>
      <c r="C9046" s="44" t="s">
        <v>9859</v>
      </c>
      <c r="D9046" s="48" t="s">
        <v>9107</v>
      </c>
      <c r="E9046" s="44" t="s">
        <v>110</v>
      </c>
      <c r="F9046" s="45">
        <v>37.11</v>
      </c>
      <c r="G9046" s="45">
        <v>38.96</v>
      </c>
    </row>
    <row r="9047" spans="2:7">
      <c r="B9047" s="44">
        <v>100328</v>
      </c>
      <c r="C9047" s="44" t="s">
        <v>9859</v>
      </c>
      <c r="D9047" s="48" t="s">
        <v>9108</v>
      </c>
      <c r="E9047" s="44" t="s">
        <v>110</v>
      </c>
      <c r="F9047" s="45">
        <v>21.86</v>
      </c>
      <c r="G9047" s="45">
        <v>22.78</v>
      </c>
    </row>
    <row r="9048" spans="2:7">
      <c r="B9048" s="44">
        <v>100329</v>
      </c>
      <c r="C9048" s="44" t="s">
        <v>9859</v>
      </c>
      <c r="D9048" s="48" t="s">
        <v>9109</v>
      </c>
      <c r="E9048" s="44" t="s">
        <v>110</v>
      </c>
      <c r="F9048" s="45">
        <v>26.22</v>
      </c>
      <c r="G9048" s="45">
        <v>27.5</v>
      </c>
    </row>
    <row r="9049" spans="2:7">
      <c r="B9049" s="44">
        <v>94231</v>
      </c>
      <c r="C9049" s="44" t="s">
        <v>9859</v>
      </c>
      <c r="D9049" s="48" t="s">
        <v>9110</v>
      </c>
      <c r="E9049" s="44" t="s">
        <v>119</v>
      </c>
      <c r="F9049" s="45">
        <v>52.4</v>
      </c>
      <c r="G9049" s="45">
        <v>53.3</v>
      </c>
    </row>
    <row r="9050" spans="2:7">
      <c r="B9050" s="44">
        <v>100435</v>
      </c>
      <c r="C9050" s="44" t="s">
        <v>9859</v>
      </c>
      <c r="D9050" s="48" t="s">
        <v>9111</v>
      </c>
      <c r="E9050" s="44" t="s">
        <v>119</v>
      </c>
      <c r="F9050" s="45">
        <v>58.36</v>
      </c>
      <c r="G9050" s="45">
        <v>59.12</v>
      </c>
    </row>
    <row r="9051" spans="2:7">
      <c r="B9051" s="44">
        <v>100327</v>
      </c>
      <c r="C9051" s="44" t="s">
        <v>9859</v>
      </c>
      <c r="D9051" s="48" t="s">
        <v>9112</v>
      </c>
      <c r="E9051" s="44" t="s">
        <v>119</v>
      </c>
      <c r="F9051" s="45">
        <v>60.14</v>
      </c>
      <c r="G9051" s="45">
        <v>61.21</v>
      </c>
    </row>
    <row r="9052" spans="2:7">
      <c r="B9052" s="44">
        <v>94226</v>
      </c>
      <c r="C9052" s="44" t="s">
        <v>9859</v>
      </c>
      <c r="D9052" s="48" t="s">
        <v>9113</v>
      </c>
      <c r="E9052" s="44" t="s">
        <v>110</v>
      </c>
      <c r="F9052" s="45">
        <v>23.11</v>
      </c>
      <c r="G9052" s="45">
        <v>24.05</v>
      </c>
    </row>
    <row r="9053" spans="2:7">
      <c r="B9053" s="44">
        <v>94201</v>
      </c>
      <c r="C9053" s="44" t="s">
        <v>9859</v>
      </c>
      <c r="D9053" s="48" t="s">
        <v>9114</v>
      </c>
      <c r="E9053" s="44" t="s">
        <v>110</v>
      </c>
      <c r="F9053" s="45">
        <v>94.03</v>
      </c>
      <c r="G9053" s="45">
        <v>95.57</v>
      </c>
    </row>
    <row r="9054" spans="2:7">
      <c r="B9054" s="44">
        <v>94204</v>
      </c>
      <c r="C9054" s="44" t="s">
        <v>9859</v>
      </c>
      <c r="D9054" s="48" t="s">
        <v>9115</v>
      </c>
      <c r="E9054" s="44" t="s">
        <v>110</v>
      </c>
      <c r="F9054" s="45">
        <v>101.42</v>
      </c>
      <c r="G9054" s="45">
        <v>103.58</v>
      </c>
    </row>
    <row r="9055" spans="2:7">
      <c r="B9055" s="44">
        <v>94447</v>
      </c>
      <c r="C9055" s="44" t="s">
        <v>9859</v>
      </c>
      <c r="D9055" s="48" t="s">
        <v>9116</v>
      </c>
      <c r="E9055" s="44" t="s">
        <v>110</v>
      </c>
      <c r="F9055" s="45">
        <v>94.03</v>
      </c>
      <c r="G9055" s="45">
        <v>95.57</v>
      </c>
    </row>
    <row r="9056" spans="2:7">
      <c r="B9056" s="44">
        <v>94448</v>
      </c>
      <c r="C9056" s="44" t="s">
        <v>9859</v>
      </c>
      <c r="D9056" s="48" t="s">
        <v>9117</v>
      </c>
      <c r="E9056" s="44" t="s">
        <v>110</v>
      </c>
      <c r="F9056" s="45">
        <v>101.42</v>
      </c>
      <c r="G9056" s="45">
        <v>103.58</v>
      </c>
    </row>
    <row r="9057" spans="2:7">
      <c r="B9057" s="44">
        <v>94445</v>
      </c>
      <c r="C9057" s="44" t="s">
        <v>9859</v>
      </c>
      <c r="D9057" s="48" t="s">
        <v>9118</v>
      </c>
      <c r="E9057" s="44" t="s">
        <v>110</v>
      </c>
      <c r="F9057" s="45">
        <v>94.03</v>
      </c>
      <c r="G9057" s="45">
        <v>95.57</v>
      </c>
    </row>
    <row r="9058" spans="2:7">
      <c r="B9058" s="44">
        <v>94446</v>
      </c>
      <c r="C9058" s="44" t="s">
        <v>9859</v>
      </c>
      <c r="D9058" s="48" t="s">
        <v>9119</v>
      </c>
      <c r="E9058" s="44" t="s">
        <v>110</v>
      </c>
      <c r="F9058" s="45">
        <v>101.42</v>
      </c>
      <c r="G9058" s="45">
        <v>103.58</v>
      </c>
    </row>
    <row r="9059" spans="2:7">
      <c r="B9059" s="44">
        <v>94440</v>
      </c>
      <c r="C9059" s="44" t="s">
        <v>9859</v>
      </c>
      <c r="D9059" s="48" t="s">
        <v>9120</v>
      </c>
      <c r="E9059" s="44" t="s">
        <v>110</v>
      </c>
      <c r="F9059" s="45">
        <v>66.73</v>
      </c>
      <c r="G9059" s="45">
        <v>67.709999999999994</v>
      </c>
    </row>
    <row r="9060" spans="2:7">
      <c r="B9060" s="44">
        <v>94441</v>
      </c>
      <c r="C9060" s="44" t="s">
        <v>9859</v>
      </c>
      <c r="D9060" s="48" t="s">
        <v>9121</v>
      </c>
      <c r="E9060" s="44" t="s">
        <v>110</v>
      </c>
      <c r="F9060" s="45">
        <v>71.08</v>
      </c>
      <c r="G9060" s="45">
        <v>72.430000000000007</v>
      </c>
    </row>
    <row r="9061" spans="2:7">
      <c r="B9061" s="44">
        <v>94195</v>
      </c>
      <c r="C9061" s="44" t="s">
        <v>9859</v>
      </c>
      <c r="D9061" s="48" t="s">
        <v>9122</v>
      </c>
      <c r="E9061" s="44" t="s">
        <v>110</v>
      </c>
      <c r="F9061" s="45">
        <v>66.73</v>
      </c>
      <c r="G9061" s="45">
        <v>67.709999999999994</v>
      </c>
    </row>
    <row r="9062" spans="2:7">
      <c r="B9062" s="44">
        <v>94198</v>
      </c>
      <c r="C9062" s="44" t="s">
        <v>9859</v>
      </c>
      <c r="D9062" s="48" t="s">
        <v>9123</v>
      </c>
      <c r="E9062" s="44" t="s">
        <v>110</v>
      </c>
      <c r="F9062" s="45">
        <v>71.08</v>
      </c>
      <c r="G9062" s="45">
        <v>72.430000000000007</v>
      </c>
    </row>
    <row r="9063" spans="2:7">
      <c r="B9063" s="44">
        <v>94442</v>
      </c>
      <c r="C9063" s="44" t="s">
        <v>9859</v>
      </c>
      <c r="D9063" s="48" t="s">
        <v>9124</v>
      </c>
      <c r="E9063" s="44" t="s">
        <v>110</v>
      </c>
      <c r="F9063" s="45">
        <v>66.73</v>
      </c>
      <c r="G9063" s="45">
        <v>67.709999999999994</v>
      </c>
    </row>
    <row r="9064" spans="2:7">
      <c r="B9064" s="44">
        <v>94443</v>
      </c>
      <c r="C9064" s="44" t="s">
        <v>9859</v>
      </c>
      <c r="D9064" s="48" t="s">
        <v>9125</v>
      </c>
      <c r="E9064" s="44" t="s">
        <v>110</v>
      </c>
      <c r="F9064" s="45">
        <v>71.08</v>
      </c>
      <c r="G9064" s="45">
        <v>72.430000000000007</v>
      </c>
    </row>
    <row r="9065" spans="2:7">
      <c r="B9065" s="44">
        <v>94213</v>
      </c>
      <c r="C9065" s="44" t="s">
        <v>9859</v>
      </c>
      <c r="D9065" s="48" t="s">
        <v>9126</v>
      </c>
      <c r="E9065" s="44" t="s">
        <v>110</v>
      </c>
      <c r="F9065" s="45">
        <v>67.63</v>
      </c>
      <c r="G9065" s="45">
        <v>68.12</v>
      </c>
    </row>
    <row r="9066" spans="2:7">
      <c r="B9066" s="44">
        <v>94189</v>
      </c>
      <c r="C9066" s="44" t="s">
        <v>9859</v>
      </c>
      <c r="D9066" s="48" t="s">
        <v>9127</v>
      </c>
      <c r="E9066" s="44" t="s">
        <v>110</v>
      </c>
      <c r="F9066" s="45">
        <v>42.74</v>
      </c>
      <c r="G9066" s="45">
        <v>43.31</v>
      </c>
    </row>
    <row r="9067" spans="2:7">
      <c r="B9067" s="44">
        <v>94192</v>
      </c>
      <c r="C9067" s="44" t="s">
        <v>9859</v>
      </c>
      <c r="D9067" s="48" t="s">
        <v>9128</v>
      </c>
      <c r="E9067" s="44" t="s">
        <v>110</v>
      </c>
      <c r="F9067" s="45">
        <v>46.03</v>
      </c>
      <c r="G9067" s="45">
        <v>46.88</v>
      </c>
    </row>
    <row r="9068" spans="2:7">
      <c r="B9068" s="44">
        <v>94444</v>
      </c>
      <c r="C9068" s="44" t="s">
        <v>9859</v>
      </c>
      <c r="D9068" s="48" t="s">
        <v>9129</v>
      </c>
      <c r="E9068" s="44" t="s">
        <v>110</v>
      </c>
      <c r="F9068" s="45">
        <v>639.13</v>
      </c>
      <c r="G9068" s="45">
        <v>640.11</v>
      </c>
    </row>
    <row r="9069" spans="2:7">
      <c r="B9069" s="44">
        <v>94218</v>
      </c>
      <c r="C9069" s="44" t="s">
        <v>9859</v>
      </c>
      <c r="D9069" s="48" t="s">
        <v>9130</v>
      </c>
      <c r="E9069" s="44" t="s">
        <v>110</v>
      </c>
      <c r="F9069" s="45">
        <v>112.48</v>
      </c>
      <c r="G9069" s="45">
        <v>113.25</v>
      </c>
    </row>
    <row r="9070" spans="2:7">
      <c r="B9070" s="44">
        <v>94216</v>
      </c>
      <c r="C9070" s="44" t="s">
        <v>9859</v>
      </c>
      <c r="D9070" s="48" t="s">
        <v>9131</v>
      </c>
      <c r="E9070" s="44" t="s">
        <v>110</v>
      </c>
      <c r="F9070" s="45">
        <v>187.17</v>
      </c>
      <c r="G9070" s="45">
        <v>187.5</v>
      </c>
    </row>
    <row r="9071" spans="2:7">
      <c r="B9071" s="44">
        <v>94449</v>
      </c>
      <c r="C9071" s="44" t="s">
        <v>9859</v>
      </c>
      <c r="D9071" s="48" t="s">
        <v>9132</v>
      </c>
      <c r="E9071" s="44" t="s">
        <v>110</v>
      </c>
      <c r="F9071" s="45">
        <v>66.3</v>
      </c>
      <c r="G9071" s="45">
        <v>67</v>
      </c>
    </row>
    <row r="9072" spans="2:7">
      <c r="B9072" s="44">
        <v>94210</v>
      </c>
      <c r="C9072" s="44" t="s">
        <v>9859</v>
      </c>
      <c r="D9072" s="48" t="s">
        <v>9133</v>
      </c>
      <c r="E9072" s="44" t="s">
        <v>110</v>
      </c>
      <c r="F9072" s="45">
        <v>48.62</v>
      </c>
      <c r="G9072" s="45">
        <v>49.4</v>
      </c>
    </row>
    <row r="9073" spans="2:7">
      <c r="B9073" s="44">
        <v>94207</v>
      </c>
      <c r="C9073" s="44" t="s">
        <v>9859</v>
      </c>
      <c r="D9073" s="48" t="s">
        <v>9134</v>
      </c>
      <c r="E9073" s="44" t="s">
        <v>110</v>
      </c>
      <c r="F9073" s="45">
        <v>45.73</v>
      </c>
      <c r="G9073" s="45">
        <v>46.43</v>
      </c>
    </row>
    <row r="9074" spans="2:7">
      <c r="B9074" s="44">
        <v>102109</v>
      </c>
      <c r="C9074" s="44" t="s">
        <v>9859</v>
      </c>
      <c r="D9074" s="48" t="s">
        <v>9135</v>
      </c>
      <c r="E9074" s="44" t="s">
        <v>112</v>
      </c>
      <c r="F9074" s="45">
        <v>64.349999999999994</v>
      </c>
      <c r="G9074" s="45">
        <v>67.19</v>
      </c>
    </row>
    <row r="9075" spans="2:7">
      <c r="B9075" s="44">
        <v>102110</v>
      </c>
      <c r="C9075" s="44" t="s">
        <v>9859</v>
      </c>
      <c r="D9075" s="48" t="s">
        <v>9136</v>
      </c>
      <c r="E9075" s="44" t="s">
        <v>112</v>
      </c>
      <c r="F9075" s="45">
        <v>173.25</v>
      </c>
      <c r="G9075" s="45">
        <v>176.09</v>
      </c>
    </row>
    <row r="9076" spans="2:7">
      <c r="B9076" s="44">
        <v>103656</v>
      </c>
      <c r="C9076" s="44" t="s">
        <v>9859</v>
      </c>
      <c r="D9076" s="48" t="s">
        <v>9137</v>
      </c>
      <c r="E9076" s="44" t="s">
        <v>112</v>
      </c>
      <c r="F9076" s="45">
        <v>125366.15</v>
      </c>
      <c r="G9076" s="45">
        <v>125457.41</v>
      </c>
    </row>
    <row r="9077" spans="2:7">
      <c r="B9077" s="44">
        <v>102105</v>
      </c>
      <c r="C9077" s="44" t="s">
        <v>9859</v>
      </c>
      <c r="D9077" s="48" t="s">
        <v>9138</v>
      </c>
      <c r="E9077" s="44" t="s">
        <v>112</v>
      </c>
      <c r="F9077" s="45">
        <v>19958.759999999998</v>
      </c>
      <c r="G9077" s="45">
        <v>20019.38</v>
      </c>
    </row>
    <row r="9078" spans="2:7">
      <c r="B9078" s="44">
        <v>102106</v>
      </c>
      <c r="C9078" s="44" t="s">
        <v>9859</v>
      </c>
      <c r="D9078" s="48" t="s">
        <v>9139</v>
      </c>
      <c r="E9078" s="44" t="s">
        <v>112</v>
      </c>
      <c r="F9078" s="45">
        <v>24994.59</v>
      </c>
      <c r="G9078" s="45">
        <v>25056.18</v>
      </c>
    </row>
    <row r="9079" spans="2:7">
      <c r="B9079" s="44">
        <v>102107</v>
      </c>
      <c r="C9079" s="44" t="s">
        <v>9859</v>
      </c>
      <c r="D9079" s="48" t="s">
        <v>9140</v>
      </c>
      <c r="E9079" s="44" t="s">
        <v>112</v>
      </c>
      <c r="F9079" s="45">
        <v>34817.97</v>
      </c>
      <c r="G9079" s="45">
        <v>34883.14</v>
      </c>
    </row>
    <row r="9080" spans="2:7">
      <c r="B9080" s="44">
        <v>102102</v>
      </c>
      <c r="C9080" s="44" t="s">
        <v>9859</v>
      </c>
      <c r="D9080" s="48" t="s">
        <v>9141</v>
      </c>
      <c r="E9080" s="44" t="s">
        <v>112</v>
      </c>
      <c r="F9080" s="45">
        <v>11437.57</v>
      </c>
      <c r="G9080" s="45">
        <v>11493.92</v>
      </c>
    </row>
    <row r="9081" spans="2:7">
      <c r="B9081" s="44">
        <v>102108</v>
      </c>
      <c r="C9081" s="44" t="s">
        <v>9859</v>
      </c>
      <c r="D9081" s="48" t="s">
        <v>9142</v>
      </c>
      <c r="E9081" s="44" t="s">
        <v>112</v>
      </c>
      <c r="F9081" s="45">
        <v>40521.410000000003</v>
      </c>
      <c r="G9081" s="45">
        <v>40588.78</v>
      </c>
    </row>
    <row r="9082" spans="2:7">
      <c r="B9082" s="44">
        <v>102103</v>
      </c>
      <c r="C9082" s="44" t="s">
        <v>9859</v>
      </c>
      <c r="D9082" s="48" t="s">
        <v>9143</v>
      </c>
      <c r="E9082" s="44" t="s">
        <v>112</v>
      </c>
      <c r="F9082" s="45">
        <v>12713.06</v>
      </c>
      <c r="G9082" s="45">
        <v>12770.38</v>
      </c>
    </row>
    <row r="9083" spans="2:7">
      <c r="B9083" s="44">
        <v>103654</v>
      </c>
      <c r="C9083" s="44" t="s">
        <v>9859</v>
      </c>
      <c r="D9083" s="48" t="s">
        <v>9144</v>
      </c>
      <c r="E9083" s="44" t="s">
        <v>112</v>
      </c>
      <c r="F9083" s="45">
        <v>65513.87</v>
      </c>
      <c r="G9083" s="45">
        <v>65581.97</v>
      </c>
    </row>
    <row r="9084" spans="2:7">
      <c r="B9084" s="44">
        <v>102104</v>
      </c>
      <c r="C9084" s="44" t="s">
        <v>9859</v>
      </c>
      <c r="D9084" s="48" t="s">
        <v>9145</v>
      </c>
      <c r="E9084" s="44" t="s">
        <v>112</v>
      </c>
      <c r="F9084" s="45">
        <v>16266.64</v>
      </c>
      <c r="G9084" s="45">
        <v>16325.62</v>
      </c>
    </row>
    <row r="9085" spans="2:7">
      <c r="B9085" s="44">
        <v>103655</v>
      </c>
      <c r="C9085" s="44" t="s">
        <v>9859</v>
      </c>
      <c r="D9085" s="48" t="s">
        <v>9146</v>
      </c>
      <c r="E9085" s="44" t="s">
        <v>112</v>
      </c>
      <c r="F9085" s="45">
        <v>89707.1</v>
      </c>
      <c r="G9085" s="45">
        <v>89786.83</v>
      </c>
    </row>
    <row r="9086" spans="2:7">
      <c r="B9086" s="44">
        <v>105473</v>
      </c>
      <c r="C9086" s="44" t="s">
        <v>9859</v>
      </c>
      <c r="D9086" s="48" t="s">
        <v>9147</v>
      </c>
      <c r="E9086" s="44" t="s">
        <v>9148</v>
      </c>
      <c r="F9086" s="45">
        <v>0</v>
      </c>
      <c r="G9086" s="45">
        <v>0</v>
      </c>
    </row>
    <row r="9087" spans="2:7">
      <c r="B9087" s="44">
        <v>105414</v>
      </c>
      <c r="C9087" s="44" t="s">
        <v>9859</v>
      </c>
      <c r="D9087" s="48" t="s">
        <v>9149</v>
      </c>
      <c r="E9087" s="44" t="s">
        <v>9148</v>
      </c>
      <c r="F9087" s="45">
        <v>0</v>
      </c>
      <c r="G9087" s="45">
        <v>0</v>
      </c>
    </row>
    <row r="9088" spans="2:7">
      <c r="B9088" s="44">
        <v>105424</v>
      </c>
      <c r="C9088" s="44" t="s">
        <v>9859</v>
      </c>
      <c r="D9088" s="48" t="s">
        <v>9150</v>
      </c>
      <c r="E9088" s="44" t="s">
        <v>9148</v>
      </c>
      <c r="F9088" s="45">
        <v>0</v>
      </c>
      <c r="G9088" s="45">
        <v>0</v>
      </c>
    </row>
    <row r="9089" spans="2:7">
      <c r="B9089" s="44">
        <v>105448</v>
      </c>
      <c r="C9089" s="44" t="s">
        <v>9859</v>
      </c>
      <c r="D9089" s="48" t="s">
        <v>9151</v>
      </c>
      <c r="E9089" s="44" t="s">
        <v>9148</v>
      </c>
      <c r="F9089" s="45">
        <v>0</v>
      </c>
      <c r="G9089" s="45">
        <v>0</v>
      </c>
    </row>
    <row r="9090" spans="2:7">
      <c r="B9090" s="44">
        <v>105409</v>
      </c>
      <c r="C9090" s="44" t="s">
        <v>9859</v>
      </c>
      <c r="D9090" s="48" t="s">
        <v>9152</v>
      </c>
      <c r="E9090" s="44" t="s">
        <v>9148</v>
      </c>
      <c r="F9090" s="45">
        <v>0</v>
      </c>
      <c r="G9090" s="45">
        <v>0</v>
      </c>
    </row>
    <row r="9091" spans="2:7">
      <c r="B9091" s="44">
        <v>105415</v>
      </c>
      <c r="C9091" s="44" t="s">
        <v>9859</v>
      </c>
      <c r="D9091" s="48" t="s">
        <v>9153</v>
      </c>
      <c r="E9091" s="44" t="s">
        <v>9148</v>
      </c>
      <c r="F9091" s="45">
        <v>0</v>
      </c>
      <c r="G9091" s="45">
        <v>0</v>
      </c>
    </row>
    <row r="9092" spans="2:7">
      <c r="B9092" s="44">
        <v>105487</v>
      </c>
      <c r="C9092" s="44" t="s">
        <v>9859</v>
      </c>
      <c r="D9092" s="48" t="s">
        <v>9154</v>
      </c>
      <c r="E9092" s="44" t="s">
        <v>9148</v>
      </c>
      <c r="F9092" s="45">
        <v>0</v>
      </c>
      <c r="G9092" s="45">
        <v>0</v>
      </c>
    </row>
    <row r="9093" spans="2:7">
      <c r="B9093" s="44">
        <v>105451</v>
      </c>
      <c r="C9093" s="44" t="s">
        <v>9859</v>
      </c>
      <c r="D9093" s="48" t="s">
        <v>9155</v>
      </c>
      <c r="E9093" s="44" t="s">
        <v>9148</v>
      </c>
      <c r="F9093" s="45">
        <v>0</v>
      </c>
      <c r="G9093" s="45">
        <v>0</v>
      </c>
    </row>
    <row r="9094" spans="2:7">
      <c r="B9094" s="44">
        <v>105454</v>
      </c>
      <c r="C9094" s="44" t="s">
        <v>9859</v>
      </c>
      <c r="D9094" s="48" t="s">
        <v>9156</v>
      </c>
      <c r="E9094" s="44" t="s">
        <v>9148</v>
      </c>
      <c r="F9094" s="45">
        <v>0</v>
      </c>
      <c r="G9094" s="45">
        <v>0</v>
      </c>
    </row>
    <row r="9095" spans="2:7">
      <c r="B9095" s="44">
        <v>105411</v>
      </c>
      <c r="C9095" s="44" t="s">
        <v>9859</v>
      </c>
      <c r="D9095" s="48" t="s">
        <v>9157</v>
      </c>
      <c r="E9095" s="44" t="s">
        <v>9148</v>
      </c>
      <c r="F9095" s="45">
        <v>0</v>
      </c>
      <c r="G9095" s="45">
        <v>0</v>
      </c>
    </row>
    <row r="9096" spans="2:7">
      <c r="B9096" s="44">
        <v>105419</v>
      </c>
      <c r="C9096" s="44" t="s">
        <v>9859</v>
      </c>
      <c r="D9096" s="48" t="s">
        <v>9158</v>
      </c>
      <c r="E9096" s="44" t="s">
        <v>9148</v>
      </c>
      <c r="F9096" s="45">
        <v>0</v>
      </c>
      <c r="G9096" s="45">
        <v>0</v>
      </c>
    </row>
    <row r="9097" spans="2:7">
      <c r="B9097" s="44">
        <v>105443</v>
      </c>
      <c r="C9097" s="44" t="s">
        <v>9859</v>
      </c>
      <c r="D9097" s="48" t="s">
        <v>9159</v>
      </c>
      <c r="E9097" s="44" t="s">
        <v>9148</v>
      </c>
      <c r="F9097" s="45">
        <v>0</v>
      </c>
      <c r="G9097" s="45">
        <v>0</v>
      </c>
    </row>
    <row r="9098" spans="2:7">
      <c r="B9098" s="44">
        <v>105455</v>
      </c>
      <c r="C9098" s="44" t="s">
        <v>9859</v>
      </c>
      <c r="D9098" s="48" t="s">
        <v>9160</v>
      </c>
      <c r="E9098" s="44" t="s">
        <v>9148</v>
      </c>
      <c r="F9098" s="45">
        <v>0</v>
      </c>
      <c r="G9098" s="45">
        <v>0</v>
      </c>
    </row>
    <row r="9099" spans="2:7">
      <c r="B9099" s="44">
        <v>105412</v>
      </c>
      <c r="C9099" s="44" t="s">
        <v>9859</v>
      </c>
      <c r="D9099" s="48" t="s">
        <v>9161</v>
      </c>
      <c r="E9099" s="44" t="s">
        <v>9148</v>
      </c>
      <c r="F9099" s="45">
        <v>0</v>
      </c>
      <c r="G9099" s="45">
        <v>0</v>
      </c>
    </row>
    <row r="9100" spans="2:7">
      <c r="B9100" s="44">
        <v>105420</v>
      </c>
      <c r="C9100" s="44" t="s">
        <v>9859</v>
      </c>
      <c r="D9100" s="48" t="s">
        <v>9162</v>
      </c>
      <c r="E9100" s="44" t="s">
        <v>9148</v>
      </c>
      <c r="F9100" s="45">
        <v>0</v>
      </c>
      <c r="G9100" s="45">
        <v>0</v>
      </c>
    </row>
    <row r="9101" spans="2:7">
      <c r="B9101" s="44">
        <v>105444</v>
      </c>
      <c r="C9101" s="44" t="s">
        <v>9859</v>
      </c>
      <c r="D9101" s="48" t="s">
        <v>9163</v>
      </c>
      <c r="E9101" s="44" t="s">
        <v>9148</v>
      </c>
      <c r="F9101" s="45">
        <v>0</v>
      </c>
      <c r="G9101" s="45">
        <v>0</v>
      </c>
    </row>
    <row r="9102" spans="2:7">
      <c r="B9102" s="44">
        <v>105456</v>
      </c>
      <c r="C9102" s="44" t="s">
        <v>9859</v>
      </c>
      <c r="D9102" s="48" t="s">
        <v>9164</v>
      </c>
      <c r="E9102" s="44" t="s">
        <v>9148</v>
      </c>
      <c r="F9102" s="45">
        <v>0</v>
      </c>
      <c r="G9102" s="45">
        <v>0</v>
      </c>
    </row>
    <row r="9103" spans="2:7">
      <c r="B9103" s="44">
        <v>105478</v>
      </c>
      <c r="C9103" s="44" t="s">
        <v>9859</v>
      </c>
      <c r="D9103" s="48" t="s">
        <v>9165</v>
      </c>
      <c r="E9103" s="44" t="s">
        <v>9148</v>
      </c>
      <c r="F9103" s="45">
        <v>0</v>
      </c>
      <c r="G9103" s="45">
        <v>0</v>
      </c>
    </row>
    <row r="9104" spans="2:7">
      <c r="B9104" s="44">
        <v>105421</v>
      </c>
      <c r="C9104" s="44" t="s">
        <v>9859</v>
      </c>
      <c r="D9104" s="48" t="s">
        <v>9166</v>
      </c>
      <c r="E9104" s="44" t="s">
        <v>9148</v>
      </c>
      <c r="F9104" s="45">
        <v>0</v>
      </c>
      <c r="G9104" s="45">
        <v>0</v>
      </c>
    </row>
    <row r="9105" spans="2:7">
      <c r="B9105" s="44">
        <v>105445</v>
      </c>
      <c r="C9105" s="44" t="s">
        <v>9859</v>
      </c>
      <c r="D9105" s="48" t="s">
        <v>9167</v>
      </c>
      <c r="E9105" s="44" t="s">
        <v>9148</v>
      </c>
      <c r="F9105" s="45">
        <v>0</v>
      </c>
      <c r="G9105" s="45">
        <v>0</v>
      </c>
    </row>
    <row r="9106" spans="2:7">
      <c r="B9106" s="44">
        <v>105453</v>
      </c>
      <c r="C9106" s="44" t="s">
        <v>9859</v>
      </c>
      <c r="D9106" s="48" t="s">
        <v>9168</v>
      </c>
      <c r="E9106" s="44" t="s">
        <v>9148</v>
      </c>
      <c r="F9106" s="45">
        <v>0</v>
      </c>
      <c r="G9106" s="45">
        <v>0</v>
      </c>
    </row>
    <row r="9107" spans="2:7">
      <c r="B9107" s="44">
        <v>105497</v>
      </c>
      <c r="C9107" s="44" t="s">
        <v>9859</v>
      </c>
      <c r="D9107" s="48" t="s">
        <v>9169</v>
      </c>
      <c r="E9107" s="44" t="s">
        <v>9148</v>
      </c>
      <c r="F9107" s="45">
        <v>0</v>
      </c>
      <c r="G9107" s="45">
        <v>0</v>
      </c>
    </row>
    <row r="9108" spans="2:7">
      <c r="B9108" s="44">
        <v>105418</v>
      </c>
      <c r="C9108" s="44" t="s">
        <v>9859</v>
      </c>
      <c r="D9108" s="48" t="s">
        <v>9170</v>
      </c>
      <c r="E9108" s="44" t="s">
        <v>9148</v>
      </c>
      <c r="F9108" s="45">
        <v>0</v>
      </c>
      <c r="G9108" s="45">
        <v>0</v>
      </c>
    </row>
    <row r="9109" spans="2:7">
      <c r="B9109" s="44">
        <v>105442</v>
      </c>
      <c r="C9109" s="44" t="s">
        <v>9859</v>
      </c>
      <c r="D9109" s="48" t="s">
        <v>9171</v>
      </c>
      <c r="E9109" s="44" t="s">
        <v>9148</v>
      </c>
      <c r="F9109" s="45">
        <v>0</v>
      </c>
      <c r="G9109" s="45">
        <v>0</v>
      </c>
    </row>
    <row r="9110" spans="2:7">
      <c r="B9110" s="44">
        <v>105410</v>
      </c>
      <c r="C9110" s="44" t="s">
        <v>9859</v>
      </c>
      <c r="D9110" s="48" t="s">
        <v>9172</v>
      </c>
      <c r="E9110" s="44" t="s">
        <v>9148</v>
      </c>
      <c r="F9110" s="45">
        <v>0</v>
      </c>
      <c r="G9110" s="45">
        <v>0</v>
      </c>
    </row>
    <row r="9111" spans="2:7">
      <c r="B9111" s="44">
        <v>105416</v>
      </c>
      <c r="C9111" s="44" t="s">
        <v>9859</v>
      </c>
      <c r="D9111" s="48" t="s">
        <v>9173</v>
      </c>
      <c r="E9111" s="44" t="s">
        <v>9148</v>
      </c>
      <c r="F9111" s="45">
        <v>0</v>
      </c>
      <c r="G9111" s="45">
        <v>0</v>
      </c>
    </row>
    <row r="9112" spans="2:7">
      <c r="B9112" s="44">
        <v>105488</v>
      </c>
      <c r="C9112" s="44" t="s">
        <v>9859</v>
      </c>
      <c r="D9112" s="48" t="s">
        <v>9174</v>
      </c>
      <c r="E9112" s="44" t="s">
        <v>9148</v>
      </c>
      <c r="F9112" s="45">
        <v>0</v>
      </c>
      <c r="G9112" s="45">
        <v>0</v>
      </c>
    </row>
    <row r="9113" spans="2:7">
      <c r="B9113" s="44">
        <v>105452</v>
      </c>
      <c r="C9113" s="44" t="s">
        <v>9859</v>
      </c>
      <c r="D9113" s="48" t="s">
        <v>9175</v>
      </c>
      <c r="E9113" s="44" t="s">
        <v>9148</v>
      </c>
      <c r="F9113" s="45">
        <v>0</v>
      </c>
      <c r="G9113" s="45">
        <v>0</v>
      </c>
    </row>
    <row r="9114" spans="2:7">
      <c r="B9114" s="44">
        <v>105475</v>
      </c>
      <c r="C9114" s="44" t="s">
        <v>9859</v>
      </c>
      <c r="D9114" s="48" t="s">
        <v>9176</v>
      </c>
      <c r="E9114" s="44" t="s">
        <v>9148</v>
      </c>
      <c r="F9114" s="45">
        <v>0</v>
      </c>
      <c r="G9114" s="45">
        <v>0</v>
      </c>
    </row>
    <row r="9115" spans="2:7">
      <c r="B9115" s="44">
        <v>105498</v>
      </c>
      <c r="C9115" s="44" t="s">
        <v>9859</v>
      </c>
      <c r="D9115" s="48" t="s">
        <v>9177</v>
      </c>
      <c r="E9115" s="44" t="s">
        <v>9148</v>
      </c>
      <c r="F9115" s="45">
        <v>0</v>
      </c>
      <c r="G9115" s="45">
        <v>0</v>
      </c>
    </row>
    <row r="9116" spans="2:7">
      <c r="B9116" s="44">
        <v>105486</v>
      </c>
      <c r="C9116" s="44" t="s">
        <v>9859</v>
      </c>
      <c r="D9116" s="48" t="s">
        <v>9178</v>
      </c>
      <c r="E9116" s="44" t="s">
        <v>9148</v>
      </c>
      <c r="F9116" s="45">
        <v>0</v>
      </c>
      <c r="G9116" s="45">
        <v>0</v>
      </c>
    </row>
    <row r="9117" spans="2:7">
      <c r="B9117" s="44">
        <v>105450</v>
      </c>
      <c r="C9117" s="44" t="s">
        <v>9859</v>
      </c>
      <c r="D9117" s="48" t="s">
        <v>9179</v>
      </c>
      <c r="E9117" s="44" t="s">
        <v>9148</v>
      </c>
      <c r="F9117" s="45">
        <v>0</v>
      </c>
      <c r="G9117" s="45">
        <v>0</v>
      </c>
    </row>
    <row r="9118" spans="2:7">
      <c r="B9118" s="44">
        <v>105438</v>
      </c>
      <c r="C9118" s="44" t="s">
        <v>9859</v>
      </c>
      <c r="D9118" s="48" t="s">
        <v>9180</v>
      </c>
      <c r="E9118" s="44" t="s">
        <v>9148</v>
      </c>
      <c r="F9118" s="45">
        <v>0</v>
      </c>
      <c r="G9118" s="45">
        <v>0</v>
      </c>
    </row>
    <row r="9119" spans="2:7">
      <c r="B9119" s="44">
        <v>105463</v>
      </c>
      <c r="C9119" s="44" t="s">
        <v>9859</v>
      </c>
      <c r="D9119" s="48" t="s">
        <v>9181</v>
      </c>
      <c r="E9119" s="44" t="s">
        <v>9148</v>
      </c>
      <c r="F9119" s="45">
        <v>0</v>
      </c>
      <c r="G9119" s="45">
        <v>0</v>
      </c>
    </row>
    <row r="9120" spans="2:7">
      <c r="B9120" s="44">
        <v>105485</v>
      </c>
      <c r="C9120" s="44" t="s">
        <v>9859</v>
      </c>
      <c r="D9120" s="48" t="s">
        <v>9182</v>
      </c>
      <c r="E9120" s="44" t="s">
        <v>9148</v>
      </c>
      <c r="F9120" s="45">
        <v>0</v>
      </c>
      <c r="G9120" s="45">
        <v>0</v>
      </c>
    </row>
    <row r="9121" spans="2:7">
      <c r="B9121" s="44">
        <v>105428</v>
      </c>
      <c r="C9121" s="44" t="s">
        <v>9859</v>
      </c>
      <c r="D9121" s="48" t="s">
        <v>9183</v>
      </c>
      <c r="E9121" s="44" t="s">
        <v>9148</v>
      </c>
      <c r="F9121" s="45">
        <v>0</v>
      </c>
      <c r="G9121" s="45">
        <v>0</v>
      </c>
    </row>
    <row r="9122" spans="2:7">
      <c r="B9122" s="44">
        <v>105426</v>
      </c>
      <c r="C9122" s="44" t="s">
        <v>9859</v>
      </c>
      <c r="D9122" s="48" t="s">
        <v>9184</v>
      </c>
      <c r="E9122" s="44" t="s">
        <v>9148</v>
      </c>
      <c r="F9122" s="45">
        <v>0</v>
      </c>
      <c r="G9122" s="45">
        <v>0</v>
      </c>
    </row>
    <row r="9123" spans="2:7">
      <c r="B9123" s="44">
        <v>105491</v>
      </c>
      <c r="C9123" s="44" t="s">
        <v>9859</v>
      </c>
      <c r="D9123" s="48" t="s">
        <v>9185</v>
      </c>
      <c r="E9123" s="44" t="s">
        <v>9148</v>
      </c>
      <c r="F9123" s="45">
        <v>0</v>
      </c>
      <c r="G9123" s="45">
        <v>0</v>
      </c>
    </row>
    <row r="9124" spans="2:7">
      <c r="B9124" s="44">
        <v>105495</v>
      </c>
      <c r="C9124" s="44" t="s">
        <v>9859</v>
      </c>
      <c r="D9124" s="48" t="s">
        <v>9186</v>
      </c>
      <c r="E9124" s="44" t="s">
        <v>9148</v>
      </c>
      <c r="F9124" s="45">
        <v>0</v>
      </c>
      <c r="G9124" s="45">
        <v>0</v>
      </c>
    </row>
    <row r="9125" spans="2:7">
      <c r="B9125" s="44">
        <v>105407</v>
      </c>
      <c r="C9125" s="44" t="s">
        <v>9859</v>
      </c>
      <c r="D9125" s="48" t="s">
        <v>9187</v>
      </c>
      <c r="E9125" s="44" t="s">
        <v>9148</v>
      </c>
      <c r="F9125" s="45">
        <v>0</v>
      </c>
      <c r="G9125" s="45">
        <v>0</v>
      </c>
    </row>
    <row r="9126" spans="2:7">
      <c r="B9126" s="44">
        <v>105427</v>
      </c>
      <c r="C9126" s="44" t="s">
        <v>9859</v>
      </c>
      <c r="D9126" s="48" t="s">
        <v>9188</v>
      </c>
      <c r="E9126" s="44" t="s">
        <v>9148</v>
      </c>
      <c r="F9126" s="45">
        <v>0</v>
      </c>
      <c r="G9126" s="45">
        <v>0</v>
      </c>
    </row>
    <row r="9127" spans="2:7">
      <c r="B9127" s="44">
        <v>105492</v>
      </c>
      <c r="C9127" s="44" t="s">
        <v>9859</v>
      </c>
      <c r="D9127" s="48" t="s">
        <v>9189</v>
      </c>
      <c r="E9127" s="44" t="s">
        <v>9148</v>
      </c>
      <c r="F9127" s="45">
        <v>0</v>
      </c>
      <c r="G9127" s="45">
        <v>0</v>
      </c>
    </row>
    <row r="9128" spans="2:7">
      <c r="B9128" s="44">
        <v>105496</v>
      </c>
      <c r="C9128" s="44" t="s">
        <v>9859</v>
      </c>
      <c r="D9128" s="48" t="s">
        <v>9190</v>
      </c>
      <c r="E9128" s="44" t="s">
        <v>9148</v>
      </c>
      <c r="F9128" s="45">
        <v>0</v>
      </c>
      <c r="G9128" s="45">
        <v>0</v>
      </c>
    </row>
    <row r="9129" spans="2:7">
      <c r="B9129" s="44">
        <v>105425</v>
      </c>
      <c r="C9129" s="44" t="s">
        <v>9859</v>
      </c>
      <c r="D9129" s="48" t="s">
        <v>9191</v>
      </c>
      <c r="E9129" s="44" t="s">
        <v>9148</v>
      </c>
      <c r="F9129" s="45">
        <v>0</v>
      </c>
      <c r="G9129" s="45">
        <v>0</v>
      </c>
    </row>
    <row r="9130" spans="2:7">
      <c r="B9130" s="44">
        <v>105477</v>
      </c>
      <c r="C9130" s="44" t="s">
        <v>9859</v>
      </c>
      <c r="D9130" s="48" t="s">
        <v>9192</v>
      </c>
      <c r="E9130" s="44" t="s">
        <v>9148</v>
      </c>
      <c r="F9130" s="45">
        <v>0</v>
      </c>
      <c r="G9130" s="45">
        <v>0</v>
      </c>
    </row>
    <row r="9131" spans="2:7">
      <c r="B9131" s="44">
        <v>105490</v>
      </c>
      <c r="C9131" s="44" t="s">
        <v>9859</v>
      </c>
      <c r="D9131" s="48" t="s">
        <v>9193</v>
      </c>
      <c r="E9131" s="44" t="s">
        <v>9148</v>
      </c>
      <c r="F9131" s="45">
        <v>0</v>
      </c>
      <c r="G9131" s="45">
        <v>0</v>
      </c>
    </row>
    <row r="9132" spans="2:7">
      <c r="B9132" s="44">
        <v>105494</v>
      </c>
      <c r="C9132" s="44" t="s">
        <v>9859</v>
      </c>
      <c r="D9132" s="48" t="s">
        <v>9194</v>
      </c>
      <c r="E9132" s="44" t="s">
        <v>9148</v>
      </c>
      <c r="F9132" s="45">
        <v>0</v>
      </c>
      <c r="G9132" s="45">
        <v>0</v>
      </c>
    </row>
    <row r="9133" spans="2:7">
      <c r="B9133" s="44">
        <v>105417</v>
      </c>
      <c r="C9133" s="44" t="s">
        <v>9859</v>
      </c>
      <c r="D9133" s="48" t="s">
        <v>9195</v>
      </c>
      <c r="E9133" s="44" t="s">
        <v>9148</v>
      </c>
      <c r="F9133" s="45">
        <v>0</v>
      </c>
      <c r="G9133" s="45">
        <v>0</v>
      </c>
    </row>
    <row r="9134" spans="2:7">
      <c r="B9134" s="44">
        <v>105461</v>
      </c>
      <c r="C9134" s="44" t="s">
        <v>9859</v>
      </c>
      <c r="D9134" s="48" t="s">
        <v>9196</v>
      </c>
      <c r="E9134" s="44" t="s">
        <v>9148</v>
      </c>
      <c r="F9134" s="45">
        <v>0</v>
      </c>
      <c r="G9134" s="45">
        <v>0</v>
      </c>
    </row>
    <row r="9135" spans="2:7">
      <c r="B9135" s="44">
        <v>105436</v>
      </c>
      <c r="C9135" s="44" t="s">
        <v>9859</v>
      </c>
      <c r="D9135" s="48" t="s">
        <v>9197</v>
      </c>
      <c r="E9135" s="44" t="s">
        <v>9148</v>
      </c>
      <c r="F9135" s="45">
        <v>0</v>
      </c>
      <c r="G9135" s="45">
        <v>0</v>
      </c>
    </row>
    <row r="9136" spans="2:7">
      <c r="B9136" s="44">
        <v>105483</v>
      </c>
      <c r="C9136" s="44" t="s">
        <v>9859</v>
      </c>
      <c r="D9136" s="48" t="s">
        <v>9198</v>
      </c>
      <c r="E9136" s="44" t="s">
        <v>9148</v>
      </c>
      <c r="F9136" s="45">
        <v>0</v>
      </c>
      <c r="G9136" s="45">
        <v>0</v>
      </c>
    </row>
    <row r="9137" spans="2:7">
      <c r="B9137" s="44">
        <v>105505</v>
      </c>
      <c r="C9137" s="44" t="s">
        <v>9859</v>
      </c>
      <c r="D9137" s="48" t="s">
        <v>9199</v>
      </c>
      <c r="E9137" s="44" t="s">
        <v>9148</v>
      </c>
      <c r="F9137" s="45">
        <v>0</v>
      </c>
      <c r="G9137" s="45">
        <v>0</v>
      </c>
    </row>
    <row r="9138" spans="2:7">
      <c r="B9138" s="44">
        <v>105435</v>
      </c>
      <c r="C9138" s="44" t="s">
        <v>9859</v>
      </c>
      <c r="D9138" s="48" t="s">
        <v>9200</v>
      </c>
      <c r="E9138" s="44" t="s">
        <v>9148</v>
      </c>
      <c r="F9138" s="45">
        <v>0</v>
      </c>
      <c r="G9138" s="45">
        <v>0</v>
      </c>
    </row>
    <row r="9139" spans="2:7">
      <c r="B9139" s="44">
        <v>105460</v>
      </c>
      <c r="C9139" s="44" t="s">
        <v>9859</v>
      </c>
      <c r="D9139" s="48" t="s">
        <v>9201</v>
      </c>
      <c r="E9139" s="44" t="s">
        <v>9148</v>
      </c>
      <c r="F9139" s="45">
        <v>0</v>
      </c>
      <c r="G9139" s="45">
        <v>0</v>
      </c>
    </row>
    <row r="9140" spans="2:7">
      <c r="B9140" s="44">
        <v>105470</v>
      </c>
      <c r="C9140" s="44" t="s">
        <v>9859</v>
      </c>
      <c r="D9140" s="48" t="s">
        <v>9202</v>
      </c>
      <c r="E9140" s="44" t="s">
        <v>9148</v>
      </c>
      <c r="F9140" s="45">
        <v>0</v>
      </c>
      <c r="G9140" s="45">
        <v>0</v>
      </c>
    </row>
    <row r="9141" spans="2:7">
      <c r="B9141" s="44">
        <v>105504</v>
      </c>
      <c r="C9141" s="44" t="s">
        <v>9859</v>
      </c>
      <c r="D9141" s="48" t="s">
        <v>9203</v>
      </c>
      <c r="E9141" s="44" t="s">
        <v>9148</v>
      </c>
      <c r="F9141" s="45">
        <v>0</v>
      </c>
      <c r="G9141" s="45">
        <v>0</v>
      </c>
    </row>
    <row r="9142" spans="2:7">
      <c r="B9142" s="44">
        <v>105476</v>
      </c>
      <c r="C9142" s="44" t="s">
        <v>9859</v>
      </c>
      <c r="D9142" s="48" t="s">
        <v>9204</v>
      </c>
      <c r="E9142" s="44" t="s">
        <v>9148</v>
      </c>
      <c r="F9142" s="45">
        <v>0</v>
      </c>
      <c r="G9142" s="45">
        <v>0</v>
      </c>
    </row>
    <row r="9143" spans="2:7">
      <c r="B9143" s="44">
        <v>105471</v>
      </c>
      <c r="C9143" s="44" t="s">
        <v>9859</v>
      </c>
      <c r="D9143" s="48" t="s">
        <v>9205</v>
      </c>
      <c r="E9143" s="44" t="s">
        <v>9148</v>
      </c>
      <c r="F9143" s="45">
        <v>0</v>
      </c>
      <c r="G9143" s="45">
        <v>0</v>
      </c>
    </row>
    <row r="9144" spans="2:7">
      <c r="B9144" s="44">
        <v>105493</v>
      </c>
      <c r="C9144" s="44" t="s">
        <v>9859</v>
      </c>
      <c r="D9144" s="48" t="s">
        <v>9206</v>
      </c>
      <c r="E9144" s="44" t="s">
        <v>9148</v>
      </c>
      <c r="F9144" s="45">
        <v>0</v>
      </c>
      <c r="G9144" s="45">
        <v>0</v>
      </c>
    </row>
    <row r="9145" spans="2:7">
      <c r="B9145" s="44">
        <v>105482</v>
      </c>
      <c r="C9145" s="44" t="s">
        <v>9859</v>
      </c>
      <c r="D9145" s="48" t="s">
        <v>9207</v>
      </c>
      <c r="E9145" s="44" t="s">
        <v>9148</v>
      </c>
      <c r="F9145" s="45">
        <v>0</v>
      </c>
      <c r="G9145" s="45">
        <v>0</v>
      </c>
    </row>
    <row r="9146" spans="2:7">
      <c r="B9146" s="44">
        <v>105430</v>
      </c>
      <c r="C9146" s="44" t="s">
        <v>9859</v>
      </c>
      <c r="D9146" s="48" t="s">
        <v>9208</v>
      </c>
      <c r="E9146" s="44" t="s">
        <v>9148</v>
      </c>
      <c r="F9146" s="45">
        <v>0</v>
      </c>
      <c r="G9146" s="45">
        <v>0</v>
      </c>
    </row>
    <row r="9147" spans="2:7">
      <c r="B9147" s="44">
        <v>105440</v>
      </c>
      <c r="C9147" s="44" t="s">
        <v>9859</v>
      </c>
      <c r="D9147" s="48" t="s">
        <v>9209</v>
      </c>
      <c r="E9147" s="44" t="s">
        <v>9148</v>
      </c>
      <c r="F9147" s="45">
        <v>0</v>
      </c>
      <c r="G9147" s="45">
        <v>0</v>
      </c>
    </row>
    <row r="9148" spans="2:7">
      <c r="B9148" s="44">
        <v>105465</v>
      </c>
      <c r="C9148" s="44" t="s">
        <v>9859</v>
      </c>
      <c r="D9148" s="48" t="s">
        <v>9210</v>
      </c>
      <c r="E9148" s="44" t="s">
        <v>9148</v>
      </c>
      <c r="F9148" s="45">
        <v>0</v>
      </c>
      <c r="G9148" s="45">
        <v>0</v>
      </c>
    </row>
    <row r="9149" spans="2:7">
      <c r="B9149" s="44">
        <v>105499</v>
      </c>
      <c r="C9149" s="44" t="s">
        <v>9859</v>
      </c>
      <c r="D9149" s="48" t="s">
        <v>9211</v>
      </c>
      <c r="E9149" s="44" t="s">
        <v>9148</v>
      </c>
      <c r="F9149" s="45">
        <v>0</v>
      </c>
      <c r="G9149" s="45">
        <v>0</v>
      </c>
    </row>
    <row r="9150" spans="2:7">
      <c r="B9150" s="44">
        <v>105431</v>
      </c>
      <c r="C9150" s="44" t="s">
        <v>9859</v>
      </c>
      <c r="D9150" s="48" t="s">
        <v>9212</v>
      </c>
      <c r="E9150" s="44" t="s">
        <v>9148</v>
      </c>
      <c r="F9150" s="45">
        <v>0</v>
      </c>
      <c r="G9150" s="45">
        <v>0</v>
      </c>
    </row>
    <row r="9151" spans="2:7">
      <c r="B9151" s="44">
        <v>105441</v>
      </c>
      <c r="C9151" s="44" t="s">
        <v>9859</v>
      </c>
      <c r="D9151" s="48" t="s">
        <v>9213</v>
      </c>
      <c r="E9151" s="44" t="s">
        <v>9148</v>
      </c>
      <c r="F9151" s="45">
        <v>0</v>
      </c>
      <c r="G9151" s="45">
        <v>0</v>
      </c>
    </row>
    <row r="9152" spans="2:7">
      <c r="B9152" s="44">
        <v>105466</v>
      </c>
      <c r="C9152" s="44" t="s">
        <v>9859</v>
      </c>
      <c r="D9152" s="48" t="s">
        <v>9214</v>
      </c>
      <c r="E9152" s="44" t="s">
        <v>9148</v>
      </c>
      <c r="F9152" s="45">
        <v>0</v>
      </c>
      <c r="G9152" s="45">
        <v>0</v>
      </c>
    </row>
    <row r="9153" spans="2:7">
      <c r="B9153" s="44">
        <v>105500</v>
      </c>
      <c r="C9153" s="44" t="s">
        <v>9859</v>
      </c>
      <c r="D9153" s="48" t="s">
        <v>9215</v>
      </c>
      <c r="E9153" s="44" t="s">
        <v>9148</v>
      </c>
      <c r="F9153" s="45">
        <v>0</v>
      </c>
      <c r="G9153" s="45">
        <v>0</v>
      </c>
    </row>
    <row r="9154" spans="2:7">
      <c r="B9154" s="44">
        <v>105429</v>
      </c>
      <c r="C9154" s="44" t="s">
        <v>9859</v>
      </c>
      <c r="D9154" s="48" t="s">
        <v>9216</v>
      </c>
      <c r="E9154" s="44" t="s">
        <v>9148</v>
      </c>
      <c r="F9154" s="45">
        <v>0</v>
      </c>
      <c r="G9154" s="45">
        <v>0</v>
      </c>
    </row>
    <row r="9155" spans="2:7">
      <c r="B9155" s="44">
        <v>105439</v>
      </c>
      <c r="C9155" s="44" t="s">
        <v>9859</v>
      </c>
      <c r="D9155" s="48" t="s">
        <v>9217</v>
      </c>
      <c r="E9155" s="44" t="s">
        <v>9148</v>
      </c>
      <c r="F9155" s="45">
        <v>0</v>
      </c>
      <c r="G9155" s="45">
        <v>0</v>
      </c>
    </row>
    <row r="9156" spans="2:7">
      <c r="B9156" s="44">
        <v>105464</v>
      </c>
      <c r="C9156" s="44" t="s">
        <v>9859</v>
      </c>
      <c r="D9156" s="48" t="s">
        <v>9218</v>
      </c>
      <c r="E9156" s="44" t="s">
        <v>9148</v>
      </c>
      <c r="F9156" s="45">
        <v>0</v>
      </c>
      <c r="G9156" s="45">
        <v>0</v>
      </c>
    </row>
    <row r="9157" spans="2:7">
      <c r="B9157" s="44">
        <v>105489</v>
      </c>
      <c r="C9157" s="44" t="s">
        <v>9859</v>
      </c>
      <c r="D9157" s="48" t="s">
        <v>9219</v>
      </c>
      <c r="E9157" s="44" t="s">
        <v>9148</v>
      </c>
      <c r="F9157" s="45">
        <v>0</v>
      </c>
      <c r="G9157" s="45">
        <v>0</v>
      </c>
    </row>
    <row r="9158" spans="2:7">
      <c r="B9158" s="44">
        <v>105437</v>
      </c>
      <c r="C9158" s="44" t="s">
        <v>9859</v>
      </c>
      <c r="D9158" s="48" t="s">
        <v>9220</v>
      </c>
      <c r="E9158" s="44" t="s">
        <v>9148</v>
      </c>
      <c r="F9158" s="45">
        <v>0</v>
      </c>
      <c r="G9158" s="45">
        <v>0</v>
      </c>
    </row>
    <row r="9159" spans="2:7">
      <c r="B9159" s="44">
        <v>105462</v>
      </c>
      <c r="C9159" s="44" t="s">
        <v>9859</v>
      </c>
      <c r="D9159" s="48" t="s">
        <v>9221</v>
      </c>
      <c r="E9159" s="44" t="s">
        <v>9148</v>
      </c>
      <c r="F9159" s="45">
        <v>0</v>
      </c>
      <c r="G9159" s="45">
        <v>0</v>
      </c>
    </row>
    <row r="9160" spans="2:7">
      <c r="B9160" s="44">
        <v>105484</v>
      </c>
      <c r="C9160" s="44" t="s">
        <v>9859</v>
      </c>
      <c r="D9160" s="48" t="s">
        <v>9222</v>
      </c>
      <c r="E9160" s="44" t="s">
        <v>9148</v>
      </c>
      <c r="F9160" s="45">
        <v>0</v>
      </c>
      <c r="G9160" s="45">
        <v>0</v>
      </c>
    </row>
    <row r="9161" spans="2:7">
      <c r="B9161" s="44">
        <v>105506</v>
      </c>
      <c r="C9161" s="44" t="s">
        <v>9859</v>
      </c>
      <c r="D9161" s="48" t="s">
        <v>9223</v>
      </c>
      <c r="E9161" s="44" t="s">
        <v>9148</v>
      </c>
      <c r="F9161" s="45">
        <v>0</v>
      </c>
      <c r="G9161" s="45">
        <v>0</v>
      </c>
    </row>
    <row r="9162" spans="2:7">
      <c r="B9162" s="44">
        <v>105432</v>
      </c>
      <c r="C9162" s="44" t="s">
        <v>9859</v>
      </c>
      <c r="D9162" s="48" t="s">
        <v>9224</v>
      </c>
      <c r="E9162" s="44" t="s">
        <v>9148</v>
      </c>
      <c r="F9162" s="45">
        <v>0</v>
      </c>
      <c r="G9162" s="45">
        <v>0</v>
      </c>
    </row>
    <row r="9163" spans="2:7">
      <c r="B9163" s="44">
        <v>105457</v>
      </c>
      <c r="C9163" s="44" t="s">
        <v>9859</v>
      </c>
      <c r="D9163" s="48" t="s">
        <v>9225</v>
      </c>
      <c r="E9163" s="44" t="s">
        <v>9148</v>
      </c>
      <c r="F9163" s="45">
        <v>0</v>
      </c>
      <c r="G9163" s="45">
        <v>0</v>
      </c>
    </row>
    <row r="9164" spans="2:7">
      <c r="B9164" s="44">
        <v>105467</v>
      </c>
      <c r="C9164" s="44" t="s">
        <v>9859</v>
      </c>
      <c r="D9164" s="48" t="s">
        <v>9226</v>
      </c>
      <c r="E9164" s="44" t="s">
        <v>9148</v>
      </c>
      <c r="F9164" s="45">
        <v>0</v>
      </c>
      <c r="G9164" s="45">
        <v>0</v>
      </c>
    </row>
    <row r="9165" spans="2:7">
      <c r="B9165" s="44">
        <v>105501</v>
      </c>
      <c r="C9165" s="44" t="s">
        <v>9859</v>
      </c>
      <c r="D9165" s="48" t="s">
        <v>9227</v>
      </c>
      <c r="E9165" s="44" t="s">
        <v>9148</v>
      </c>
      <c r="F9165" s="45">
        <v>0</v>
      </c>
      <c r="G9165" s="45">
        <v>0</v>
      </c>
    </row>
    <row r="9166" spans="2:7">
      <c r="B9166" s="44">
        <v>105433</v>
      </c>
      <c r="C9166" s="44" t="s">
        <v>9859</v>
      </c>
      <c r="D9166" s="48" t="s">
        <v>9228</v>
      </c>
      <c r="E9166" s="44" t="s">
        <v>9148</v>
      </c>
      <c r="F9166" s="45">
        <v>0</v>
      </c>
      <c r="G9166" s="45">
        <v>0</v>
      </c>
    </row>
    <row r="9167" spans="2:7">
      <c r="B9167" s="44">
        <v>105458</v>
      </c>
      <c r="C9167" s="44" t="s">
        <v>9859</v>
      </c>
      <c r="D9167" s="48" t="s">
        <v>9229</v>
      </c>
      <c r="E9167" s="44" t="s">
        <v>9148</v>
      </c>
      <c r="F9167" s="45">
        <v>0</v>
      </c>
      <c r="G9167" s="45">
        <v>0</v>
      </c>
    </row>
    <row r="9168" spans="2:7">
      <c r="B9168" s="44">
        <v>105468</v>
      </c>
      <c r="C9168" s="44" t="s">
        <v>9859</v>
      </c>
      <c r="D9168" s="48" t="s">
        <v>9230</v>
      </c>
      <c r="E9168" s="44" t="s">
        <v>9148</v>
      </c>
      <c r="F9168" s="45">
        <v>0</v>
      </c>
      <c r="G9168" s="45">
        <v>0</v>
      </c>
    </row>
    <row r="9169" spans="2:7">
      <c r="B9169" s="44">
        <v>105502</v>
      </c>
      <c r="C9169" s="44" t="s">
        <v>9859</v>
      </c>
      <c r="D9169" s="48" t="s">
        <v>9231</v>
      </c>
      <c r="E9169" s="44" t="s">
        <v>9148</v>
      </c>
      <c r="F9169" s="45">
        <v>0</v>
      </c>
      <c r="G9169" s="45">
        <v>0</v>
      </c>
    </row>
    <row r="9170" spans="2:7">
      <c r="B9170" s="44">
        <v>105434</v>
      </c>
      <c r="C9170" s="44" t="s">
        <v>9859</v>
      </c>
      <c r="D9170" s="48" t="s">
        <v>9232</v>
      </c>
      <c r="E9170" s="44" t="s">
        <v>9148</v>
      </c>
      <c r="F9170" s="45">
        <v>0</v>
      </c>
      <c r="G9170" s="45">
        <v>0</v>
      </c>
    </row>
    <row r="9171" spans="2:7">
      <c r="B9171" s="44">
        <v>105459</v>
      </c>
      <c r="C9171" s="44" t="s">
        <v>9859</v>
      </c>
      <c r="D9171" s="48" t="s">
        <v>9233</v>
      </c>
      <c r="E9171" s="44" t="s">
        <v>9148</v>
      </c>
      <c r="F9171" s="45">
        <v>0</v>
      </c>
      <c r="G9171" s="45">
        <v>0</v>
      </c>
    </row>
    <row r="9172" spans="2:7">
      <c r="B9172" s="44">
        <v>105469</v>
      </c>
      <c r="C9172" s="44" t="s">
        <v>9859</v>
      </c>
      <c r="D9172" s="48" t="s">
        <v>9234</v>
      </c>
      <c r="E9172" s="44" t="s">
        <v>9148</v>
      </c>
      <c r="F9172" s="45">
        <v>0</v>
      </c>
      <c r="G9172" s="45">
        <v>0</v>
      </c>
    </row>
    <row r="9173" spans="2:7">
      <c r="B9173" s="44">
        <v>105503</v>
      </c>
      <c r="C9173" s="44" t="s">
        <v>9859</v>
      </c>
      <c r="D9173" s="48" t="s">
        <v>9235</v>
      </c>
      <c r="E9173" s="44" t="s">
        <v>9148</v>
      </c>
      <c r="F9173" s="45">
        <v>0</v>
      </c>
      <c r="G9173" s="45">
        <v>0</v>
      </c>
    </row>
    <row r="9174" spans="2:7">
      <c r="B9174" s="44">
        <v>105472</v>
      </c>
      <c r="C9174" s="44" t="s">
        <v>9859</v>
      </c>
      <c r="D9174" s="48" t="s">
        <v>9236</v>
      </c>
      <c r="E9174" s="44" t="s">
        <v>9148</v>
      </c>
      <c r="F9174" s="45">
        <v>0</v>
      </c>
      <c r="G9174" s="45">
        <v>0</v>
      </c>
    </row>
    <row r="9175" spans="2:7">
      <c r="B9175" s="44">
        <v>105413</v>
      </c>
      <c r="C9175" s="44" t="s">
        <v>9859</v>
      </c>
      <c r="D9175" s="48" t="s">
        <v>9237</v>
      </c>
      <c r="E9175" s="44" t="s">
        <v>9148</v>
      </c>
      <c r="F9175" s="45">
        <v>0</v>
      </c>
      <c r="G9175" s="45">
        <v>0</v>
      </c>
    </row>
    <row r="9176" spans="2:7">
      <c r="B9176" s="44">
        <v>105423</v>
      </c>
      <c r="C9176" s="44" t="s">
        <v>9859</v>
      </c>
      <c r="D9176" s="48" t="s">
        <v>9238</v>
      </c>
      <c r="E9176" s="44" t="s">
        <v>9148</v>
      </c>
      <c r="F9176" s="45">
        <v>0</v>
      </c>
      <c r="G9176" s="45">
        <v>0</v>
      </c>
    </row>
    <row r="9177" spans="2:7">
      <c r="B9177" s="44">
        <v>105447</v>
      </c>
      <c r="C9177" s="44" t="s">
        <v>9859</v>
      </c>
      <c r="D9177" s="48" t="s">
        <v>9239</v>
      </c>
      <c r="E9177" s="44" t="s">
        <v>9148</v>
      </c>
      <c r="F9177" s="45">
        <v>0</v>
      </c>
      <c r="G9177" s="45">
        <v>0</v>
      </c>
    </row>
    <row r="9178" spans="2:7">
      <c r="B9178" s="44">
        <v>105408</v>
      </c>
      <c r="C9178" s="44" t="s">
        <v>9859</v>
      </c>
      <c r="D9178" s="48" t="s">
        <v>9240</v>
      </c>
      <c r="E9178" s="44" t="s">
        <v>9148</v>
      </c>
      <c r="F9178" s="45">
        <v>0</v>
      </c>
      <c r="G9178" s="45">
        <v>0</v>
      </c>
    </row>
    <row r="9179" spans="2:7">
      <c r="B9179" s="44">
        <v>105479</v>
      </c>
      <c r="C9179" s="44" t="s">
        <v>9859</v>
      </c>
      <c r="D9179" s="48" t="s">
        <v>9241</v>
      </c>
      <c r="E9179" s="44" t="s">
        <v>9148</v>
      </c>
      <c r="F9179" s="45">
        <v>0</v>
      </c>
      <c r="G9179" s="45">
        <v>0</v>
      </c>
    </row>
    <row r="9180" spans="2:7">
      <c r="B9180" s="44">
        <v>105422</v>
      </c>
      <c r="C9180" s="44" t="s">
        <v>9859</v>
      </c>
      <c r="D9180" s="48" t="s">
        <v>9242</v>
      </c>
      <c r="E9180" s="44" t="s">
        <v>9148</v>
      </c>
      <c r="F9180" s="45">
        <v>0</v>
      </c>
      <c r="G9180" s="45">
        <v>0</v>
      </c>
    </row>
    <row r="9181" spans="2:7">
      <c r="B9181" s="44">
        <v>105446</v>
      </c>
      <c r="C9181" s="44" t="s">
        <v>9859</v>
      </c>
      <c r="D9181" s="48" t="s">
        <v>9243</v>
      </c>
      <c r="E9181" s="44" t="s">
        <v>9148</v>
      </c>
      <c r="F9181" s="45">
        <v>0</v>
      </c>
      <c r="G9181" s="45">
        <v>0</v>
      </c>
    </row>
    <row r="9182" spans="2:7">
      <c r="B9182" s="44">
        <v>105474</v>
      </c>
      <c r="C9182" s="44" t="s">
        <v>9859</v>
      </c>
      <c r="D9182" s="48" t="s">
        <v>9244</v>
      </c>
      <c r="E9182" s="44" t="s">
        <v>9148</v>
      </c>
      <c r="F9182" s="45">
        <v>0</v>
      </c>
      <c r="G9182" s="45">
        <v>0</v>
      </c>
    </row>
    <row r="9183" spans="2:7">
      <c r="B9183" s="44">
        <v>105480</v>
      </c>
      <c r="C9183" s="44" t="s">
        <v>9859</v>
      </c>
      <c r="D9183" s="48" t="s">
        <v>9245</v>
      </c>
      <c r="E9183" s="44" t="s">
        <v>9148</v>
      </c>
      <c r="F9183" s="45">
        <v>0</v>
      </c>
      <c r="G9183" s="45">
        <v>0</v>
      </c>
    </row>
    <row r="9184" spans="2:7">
      <c r="B9184" s="44">
        <v>105481</v>
      </c>
      <c r="C9184" s="44" t="s">
        <v>9859</v>
      </c>
      <c r="D9184" s="48" t="s">
        <v>9246</v>
      </c>
      <c r="E9184" s="44" t="s">
        <v>9148</v>
      </c>
      <c r="F9184" s="45">
        <v>0</v>
      </c>
      <c r="G9184" s="45">
        <v>0</v>
      </c>
    </row>
    <row r="9185" spans="2:7">
      <c r="B9185" s="44">
        <v>105449</v>
      </c>
      <c r="C9185" s="44" t="s">
        <v>9859</v>
      </c>
      <c r="D9185" s="48" t="s">
        <v>9247</v>
      </c>
      <c r="E9185" s="44" t="s">
        <v>9148</v>
      </c>
      <c r="F9185" s="45">
        <v>0</v>
      </c>
      <c r="G9185" s="45">
        <v>0</v>
      </c>
    </row>
    <row r="9186" spans="2:7">
      <c r="B9186" s="44">
        <v>105511</v>
      </c>
      <c r="C9186" s="44" t="s">
        <v>9859</v>
      </c>
      <c r="D9186" s="48" t="s">
        <v>9248</v>
      </c>
      <c r="E9186" s="44" t="s">
        <v>9249</v>
      </c>
      <c r="F9186" s="45">
        <v>0</v>
      </c>
      <c r="G9186" s="45">
        <v>0</v>
      </c>
    </row>
    <row r="9187" spans="2:7">
      <c r="B9187" s="44">
        <v>105507</v>
      </c>
      <c r="C9187" s="44" t="s">
        <v>9859</v>
      </c>
      <c r="D9187" s="48" t="s">
        <v>9250</v>
      </c>
      <c r="E9187" s="44" t="s">
        <v>9249</v>
      </c>
      <c r="F9187" s="45">
        <v>0</v>
      </c>
      <c r="G9187" s="45">
        <v>0</v>
      </c>
    </row>
    <row r="9188" spans="2:7">
      <c r="B9188" s="44">
        <v>105512</v>
      </c>
      <c r="C9188" s="44" t="s">
        <v>9859</v>
      </c>
      <c r="D9188" s="48" t="s">
        <v>9251</v>
      </c>
      <c r="E9188" s="44" t="s">
        <v>9249</v>
      </c>
      <c r="F9188" s="45">
        <v>0</v>
      </c>
      <c r="G9188" s="45">
        <v>0</v>
      </c>
    </row>
    <row r="9189" spans="2:7">
      <c r="B9189" s="44">
        <v>105508</v>
      </c>
      <c r="C9189" s="44" t="s">
        <v>9859</v>
      </c>
      <c r="D9189" s="48" t="s">
        <v>9252</v>
      </c>
      <c r="E9189" s="44" t="s">
        <v>9249</v>
      </c>
      <c r="F9189" s="45">
        <v>0</v>
      </c>
      <c r="G9189" s="45">
        <v>0</v>
      </c>
    </row>
    <row r="9190" spans="2:7">
      <c r="B9190" s="44">
        <v>105513</v>
      </c>
      <c r="C9190" s="44" t="s">
        <v>9859</v>
      </c>
      <c r="D9190" s="48" t="s">
        <v>9253</v>
      </c>
      <c r="E9190" s="44" t="s">
        <v>9249</v>
      </c>
      <c r="F9190" s="45">
        <v>0</v>
      </c>
      <c r="G9190" s="45">
        <v>0</v>
      </c>
    </row>
    <row r="9191" spans="2:7">
      <c r="B9191" s="44">
        <v>105509</v>
      </c>
      <c r="C9191" s="44" t="s">
        <v>9859</v>
      </c>
      <c r="D9191" s="48" t="s">
        <v>9254</v>
      </c>
      <c r="E9191" s="44" t="s">
        <v>9249</v>
      </c>
      <c r="F9191" s="45">
        <v>0</v>
      </c>
      <c r="G9191" s="45">
        <v>0</v>
      </c>
    </row>
    <row r="9192" spans="2:7">
      <c r="B9192" s="44">
        <v>105514</v>
      </c>
      <c r="C9192" s="44" t="s">
        <v>9859</v>
      </c>
      <c r="D9192" s="48" t="s">
        <v>9255</v>
      </c>
      <c r="E9192" s="44" t="s">
        <v>9249</v>
      </c>
      <c r="F9192" s="45">
        <v>0</v>
      </c>
      <c r="G9192" s="45">
        <v>0</v>
      </c>
    </row>
    <row r="9193" spans="2:7">
      <c r="B9193" s="44">
        <v>105510</v>
      </c>
      <c r="C9193" s="44" t="s">
        <v>9859</v>
      </c>
      <c r="D9193" s="48" t="s">
        <v>9256</v>
      </c>
      <c r="E9193" s="44" t="s">
        <v>9249</v>
      </c>
      <c r="F9193" s="45">
        <v>0</v>
      </c>
      <c r="G9193" s="45">
        <v>0</v>
      </c>
    </row>
    <row r="9194" spans="2:7">
      <c r="B9194" s="44">
        <v>100207</v>
      </c>
      <c r="C9194" s="44" t="s">
        <v>9859</v>
      </c>
      <c r="D9194" s="48" t="s">
        <v>9257</v>
      </c>
      <c r="E9194" s="44" t="s">
        <v>9258</v>
      </c>
      <c r="F9194" s="45">
        <v>564.35</v>
      </c>
      <c r="G9194" s="45">
        <v>585.32000000000005</v>
      </c>
    </row>
    <row r="9195" spans="2:7">
      <c r="B9195" s="44">
        <v>100211</v>
      </c>
      <c r="C9195" s="44" t="s">
        <v>9859</v>
      </c>
      <c r="D9195" s="48" t="s">
        <v>9259</v>
      </c>
      <c r="E9195" s="44" t="s">
        <v>9260</v>
      </c>
      <c r="F9195" s="45">
        <v>9.16</v>
      </c>
      <c r="G9195" s="45">
        <v>9.9</v>
      </c>
    </row>
    <row r="9196" spans="2:7">
      <c r="B9196" s="44">
        <v>100210</v>
      </c>
      <c r="C9196" s="44" t="s">
        <v>9859</v>
      </c>
      <c r="D9196" s="48" t="s">
        <v>9261</v>
      </c>
      <c r="E9196" s="44" t="s">
        <v>9260</v>
      </c>
      <c r="F9196" s="45">
        <v>23.74</v>
      </c>
      <c r="G9196" s="45">
        <v>25.67</v>
      </c>
    </row>
    <row r="9197" spans="2:7">
      <c r="B9197" s="44">
        <v>100221</v>
      </c>
      <c r="C9197" s="44" t="s">
        <v>9859</v>
      </c>
      <c r="D9197" s="48" t="s">
        <v>9262</v>
      </c>
      <c r="E9197" s="44" t="s">
        <v>9263</v>
      </c>
      <c r="F9197" s="45">
        <v>41.97</v>
      </c>
      <c r="G9197" s="45">
        <v>45.38</v>
      </c>
    </row>
    <row r="9198" spans="2:7">
      <c r="B9198" s="44">
        <v>100203</v>
      </c>
      <c r="C9198" s="44" t="s">
        <v>9859</v>
      </c>
      <c r="D9198" s="48" t="s">
        <v>9264</v>
      </c>
      <c r="E9198" s="44" t="s">
        <v>9265</v>
      </c>
      <c r="F9198" s="45">
        <v>1.47</v>
      </c>
      <c r="G9198" s="45">
        <v>1.59</v>
      </c>
    </row>
    <row r="9199" spans="2:7">
      <c r="B9199" s="44">
        <v>100202</v>
      </c>
      <c r="C9199" s="44" t="s">
        <v>9859</v>
      </c>
      <c r="D9199" s="48" t="s">
        <v>9266</v>
      </c>
      <c r="E9199" s="44" t="s">
        <v>9265</v>
      </c>
      <c r="F9199" s="45">
        <v>1.24</v>
      </c>
      <c r="G9199" s="45">
        <v>1.34</v>
      </c>
    </row>
    <row r="9200" spans="2:7">
      <c r="B9200" s="44">
        <v>100201</v>
      </c>
      <c r="C9200" s="44" t="s">
        <v>9859</v>
      </c>
      <c r="D9200" s="48" t="s">
        <v>9267</v>
      </c>
      <c r="E9200" s="44" t="s">
        <v>9265</v>
      </c>
      <c r="F9200" s="45">
        <v>1.06</v>
      </c>
      <c r="G9200" s="45">
        <v>1.1499999999999999</v>
      </c>
    </row>
    <row r="9201" spans="2:7">
      <c r="B9201" s="44">
        <v>100216</v>
      </c>
      <c r="C9201" s="44" t="s">
        <v>9859</v>
      </c>
      <c r="D9201" s="48" t="s">
        <v>9268</v>
      </c>
      <c r="E9201" s="44" t="s">
        <v>9260</v>
      </c>
      <c r="F9201" s="45">
        <v>1.28</v>
      </c>
      <c r="G9201" s="45">
        <v>1.39</v>
      </c>
    </row>
    <row r="9202" spans="2:7">
      <c r="B9202" s="44">
        <v>100215</v>
      </c>
      <c r="C9202" s="44" t="s">
        <v>9859</v>
      </c>
      <c r="D9202" s="48" t="s">
        <v>9269</v>
      </c>
      <c r="E9202" s="44" t="s">
        <v>9260</v>
      </c>
      <c r="F9202" s="45">
        <v>4.78</v>
      </c>
      <c r="G9202" s="45">
        <v>5.17</v>
      </c>
    </row>
    <row r="9203" spans="2:7">
      <c r="B9203" s="44">
        <v>100214</v>
      </c>
      <c r="C9203" s="44" t="s">
        <v>9859</v>
      </c>
      <c r="D9203" s="48" t="s">
        <v>9270</v>
      </c>
      <c r="E9203" s="44" t="s">
        <v>9260</v>
      </c>
      <c r="F9203" s="45">
        <v>5.58</v>
      </c>
      <c r="G9203" s="45">
        <v>6.03</v>
      </c>
    </row>
    <row r="9204" spans="2:7">
      <c r="B9204" s="44">
        <v>100223</v>
      </c>
      <c r="C9204" s="44" t="s">
        <v>9859</v>
      </c>
      <c r="D9204" s="48" t="s">
        <v>9271</v>
      </c>
      <c r="E9204" s="44" t="s">
        <v>9263</v>
      </c>
      <c r="F9204" s="45">
        <v>7.44</v>
      </c>
      <c r="G9204" s="45">
        <v>8.0399999999999991</v>
      </c>
    </row>
    <row r="9205" spans="2:7">
      <c r="B9205" s="44">
        <v>100280</v>
      </c>
      <c r="C9205" s="44" t="s">
        <v>9859</v>
      </c>
      <c r="D9205" s="48" t="s">
        <v>9272</v>
      </c>
      <c r="E9205" s="44" t="s">
        <v>9260</v>
      </c>
      <c r="F9205" s="45">
        <v>24.4</v>
      </c>
      <c r="G9205" s="45">
        <v>26.38</v>
      </c>
    </row>
    <row r="9206" spans="2:7">
      <c r="B9206" s="44">
        <v>100270</v>
      </c>
      <c r="C9206" s="44" t="s">
        <v>9859</v>
      </c>
      <c r="D9206" s="48" t="s">
        <v>9273</v>
      </c>
      <c r="E9206" s="44" t="s">
        <v>9260</v>
      </c>
      <c r="F9206" s="45">
        <v>83.26</v>
      </c>
      <c r="G9206" s="45">
        <v>90.03</v>
      </c>
    </row>
    <row r="9207" spans="2:7">
      <c r="B9207" s="44">
        <v>100286</v>
      </c>
      <c r="C9207" s="44" t="s">
        <v>9859</v>
      </c>
      <c r="D9207" s="48" t="s">
        <v>9274</v>
      </c>
      <c r="E9207" s="44" t="s">
        <v>9275</v>
      </c>
      <c r="F9207" s="45">
        <v>18.22</v>
      </c>
      <c r="G9207" s="45">
        <v>19.7</v>
      </c>
    </row>
    <row r="9208" spans="2:7">
      <c r="B9208" s="44">
        <v>100213</v>
      </c>
      <c r="C9208" s="44" t="s">
        <v>9859</v>
      </c>
      <c r="D9208" s="48" t="s">
        <v>9276</v>
      </c>
      <c r="E9208" s="44" t="s">
        <v>9260</v>
      </c>
      <c r="F9208" s="45">
        <v>3.63</v>
      </c>
      <c r="G9208" s="45">
        <v>3.93</v>
      </c>
    </row>
    <row r="9209" spans="2:7">
      <c r="B9209" s="44">
        <v>100212</v>
      </c>
      <c r="C9209" s="44" t="s">
        <v>9859</v>
      </c>
      <c r="D9209" s="48" t="s">
        <v>9277</v>
      </c>
      <c r="E9209" s="44" t="s">
        <v>9260</v>
      </c>
      <c r="F9209" s="45">
        <v>10.11</v>
      </c>
      <c r="G9209" s="45">
        <v>10.94</v>
      </c>
    </row>
    <row r="9210" spans="2:7">
      <c r="B9210" s="44">
        <v>100222</v>
      </c>
      <c r="C9210" s="44" t="s">
        <v>9859</v>
      </c>
      <c r="D9210" s="48" t="s">
        <v>9278</v>
      </c>
      <c r="E9210" s="44" t="s">
        <v>9263</v>
      </c>
      <c r="F9210" s="45">
        <v>15.89</v>
      </c>
      <c r="G9210" s="45">
        <v>17.190000000000001</v>
      </c>
    </row>
    <row r="9211" spans="2:7">
      <c r="B9211" s="44">
        <v>100226</v>
      </c>
      <c r="C9211" s="44" t="s">
        <v>9859</v>
      </c>
      <c r="D9211" s="48" t="s">
        <v>9279</v>
      </c>
      <c r="E9211" s="44" t="s">
        <v>9280</v>
      </c>
      <c r="F9211" s="45">
        <v>0.91</v>
      </c>
      <c r="G9211" s="45">
        <v>0.98</v>
      </c>
    </row>
    <row r="9212" spans="2:7">
      <c r="B9212" s="44">
        <v>100200</v>
      </c>
      <c r="C9212" s="44" t="s">
        <v>9859</v>
      </c>
      <c r="D9212" s="48" t="s">
        <v>9281</v>
      </c>
      <c r="E9212" s="44" t="s">
        <v>9265</v>
      </c>
      <c r="F9212" s="45">
        <v>0.53</v>
      </c>
      <c r="G9212" s="45">
        <v>0.56999999999999995</v>
      </c>
    </row>
    <row r="9213" spans="2:7">
      <c r="B9213" s="44">
        <v>100199</v>
      </c>
      <c r="C9213" s="44" t="s">
        <v>9859</v>
      </c>
      <c r="D9213" s="48" t="s">
        <v>9282</v>
      </c>
      <c r="E9213" s="44" t="s">
        <v>9265</v>
      </c>
      <c r="F9213" s="45">
        <v>0.43</v>
      </c>
      <c r="G9213" s="45">
        <v>0.47</v>
      </c>
    </row>
    <row r="9214" spans="2:7">
      <c r="B9214" s="44">
        <v>100198</v>
      </c>
      <c r="C9214" s="44" t="s">
        <v>9859</v>
      </c>
      <c r="D9214" s="48" t="s">
        <v>9283</v>
      </c>
      <c r="E9214" s="44" t="s">
        <v>9265</v>
      </c>
      <c r="F9214" s="45">
        <v>0.36</v>
      </c>
      <c r="G9214" s="45">
        <v>0.39</v>
      </c>
    </row>
    <row r="9215" spans="2:7">
      <c r="B9215" s="44">
        <v>100283</v>
      </c>
      <c r="C9215" s="44" t="s">
        <v>9859</v>
      </c>
      <c r="D9215" s="48" t="s">
        <v>9284</v>
      </c>
      <c r="E9215" s="44" t="s">
        <v>9263</v>
      </c>
      <c r="F9215" s="45">
        <v>33.61</v>
      </c>
      <c r="G9215" s="45">
        <v>36.35</v>
      </c>
    </row>
    <row r="9216" spans="2:7">
      <c r="B9216" s="44">
        <v>100227</v>
      </c>
      <c r="C9216" s="44" t="s">
        <v>9859</v>
      </c>
      <c r="D9216" s="48" t="s">
        <v>9285</v>
      </c>
      <c r="E9216" s="44" t="s">
        <v>9280</v>
      </c>
      <c r="F9216" s="45">
        <v>1.35</v>
      </c>
      <c r="G9216" s="45">
        <v>1.46</v>
      </c>
    </row>
    <row r="9217" spans="2:7">
      <c r="B9217" s="44">
        <v>100205</v>
      </c>
      <c r="C9217" s="44" t="s">
        <v>9859</v>
      </c>
      <c r="D9217" s="48" t="s">
        <v>9286</v>
      </c>
      <c r="E9217" s="44" t="s">
        <v>9258</v>
      </c>
      <c r="F9217" s="45">
        <v>1948.1</v>
      </c>
      <c r="G9217" s="45">
        <v>2106.5700000000002</v>
      </c>
    </row>
    <row r="9218" spans="2:7">
      <c r="B9218" s="44">
        <v>100206</v>
      </c>
      <c r="C9218" s="44" t="s">
        <v>9859</v>
      </c>
      <c r="D9218" s="48" t="s">
        <v>9287</v>
      </c>
      <c r="E9218" s="44" t="s">
        <v>9258</v>
      </c>
      <c r="F9218" s="45">
        <v>1408.14</v>
      </c>
      <c r="G9218" s="45">
        <v>1522.69</v>
      </c>
    </row>
    <row r="9219" spans="2:7">
      <c r="B9219" s="44">
        <v>100281</v>
      </c>
      <c r="C9219" s="44" t="s">
        <v>9859</v>
      </c>
      <c r="D9219" s="48" t="s">
        <v>9288</v>
      </c>
      <c r="E9219" s="44" t="s">
        <v>9260</v>
      </c>
      <c r="F9219" s="45">
        <v>4.49</v>
      </c>
      <c r="G9219" s="45">
        <v>4.62</v>
      </c>
    </row>
    <row r="9220" spans="2:7">
      <c r="B9220" s="44">
        <v>100219</v>
      </c>
      <c r="C9220" s="44" t="s">
        <v>9859</v>
      </c>
      <c r="D9220" s="48" t="s">
        <v>9289</v>
      </c>
      <c r="E9220" s="44" t="s">
        <v>9260</v>
      </c>
      <c r="F9220" s="45">
        <v>0.56000000000000005</v>
      </c>
      <c r="G9220" s="45">
        <v>0.56999999999999995</v>
      </c>
    </row>
    <row r="9221" spans="2:7">
      <c r="B9221" s="44">
        <v>100218</v>
      </c>
      <c r="C9221" s="44" t="s">
        <v>9859</v>
      </c>
      <c r="D9221" s="48" t="s">
        <v>9290</v>
      </c>
      <c r="E9221" s="44" t="s">
        <v>9260</v>
      </c>
      <c r="F9221" s="45">
        <v>2.5</v>
      </c>
      <c r="G9221" s="45">
        <v>2.58</v>
      </c>
    </row>
    <row r="9222" spans="2:7">
      <c r="B9222" s="44">
        <v>100217</v>
      </c>
      <c r="C9222" s="44" t="s">
        <v>9859</v>
      </c>
      <c r="D9222" s="48" t="s">
        <v>9291</v>
      </c>
      <c r="E9222" s="44" t="s">
        <v>9260</v>
      </c>
      <c r="F9222" s="45">
        <v>3.66</v>
      </c>
      <c r="G9222" s="45">
        <v>3.78</v>
      </c>
    </row>
    <row r="9223" spans="2:7">
      <c r="B9223" s="44">
        <v>100224</v>
      </c>
      <c r="C9223" s="44" t="s">
        <v>9859</v>
      </c>
      <c r="D9223" s="48" t="s">
        <v>9292</v>
      </c>
      <c r="E9223" s="44" t="s">
        <v>9263</v>
      </c>
      <c r="F9223" s="45">
        <v>3.66</v>
      </c>
      <c r="G9223" s="45">
        <v>3.78</v>
      </c>
    </row>
    <row r="9224" spans="2:7">
      <c r="B9224" s="44">
        <v>100228</v>
      </c>
      <c r="C9224" s="44" t="s">
        <v>9859</v>
      </c>
      <c r="D9224" s="48" t="s">
        <v>9293</v>
      </c>
      <c r="E9224" s="44" t="s">
        <v>9280</v>
      </c>
      <c r="F9224" s="45">
        <v>0.36</v>
      </c>
      <c r="G9224" s="45">
        <v>0.37</v>
      </c>
    </row>
    <row r="9225" spans="2:7">
      <c r="B9225" s="44">
        <v>100204</v>
      </c>
      <c r="C9225" s="44" t="s">
        <v>9859</v>
      </c>
      <c r="D9225" s="48" t="s">
        <v>9294</v>
      </c>
      <c r="E9225" s="44" t="s">
        <v>9265</v>
      </c>
      <c r="F9225" s="45">
        <v>0.13</v>
      </c>
      <c r="G9225" s="45">
        <v>0.14000000000000001</v>
      </c>
    </row>
    <row r="9226" spans="2:7">
      <c r="B9226" s="44">
        <v>100284</v>
      </c>
      <c r="C9226" s="44" t="s">
        <v>9859</v>
      </c>
      <c r="D9226" s="48" t="s">
        <v>9295</v>
      </c>
      <c r="E9226" s="44" t="s">
        <v>9263</v>
      </c>
      <c r="F9226" s="45">
        <v>13.1</v>
      </c>
      <c r="G9226" s="45">
        <v>13.51</v>
      </c>
    </row>
    <row r="9227" spans="2:7">
      <c r="B9227" s="44">
        <v>100277</v>
      </c>
      <c r="C9227" s="44" t="s">
        <v>9859</v>
      </c>
      <c r="D9227" s="48" t="s">
        <v>9296</v>
      </c>
      <c r="E9227" s="44" t="s">
        <v>9263</v>
      </c>
      <c r="F9227" s="45">
        <v>2.33</v>
      </c>
      <c r="G9227" s="45">
        <v>2.41</v>
      </c>
    </row>
    <row r="9228" spans="2:7">
      <c r="B9228" s="44">
        <v>100278</v>
      </c>
      <c r="C9228" s="44" t="s">
        <v>9859</v>
      </c>
      <c r="D9228" s="48" t="s">
        <v>9297</v>
      </c>
      <c r="E9228" s="44" t="s">
        <v>9260</v>
      </c>
      <c r="F9228" s="45">
        <v>53.14</v>
      </c>
      <c r="G9228" s="45">
        <v>57.46</v>
      </c>
    </row>
    <row r="9229" spans="2:7">
      <c r="B9229" s="44">
        <v>100268</v>
      </c>
      <c r="C9229" s="44" t="s">
        <v>9859</v>
      </c>
      <c r="D9229" s="48" t="s">
        <v>9298</v>
      </c>
      <c r="E9229" s="44" t="s">
        <v>9260</v>
      </c>
      <c r="F9229" s="45">
        <v>111.07</v>
      </c>
      <c r="G9229" s="45">
        <v>120.1</v>
      </c>
    </row>
    <row r="9230" spans="2:7">
      <c r="B9230" s="44">
        <v>100285</v>
      </c>
      <c r="C9230" s="44" t="s">
        <v>9859</v>
      </c>
      <c r="D9230" s="48" t="s">
        <v>9299</v>
      </c>
      <c r="E9230" s="44" t="s">
        <v>9275</v>
      </c>
      <c r="F9230" s="45">
        <v>55.91</v>
      </c>
      <c r="G9230" s="45">
        <v>60.46</v>
      </c>
    </row>
    <row r="9231" spans="2:7">
      <c r="B9231" s="44">
        <v>100209</v>
      </c>
      <c r="C9231" s="44" t="s">
        <v>9859</v>
      </c>
      <c r="D9231" s="48" t="s">
        <v>9300</v>
      </c>
      <c r="E9231" s="44" t="s">
        <v>9260</v>
      </c>
      <c r="F9231" s="45">
        <v>12.88</v>
      </c>
      <c r="G9231" s="45">
        <v>13.93</v>
      </c>
    </row>
    <row r="9232" spans="2:7">
      <c r="B9232" s="44">
        <v>100208</v>
      </c>
      <c r="C9232" s="44" t="s">
        <v>9859</v>
      </c>
      <c r="D9232" s="48" t="s">
        <v>9301</v>
      </c>
      <c r="E9232" s="44" t="s">
        <v>9260</v>
      </c>
      <c r="F9232" s="45">
        <v>25.77</v>
      </c>
      <c r="G9232" s="45">
        <v>27.87</v>
      </c>
    </row>
    <row r="9233" spans="2:7">
      <c r="B9233" s="44">
        <v>100256</v>
      </c>
      <c r="C9233" s="44" t="s">
        <v>9859</v>
      </c>
      <c r="D9233" s="48" t="s">
        <v>9302</v>
      </c>
      <c r="E9233" s="44" t="s">
        <v>9275</v>
      </c>
      <c r="F9233" s="45">
        <v>11.81</v>
      </c>
      <c r="G9233" s="45">
        <v>12.77</v>
      </c>
    </row>
    <row r="9234" spans="2:7">
      <c r="B9234" s="44">
        <v>100220</v>
      </c>
      <c r="C9234" s="44" t="s">
        <v>9859</v>
      </c>
      <c r="D9234" s="48" t="s">
        <v>9303</v>
      </c>
      <c r="E9234" s="44" t="s">
        <v>9263</v>
      </c>
      <c r="F9234" s="45">
        <v>37.020000000000003</v>
      </c>
      <c r="G9234" s="45">
        <v>40.03</v>
      </c>
    </row>
    <row r="9235" spans="2:7">
      <c r="B9235" s="44">
        <v>100287</v>
      </c>
      <c r="C9235" s="44" t="s">
        <v>9859</v>
      </c>
      <c r="D9235" s="48" t="s">
        <v>9304</v>
      </c>
      <c r="E9235" s="44" t="s">
        <v>9275</v>
      </c>
      <c r="F9235" s="45">
        <v>17.440000000000001</v>
      </c>
      <c r="G9235" s="45">
        <v>18.86</v>
      </c>
    </row>
    <row r="9236" spans="2:7">
      <c r="B9236" s="44">
        <v>100274</v>
      </c>
      <c r="C9236" s="44" t="s">
        <v>9859</v>
      </c>
      <c r="D9236" s="48" t="s">
        <v>9305</v>
      </c>
      <c r="E9236" s="44" t="s">
        <v>9263</v>
      </c>
      <c r="F9236" s="45">
        <v>37.04</v>
      </c>
      <c r="G9236" s="45">
        <v>40.049999999999997</v>
      </c>
    </row>
    <row r="9237" spans="2:7">
      <c r="B9237" s="44">
        <v>100264</v>
      </c>
      <c r="C9237" s="44" t="s">
        <v>9859</v>
      </c>
      <c r="D9237" s="48" t="s">
        <v>9306</v>
      </c>
      <c r="E9237" s="44" t="s">
        <v>9263</v>
      </c>
      <c r="F9237" s="45">
        <v>52.26</v>
      </c>
      <c r="G9237" s="45">
        <v>56.51</v>
      </c>
    </row>
    <row r="9238" spans="2:7">
      <c r="B9238" s="44">
        <v>100225</v>
      </c>
      <c r="C9238" s="44" t="s">
        <v>9859</v>
      </c>
      <c r="D9238" s="48" t="s">
        <v>9307</v>
      </c>
      <c r="E9238" s="44" t="s">
        <v>9280</v>
      </c>
      <c r="F9238" s="45">
        <v>2.9</v>
      </c>
      <c r="G9238" s="45">
        <v>3.14</v>
      </c>
    </row>
    <row r="9239" spans="2:7">
      <c r="B9239" s="44">
        <v>100266</v>
      </c>
      <c r="C9239" s="44" t="s">
        <v>9859</v>
      </c>
      <c r="D9239" s="48" t="s">
        <v>9308</v>
      </c>
      <c r="E9239" s="44" t="s">
        <v>9260</v>
      </c>
      <c r="F9239" s="45">
        <v>111.07</v>
      </c>
      <c r="G9239" s="45">
        <v>120.1</v>
      </c>
    </row>
    <row r="9240" spans="2:7">
      <c r="B9240" s="44">
        <v>100257</v>
      </c>
      <c r="C9240" s="44" t="s">
        <v>9859</v>
      </c>
      <c r="D9240" s="48" t="s">
        <v>9309</v>
      </c>
      <c r="E9240" s="44" t="s">
        <v>9275</v>
      </c>
      <c r="F9240" s="45">
        <v>7.08</v>
      </c>
      <c r="G9240" s="45">
        <v>7.66</v>
      </c>
    </row>
    <row r="9241" spans="2:7">
      <c r="B9241" s="44">
        <v>100197</v>
      </c>
      <c r="C9241" s="44" t="s">
        <v>9859</v>
      </c>
      <c r="D9241" s="48" t="s">
        <v>9310</v>
      </c>
      <c r="E9241" s="44" t="s">
        <v>9265</v>
      </c>
      <c r="F9241" s="45">
        <v>2.61</v>
      </c>
      <c r="G9241" s="45">
        <v>2.83</v>
      </c>
    </row>
    <row r="9242" spans="2:7">
      <c r="B9242" s="44">
        <v>100196</v>
      </c>
      <c r="C9242" s="44" t="s">
        <v>9859</v>
      </c>
      <c r="D9242" s="48" t="s">
        <v>9311</v>
      </c>
      <c r="E9242" s="44" t="s">
        <v>9265</v>
      </c>
      <c r="F9242" s="45">
        <v>1.74</v>
      </c>
      <c r="G9242" s="45">
        <v>1.88</v>
      </c>
    </row>
    <row r="9243" spans="2:7">
      <c r="B9243" s="44">
        <v>100195</v>
      </c>
      <c r="C9243" s="44" t="s">
        <v>9859</v>
      </c>
      <c r="D9243" s="48" t="s">
        <v>9312</v>
      </c>
      <c r="E9243" s="44" t="s">
        <v>9265</v>
      </c>
      <c r="F9243" s="45">
        <v>1.04</v>
      </c>
      <c r="G9243" s="45">
        <v>1.1299999999999999</v>
      </c>
    </row>
    <row r="9244" spans="2:7">
      <c r="B9244" s="44">
        <v>100273</v>
      </c>
      <c r="C9244" s="44" t="s">
        <v>9859</v>
      </c>
      <c r="D9244" s="48" t="s">
        <v>9313</v>
      </c>
      <c r="E9244" s="44" t="s">
        <v>9265</v>
      </c>
      <c r="F9244" s="45">
        <v>4.34</v>
      </c>
      <c r="G9244" s="45">
        <v>4.7</v>
      </c>
    </row>
    <row r="9245" spans="2:7">
      <c r="B9245" s="44">
        <v>100282</v>
      </c>
      <c r="C9245" s="44" t="s">
        <v>9859</v>
      </c>
      <c r="D9245" s="48" t="s">
        <v>9314</v>
      </c>
      <c r="E9245" s="44" t="s">
        <v>9263</v>
      </c>
      <c r="F9245" s="45">
        <v>208.1</v>
      </c>
      <c r="G9245" s="45">
        <v>225.03</v>
      </c>
    </row>
    <row r="9246" spans="2:7">
      <c r="B9246" s="44">
        <v>100276</v>
      </c>
      <c r="C9246" s="44" t="s">
        <v>9859</v>
      </c>
      <c r="D9246" s="48" t="s">
        <v>9315</v>
      </c>
      <c r="E9246" s="44" t="s">
        <v>9263</v>
      </c>
      <c r="F9246" s="45">
        <v>43.7</v>
      </c>
      <c r="G9246" s="45">
        <v>47.26</v>
      </c>
    </row>
    <row r="9247" spans="2:7">
      <c r="B9247" s="44">
        <v>100275</v>
      </c>
      <c r="C9247" s="44" t="s">
        <v>9859</v>
      </c>
      <c r="D9247" s="48" t="s">
        <v>9316</v>
      </c>
      <c r="E9247" s="44" t="s">
        <v>9263</v>
      </c>
      <c r="F9247" s="45">
        <v>23.95</v>
      </c>
      <c r="G9247" s="45">
        <v>25.89</v>
      </c>
    </row>
    <row r="9248" spans="2:7">
      <c r="B9248" s="44">
        <v>100254</v>
      </c>
      <c r="C9248" s="44" t="s">
        <v>9859</v>
      </c>
      <c r="D9248" s="48" t="s">
        <v>9317</v>
      </c>
      <c r="E9248" s="44" t="s">
        <v>9275</v>
      </c>
      <c r="F9248" s="45">
        <v>52.34</v>
      </c>
      <c r="G9248" s="45">
        <v>56.6</v>
      </c>
    </row>
    <row r="9249" spans="2:7">
      <c r="B9249" s="44">
        <v>100250</v>
      </c>
      <c r="C9249" s="44" t="s">
        <v>9859</v>
      </c>
      <c r="D9249" s="48" t="s">
        <v>9318</v>
      </c>
      <c r="E9249" s="44" t="s">
        <v>9275</v>
      </c>
      <c r="F9249" s="45">
        <v>5.9</v>
      </c>
      <c r="G9249" s="45">
        <v>6.38</v>
      </c>
    </row>
    <row r="9250" spans="2:7">
      <c r="B9250" s="44">
        <v>100251</v>
      </c>
      <c r="C9250" s="44" t="s">
        <v>9859</v>
      </c>
      <c r="D9250" s="48" t="s">
        <v>9319</v>
      </c>
      <c r="E9250" s="44" t="s">
        <v>9275</v>
      </c>
      <c r="F9250" s="45">
        <v>17.440000000000001</v>
      </c>
      <c r="G9250" s="45">
        <v>18.86</v>
      </c>
    </row>
    <row r="9251" spans="2:7">
      <c r="B9251" s="44">
        <v>100252</v>
      </c>
      <c r="C9251" s="44" t="s">
        <v>9859</v>
      </c>
      <c r="D9251" s="48" t="s">
        <v>9320</v>
      </c>
      <c r="E9251" s="44" t="s">
        <v>9275</v>
      </c>
      <c r="F9251" s="45">
        <v>26.17</v>
      </c>
      <c r="G9251" s="45">
        <v>28.3</v>
      </c>
    </row>
    <row r="9252" spans="2:7">
      <c r="B9252" s="44">
        <v>100253</v>
      </c>
      <c r="C9252" s="44" t="s">
        <v>9859</v>
      </c>
      <c r="D9252" s="48" t="s">
        <v>9321</v>
      </c>
      <c r="E9252" s="44" t="s">
        <v>9275</v>
      </c>
      <c r="F9252" s="45">
        <v>34.89</v>
      </c>
      <c r="G9252" s="45">
        <v>37.729999999999997</v>
      </c>
    </row>
    <row r="9253" spans="2:7">
      <c r="B9253" s="44">
        <v>100249</v>
      </c>
      <c r="C9253" s="44" t="s">
        <v>9859</v>
      </c>
      <c r="D9253" s="48" t="s">
        <v>9322</v>
      </c>
      <c r="E9253" s="44" t="s">
        <v>9275</v>
      </c>
      <c r="F9253" s="45">
        <v>3.54</v>
      </c>
      <c r="G9253" s="45">
        <v>3.83</v>
      </c>
    </row>
    <row r="9254" spans="2:7">
      <c r="B9254" s="44">
        <v>100244</v>
      </c>
      <c r="C9254" s="44" t="s">
        <v>9859</v>
      </c>
      <c r="D9254" s="48" t="s">
        <v>9323</v>
      </c>
      <c r="E9254" s="44" t="s">
        <v>9275</v>
      </c>
      <c r="F9254" s="45">
        <v>5.31</v>
      </c>
      <c r="G9254" s="45">
        <v>5.74</v>
      </c>
    </row>
    <row r="9255" spans="2:7">
      <c r="B9255" s="44">
        <v>100245</v>
      </c>
      <c r="C9255" s="44" t="s">
        <v>9859</v>
      </c>
      <c r="D9255" s="48" t="s">
        <v>9324</v>
      </c>
      <c r="E9255" s="44" t="s">
        <v>9275</v>
      </c>
      <c r="F9255" s="45">
        <v>10.62</v>
      </c>
      <c r="G9255" s="45">
        <v>11.49</v>
      </c>
    </row>
    <row r="9256" spans="2:7">
      <c r="B9256" s="44">
        <v>100243</v>
      </c>
      <c r="C9256" s="44" t="s">
        <v>9859</v>
      </c>
      <c r="D9256" s="48" t="s">
        <v>9325</v>
      </c>
      <c r="E9256" s="44" t="s">
        <v>9275</v>
      </c>
      <c r="F9256" s="45">
        <v>4.25</v>
      </c>
      <c r="G9256" s="45">
        <v>4.59</v>
      </c>
    </row>
    <row r="9257" spans="2:7">
      <c r="B9257" s="44">
        <v>100239</v>
      </c>
      <c r="C9257" s="44" t="s">
        <v>9859</v>
      </c>
      <c r="D9257" s="48" t="s">
        <v>9326</v>
      </c>
      <c r="E9257" s="44" t="s">
        <v>9275</v>
      </c>
      <c r="F9257" s="45">
        <v>8.85</v>
      </c>
      <c r="G9257" s="45">
        <v>9.57</v>
      </c>
    </row>
    <row r="9258" spans="2:7">
      <c r="B9258" s="44">
        <v>100238</v>
      </c>
      <c r="C9258" s="44" t="s">
        <v>9859</v>
      </c>
      <c r="D9258" s="48" t="s">
        <v>9327</v>
      </c>
      <c r="E9258" s="44" t="s">
        <v>9275</v>
      </c>
      <c r="F9258" s="45">
        <v>7.08</v>
      </c>
      <c r="G9258" s="45">
        <v>7.66</v>
      </c>
    </row>
    <row r="9259" spans="2:7">
      <c r="B9259" s="44">
        <v>100241</v>
      </c>
      <c r="C9259" s="44" t="s">
        <v>9859</v>
      </c>
      <c r="D9259" s="48" t="s">
        <v>9328</v>
      </c>
      <c r="E9259" s="44" t="s">
        <v>9275</v>
      </c>
      <c r="F9259" s="45">
        <v>8.85</v>
      </c>
      <c r="G9259" s="45">
        <v>9.57</v>
      </c>
    </row>
    <row r="9260" spans="2:7">
      <c r="B9260" s="44">
        <v>100242</v>
      </c>
      <c r="C9260" s="44" t="s">
        <v>9859</v>
      </c>
      <c r="D9260" s="48" t="s">
        <v>9329</v>
      </c>
      <c r="E9260" s="44" t="s">
        <v>9275</v>
      </c>
      <c r="F9260" s="45">
        <v>26.17</v>
      </c>
      <c r="G9260" s="45">
        <v>28.3</v>
      </c>
    </row>
    <row r="9261" spans="2:7">
      <c r="B9261" s="44">
        <v>100240</v>
      </c>
      <c r="C9261" s="44" t="s">
        <v>9859</v>
      </c>
      <c r="D9261" s="48" t="s">
        <v>9330</v>
      </c>
      <c r="E9261" s="44" t="s">
        <v>9275</v>
      </c>
      <c r="F9261" s="45">
        <v>5.31</v>
      </c>
      <c r="G9261" s="45">
        <v>5.74</v>
      </c>
    </row>
    <row r="9262" spans="2:7">
      <c r="B9262" s="44">
        <v>100237</v>
      </c>
      <c r="C9262" s="44" t="s">
        <v>9859</v>
      </c>
      <c r="D9262" s="48" t="s">
        <v>9331</v>
      </c>
      <c r="E9262" s="44" t="s">
        <v>9275</v>
      </c>
      <c r="F9262" s="45">
        <v>4.42</v>
      </c>
      <c r="G9262" s="45">
        <v>4.78</v>
      </c>
    </row>
    <row r="9263" spans="2:7">
      <c r="B9263" s="44">
        <v>100236</v>
      </c>
      <c r="C9263" s="44" t="s">
        <v>9859</v>
      </c>
      <c r="D9263" s="48" t="s">
        <v>9332</v>
      </c>
      <c r="E9263" s="44" t="s">
        <v>9275</v>
      </c>
      <c r="F9263" s="45">
        <v>3.69</v>
      </c>
      <c r="G9263" s="45">
        <v>3.99</v>
      </c>
    </row>
    <row r="9264" spans="2:7">
      <c r="B9264" s="44">
        <v>100248</v>
      </c>
      <c r="C9264" s="44" t="s">
        <v>9859</v>
      </c>
      <c r="D9264" s="48" t="s">
        <v>9333</v>
      </c>
      <c r="E9264" s="44" t="s">
        <v>9275</v>
      </c>
      <c r="F9264" s="45">
        <v>17.440000000000001</v>
      </c>
      <c r="G9264" s="45">
        <v>18.86</v>
      </c>
    </row>
    <row r="9265" spans="2:7">
      <c r="B9265" s="44">
        <v>100247</v>
      </c>
      <c r="C9265" s="44" t="s">
        <v>9859</v>
      </c>
      <c r="D9265" s="48" t="s">
        <v>9334</v>
      </c>
      <c r="E9265" s="44" t="s">
        <v>9275</v>
      </c>
      <c r="F9265" s="45">
        <v>4.42</v>
      </c>
      <c r="G9265" s="45">
        <v>4.78</v>
      </c>
    </row>
    <row r="9266" spans="2:7">
      <c r="B9266" s="44">
        <v>100246</v>
      </c>
      <c r="C9266" s="44" t="s">
        <v>9859</v>
      </c>
      <c r="D9266" s="48" t="s">
        <v>9335</v>
      </c>
      <c r="E9266" s="44" t="s">
        <v>9275</v>
      </c>
      <c r="F9266" s="45">
        <v>3.54</v>
      </c>
      <c r="G9266" s="45">
        <v>3.83</v>
      </c>
    </row>
    <row r="9267" spans="2:7">
      <c r="B9267" s="44">
        <v>100255</v>
      </c>
      <c r="C9267" s="44" t="s">
        <v>9859</v>
      </c>
      <c r="D9267" s="48" t="s">
        <v>9336</v>
      </c>
      <c r="E9267" s="44" t="s">
        <v>9275</v>
      </c>
      <c r="F9267" s="45">
        <v>17.71</v>
      </c>
      <c r="G9267" s="45">
        <v>19.149999999999999</v>
      </c>
    </row>
    <row r="9268" spans="2:7">
      <c r="B9268" s="44">
        <v>100263</v>
      </c>
      <c r="C9268" s="44" t="s">
        <v>9859</v>
      </c>
      <c r="D9268" s="48" t="s">
        <v>9337</v>
      </c>
      <c r="E9268" s="44" t="s">
        <v>9265</v>
      </c>
      <c r="F9268" s="45">
        <v>2.87</v>
      </c>
      <c r="G9268" s="45">
        <v>3.1</v>
      </c>
    </row>
    <row r="9269" spans="2:7">
      <c r="B9269" s="44">
        <v>100260</v>
      </c>
      <c r="C9269" s="44" t="s">
        <v>9859</v>
      </c>
      <c r="D9269" s="48" t="s">
        <v>9338</v>
      </c>
      <c r="E9269" s="44" t="s">
        <v>9265</v>
      </c>
      <c r="F9269" s="45">
        <v>11.5</v>
      </c>
      <c r="G9269" s="45">
        <v>12.43</v>
      </c>
    </row>
    <row r="9270" spans="2:7">
      <c r="B9270" s="44">
        <v>100261</v>
      </c>
      <c r="C9270" s="44" t="s">
        <v>9859</v>
      </c>
      <c r="D9270" s="48" t="s">
        <v>9339</v>
      </c>
      <c r="E9270" s="44" t="s">
        <v>9265</v>
      </c>
      <c r="F9270" s="45">
        <v>7.22</v>
      </c>
      <c r="G9270" s="45">
        <v>7.81</v>
      </c>
    </row>
    <row r="9271" spans="2:7">
      <c r="B9271" s="44">
        <v>100262</v>
      </c>
      <c r="C9271" s="44" t="s">
        <v>9859</v>
      </c>
      <c r="D9271" s="48" t="s">
        <v>9340</v>
      </c>
      <c r="E9271" s="44" t="s">
        <v>9265</v>
      </c>
      <c r="F9271" s="45">
        <v>4.4800000000000004</v>
      </c>
      <c r="G9271" s="45">
        <v>4.84</v>
      </c>
    </row>
    <row r="9272" spans="2:7">
      <c r="B9272" s="44">
        <v>100271</v>
      </c>
      <c r="C9272" s="44" t="s">
        <v>9859</v>
      </c>
      <c r="D9272" s="48" t="s">
        <v>9341</v>
      </c>
      <c r="E9272" s="44" t="s">
        <v>9263</v>
      </c>
      <c r="F9272" s="45">
        <v>83.3</v>
      </c>
      <c r="G9272" s="45">
        <v>90.08</v>
      </c>
    </row>
    <row r="9273" spans="2:7">
      <c r="B9273" s="44">
        <v>100258</v>
      </c>
      <c r="C9273" s="44" t="s">
        <v>9859</v>
      </c>
      <c r="D9273" s="48" t="s">
        <v>9342</v>
      </c>
      <c r="E9273" s="44" t="s">
        <v>9275</v>
      </c>
      <c r="F9273" s="45">
        <v>17.71</v>
      </c>
      <c r="G9273" s="45">
        <v>19.149999999999999</v>
      </c>
    </row>
    <row r="9274" spans="2:7">
      <c r="B9274" s="44">
        <v>100259</v>
      </c>
      <c r="C9274" s="44" t="s">
        <v>9859</v>
      </c>
      <c r="D9274" s="48" t="s">
        <v>9343</v>
      </c>
      <c r="E9274" s="44" t="s">
        <v>9275</v>
      </c>
      <c r="F9274" s="45">
        <v>34.89</v>
      </c>
      <c r="G9274" s="45">
        <v>37.729999999999997</v>
      </c>
    </row>
    <row r="9275" spans="2:7">
      <c r="B9275" s="44">
        <v>100279</v>
      </c>
      <c r="C9275" s="44" t="s">
        <v>9859</v>
      </c>
      <c r="D9275" s="48" t="s">
        <v>9344</v>
      </c>
      <c r="E9275" s="44" t="s">
        <v>112</v>
      </c>
      <c r="F9275" s="45">
        <v>1.02</v>
      </c>
      <c r="G9275" s="45">
        <v>1.1100000000000001</v>
      </c>
    </row>
    <row r="9276" spans="2:7">
      <c r="B9276" s="44">
        <v>100233</v>
      </c>
      <c r="C9276" s="44" t="s">
        <v>9859</v>
      </c>
      <c r="D9276" s="48" t="s">
        <v>9345</v>
      </c>
      <c r="E9276" s="44" t="s">
        <v>112</v>
      </c>
      <c r="F9276" s="45">
        <v>0.24</v>
      </c>
      <c r="G9276" s="45">
        <v>0.26</v>
      </c>
    </row>
    <row r="9277" spans="2:7">
      <c r="B9277" s="44">
        <v>100232</v>
      </c>
      <c r="C9277" s="44" t="s">
        <v>9859</v>
      </c>
      <c r="D9277" s="48" t="s">
        <v>9346</v>
      </c>
      <c r="E9277" s="44" t="s">
        <v>112</v>
      </c>
      <c r="F9277" s="45">
        <v>0.49</v>
      </c>
      <c r="G9277" s="45">
        <v>0.53</v>
      </c>
    </row>
    <row r="9278" spans="2:7">
      <c r="B9278" s="44">
        <v>100234</v>
      </c>
      <c r="C9278" s="44" t="s">
        <v>9859</v>
      </c>
      <c r="D9278" s="48" t="s">
        <v>9347</v>
      </c>
      <c r="E9278" s="44" t="s">
        <v>110</v>
      </c>
      <c r="F9278" s="45">
        <v>0.73</v>
      </c>
      <c r="G9278" s="45">
        <v>0.79</v>
      </c>
    </row>
    <row r="9279" spans="2:7">
      <c r="B9279" s="44">
        <v>100265</v>
      </c>
      <c r="C9279" s="44" t="s">
        <v>9859</v>
      </c>
      <c r="D9279" s="48" t="s">
        <v>9348</v>
      </c>
      <c r="E9279" s="44" t="s">
        <v>110</v>
      </c>
      <c r="F9279" s="45">
        <v>1.0900000000000001</v>
      </c>
      <c r="G9279" s="45">
        <v>1.18</v>
      </c>
    </row>
    <row r="9280" spans="2:7">
      <c r="B9280" s="44">
        <v>100235</v>
      </c>
      <c r="C9280" s="44" t="s">
        <v>9859</v>
      </c>
      <c r="D9280" s="48" t="s">
        <v>9349</v>
      </c>
      <c r="E9280" s="44" t="s">
        <v>9350</v>
      </c>
      <c r="F9280" s="45">
        <v>0.05</v>
      </c>
      <c r="G9280" s="45">
        <v>0.06</v>
      </c>
    </row>
    <row r="9281" spans="2:7">
      <c r="B9281" s="44">
        <v>100267</v>
      </c>
      <c r="C9281" s="44" t="s">
        <v>9859</v>
      </c>
      <c r="D9281" s="48" t="s">
        <v>9351</v>
      </c>
      <c r="E9281" s="44" t="s">
        <v>112</v>
      </c>
      <c r="F9281" s="45">
        <v>2.2000000000000002</v>
      </c>
      <c r="G9281" s="45">
        <v>2.38</v>
      </c>
    </row>
    <row r="9282" spans="2:7">
      <c r="B9282" s="44">
        <v>100231</v>
      </c>
      <c r="C9282" s="44" t="s">
        <v>9859</v>
      </c>
      <c r="D9282" s="48" t="s">
        <v>9352</v>
      </c>
      <c r="E9282" s="44" t="s">
        <v>377</v>
      </c>
      <c r="F9282" s="45">
        <v>0.05</v>
      </c>
      <c r="G9282" s="45">
        <v>0.05</v>
      </c>
    </row>
    <row r="9283" spans="2:7">
      <c r="B9283" s="44">
        <v>100230</v>
      </c>
      <c r="C9283" s="44" t="s">
        <v>9859</v>
      </c>
      <c r="D9283" s="48" t="s">
        <v>9353</v>
      </c>
      <c r="E9283" s="44" t="s">
        <v>377</v>
      </c>
      <c r="F9283" s="45">
        <v>0.03</v>
      </c>
      <c r="G9283" s="45">
        <v>0.03</v>
      </c>
    </row>
    <row r="9284" spans="2:7">
      <c r="B9284" s="44">
        <v>100229</v>
      </c>
      <c r="C9284" s="44" t="s">
        <v>9859</v>
      </c>
      <c r="D9284" s="48" t="s">
        <v>9354</v>
      </c>
      <c r="E9284" s="44" t="s">
        <v>377</v>
      </c>
      <c r="F9284" s="45">
        <v>0.01</v>
      </c>
      <c r="G9284" s="45">
        <v>0.02</v>
      </c>
    </row>
    <row r="9285" spans="2:7">
      <c r="B9285" s="44">
        <v>100272</v>
      </c>
      <c r="C9285" s="44" t="s">
        <v>9859</v>
      </c>
      <c r="D9285" s="48" t="s">
        <v>9355</v>
      </c>
      <c r="E9285" s="44" t="s">
        <v>110</v>
      </c>
      <c r="F9285" s="45">
        <v>1.65</v>
      </c>
      <c r="G9285" s="45">
        <v>1.78</v>
      </c>
    </row>
    <row r="9286" spans="2:7">
      <c r="B9286" s="44">
        <v>100269</v>
      </c>
      <c r="C9286" s="44" t="s">
        <v>9859</v>
      </c>
      <c r="D9286" s="48" t="s">
        <v>9356</v>
      </c>
      <c r="E9286" s="44" t="s">
        <v>112</v>
      </c>
      <c r="F9286" s="45">
        <v>2.2000000000000002</v>
      </c>
      <c r="G9286" s="45">
        <v>2.38</v>
      </c>
    </row>
    <row r="9287" spans="2:7">
      <c r="B9287" s="44">
        <v>100986</v>
      </c>
      <c r="C9287" s="44" t="s">
        <v>9859</v>
      </c>
      <c r="D9287" s="48" t="s">
        <v>9357</v>
      </c>
      <c r="E9287" s="44" t="s">
        <v>198</v>
      </c>
      <c r="F9287" s="45">
        <v>9.44</v>
      </c>
      <c r="G9287" s="45">
        <v>9.58</v>
      </c>
    </row>
    <row r="9288" spans="2:7">
      <c r="B9288" s="44">
        <v>101002</v>
      </c>
      <c r="C9288" s="44" t="s">
        <v>9859</v>
      </c>
      <c r="D9288" s="48" t="s">
        <v>9358</v>
      </c>
      <c r="E9288" s="44" t="s">
        <v>9148</v>
      </c>
      <c r="F9288" s="45">
        <v>6.28</v>
      </c>
      <c r="G9288" s="45">
        <v>6.38</v>
      </c>
    </row>
    <row r="9289" spans="2:7">
      <c r="B9289" s="44">
        <v>100987</v>
      </c>
      <c r="C9289" s="44" t="s">
        <v>9859</v>
      </c>
      <c r="D9289" s="48" t="s">
        <v>9359</v>
      </c>
      <c r="E9289" s="44" t="s">
        <v>198</v>
      </c>
      <c r="F9289" s="45">
        <v>10.77</v>
      </c>
      <c r="G9289" s="45">
        <v>10.91</v>
      </c>
    </row>
    <row r="9290" spans="2:7">
      <c r="B9290" s="44">
        <v>101003</v>
      </c>
      <c r="C9290" s="44" t="s">
        <v>9859</v>
      </c>
      <c r="D9290" s="48" t="s">
        <v>9360</v>
      </c>
      <c r="E9290" s="44" t="s">
        <v>9148</v>
      </c>
      <c r="F9290" s="45">
        <v>7.17</v>
      </c>
      <c r="G9290" s="45">
        <v>7.25</v>
      </c>
    </row>
    <row r="9291" spans="2:7">
      <c r="B9291" s="44">
        <v>100988</v>
      </c>
      <c r="C9291" s="44" t="s">
        <v>9859</v>
      </c>
      <c r="D9291" s="48" t="s">
        <v>9361</v>
      </c>
      <c r="E9291" s="44" t="s">
        <v>198</v>
      </c>
      <c r="F9291" s="45">
        <v>11.39</v>
      </c>
      <c r="G9291" s="45">
        <v>11.52</v>
      </c>
    </row>
    <row r="9292" spans="2:7">
      <c r="B9292" s="44">
        <v>101004</v>
      </c>
      <c r="C9292" s="44" t="s">
        <v>9859</v>
      </c>
      <c r="D9292" s="48" t="s">
        <v>9362</v>
      </c>
      <c r="E9292" s="44" t="s">
        <v>9148</v>
      </c>
      <c r="F9292" s="45">
        <v>7.59</v>
      </c>
      <c r="G9292" s="45">
        <v>7.67</v>
      </c>
    </row>
    <row r="9293" spans="2:7">
      <c r="B9293" s="44">
        <v>100985</v>
      </c>
      <c r="C9293" s="44" t="s">
        <v>9859</v>
      </c>
      <c r="D9293" s="48" t="s">
        <v>9363</v>
      </c>
      <c r="E9293" s="44" t="s">
        <v>198</v>
      </c>
      <c r="F9293" s="45">
        <v>7.94</v>
      </c>
      <c r="G9293" s="45">
        <v>8.11</v>
      </c>
    </row>
    <row r="9294" spans="2:7">
      <c r="B9294" s="44">
        <v>101001</v>
      </c>
      <c r="C9294" s="44" t="s">
        <v>9859</v>
      </c>
      <c r="D9294" s="48" t="s">
        <v>9364</v>
      </c>
      <c r="E9294" s="44" t="s">
        <v>9148</v>
      </c>
      <c r="F9294" s="45">
        <v>5.29</v>
      </c>
      <c r="G9294" s="45">
        <v>5.41</v>
      </c>
    </row>
    <row r="9295" spans="2:7">
      <c r="B9295" s="44">
        <v>101008</v>
      </c>
      <c r="C9295" s="44" t="s">
        <v>9859</v>
      </c>
      <c r="D9295" s="48" t="s">
        <v>9365</v>
      </c>
      <c r="E9295" s="44" t="s">
        <v>198</v>
      </c>
      <c r="F9295" s="45">
        <v>5.67</v>
      </c>
      <c r="G9295" s="45">
        <v>5.75</v>
      </c>
    </row>
    <row r="9296" spans="2:7">
      <c r="B9296" s="44">
        <v>101007</v>
      </c>
      <c r="C9296" s="44" t="s">
        <v>9859</v>
      </c>
      <c r="D9296" s="48" t="s">
        <v>9366</v>
      </c>
      <c r="E9296" s="44" t="s">
        <v>198</v>
      </c>
      <c r="F9296" s="45">
        <v>5.63</v>
      </c>
      <c r="G9296" s="45">
        <v>5.71</v>
      </c>
    </row>
    <row r="9297" spans="2:7">
      <c r="B9297" s="44">
        <v>100982</v>
      </c>
      <c r="C9297" s="44" t="s">
        <v>9859</v>
      </c>
      <c r="D9297" s="48" t="s">
        <v>9367</v>
      </c>
      <c r="E9297" s="44" t="s">
        <v>198</v>
      </c>
      <c r="F9297" s="45">
        <v>9.5399999999999991</v>
      </c>
      <c r="G9297" s="45">
        <v>9.73</v>
      </c>
    </row>
    <row r="9298" spans="2:7">
      <c r="B9298" s="44">
        <v>100998</v>
      </c>
      <c r="C9298" s="44" t="s">
        <v>9859</v>
      </c>
      <c r="D9298" s="48" t="s">
        <v>9368</v>
      </c>
      <c r="E9298" s="44" t="s">
        <v>9148</v>
      </c>
      <c r="F9298" s="45">
        <v>6.37</v>
      </c>
      <c r="G9298" s="45">
        <v>6.48</v>
      </c>
    </row>
    <row r="9299" spans="2:7">
      <c r="B9299" s="44">
        <v>100983</v>
      </c>
      <c r="C9299" s="44" t="s">
        <v>9859</v>
      </c>
      <c r="D9299" s="48" t="s">
        <v>9369</v>
      </c>
      <c r="E9299" s="44" t="s">
        <v>198</v>
      </c>
      <c r="F9299" s="45">
        <v>9.51</v>
      </c>
      <c r="G9299" s="45">
        <v>9.66</v>
      </c>
    </row>
    <row r="9300" spans="2:7">
      <c r="B9300" s="44">
        <v>100999</v>
      </c>
      <c r="C9300" s="44" t="s">
        <v>9859</v>
      </c>
      <c r="D9300" s="48" t="s">
        <v>9370</v>
      </c>
      <c r="E9300" s="44" t="s">
        <v>9148</v>
      </c>
      <c r="F9300" s="45">
        <v>6.36</v>
      </c>
      <c r="G9300" s="45">
        <v>6.46</v>
      </c>
    </row>
    <row r="9301" spans="2:7">
      <c r="B9301" s="44">
        <v>100984</v>
      </c>
      <c r="C9301" s="44" t="s">
        <v>9859</v>
      </c>
      <c r="D9301" s="48" t="s">
        <v>9371</v>
      </c>
      <c r="E9301" s="44" t="s">
        <v>198</v>
      </c>
      <c r="F9301" s="45">
        <v>9.2899999999999991</v>
      </c>
      <c r="G9301" s="45">
        <v>9.43</v>
      </c>
    </row>
    <row r="9302" spans="2:7">
      <c r="B9302" s="44">
        <v>101000</v>
      </c>
      <c r="C9302" s="44" t="s">
        <v>9859</v>
      </c>
      <c r="D9302" s="48" t="s">
        <v>9372</v>
      </c>
      <c r="E9302" s="44" t="s">
        <v>9148</v>
      </c>
      <c r="F9302" s="45">
        <v>6.19</v>
      </c>
      <c r="G9302" s="45">
        <v>6.28</v>
      </c>
    </row>
    <row r="9303" spans="2:7">
      <c r="B9303" s="44">
        <v>100981</v>
      </c>
      <c r="C9303" s="44" t="s">
        <v>9859</v>
      </c>
      <c r="D9303" s="48" t="s">
        <v>9373</v>
      </c>
      <c r="E9303" s="44" t="s">
        <v>198</v>
      </c>
      <c r="F9303" s="45">
        <v>10.07</v>
      </c>
      <c r="G9303" s="45">
        <v>10.31</v>
      </c>
    </row>
    <row r="9304" spans="2:7">
      <c r="B9304" s="44">
        <v>100997</v>
      </c>
      <c r="C9304" s="44" t="s">
        <v>9859</v>
      </c>
      <c r="D9304" s="48" t="s">
        <v>9374</v>
      </c>
      <c r="E9304" s="44" t="s">
        <v>9148</v>
      </c>
      <c r="F9304" s="45">
        <v>6.71</v>
      </c>
      <c r="G9304" s="45">
        <v>6.88</v>
      </c>
    </row>
    <row r="9305" spans="2:7">
      <c r="B9305" s="44">
        <v>101010</v>
      </c>
      <c r="C9305" s="44" t="s">
        <v>9859</v>
      </c>
      <c r="D9305" s="48" t="s">
        <v>9375</v>
      </c>
      <c r="E9305" s="44" t="s">
        <v>9148</v>
      </c>
      <c r="F9305" s="45">
        <v>28.28</v>
      </c>
      <c r="G9305" s="45">
        <v>28.72</v>
      </c>
    </row>
    <row r="9306" spans="2:7">
      <c r="B9306" s="44">
        <v>101009</v>
      </c>
      <c r="C9306" s="44" t="s">
        <v>9859</v>
      </c>
      <c r="D9306" s="48" t="s">
        <v>9376</v>
      </c>
      <c r="E9306" s="44" t="s">
        <v>9148</v>
      </c>
      <c r="F9306" s="45">
        <v>44.92</v>
      </c>
      <c r="G9306" s="45">
        <v>45.62</v>
      </c>
    </row>
    <row r="9307" spans="2:7">
      <c r="B9307" s="44">
        <v>100978</v>
      </c>
      <c r="C9307" s="44" t="s">
        <v>9859</v>
      </c>
      <c r="D9307" s="48" t="s">
        <v>9377</v>
      </c>
      <c r="E9307" s="44" t="s">
        <v>198</v>
      </c>
      <c r="F9307" s="45">
        <v>7.39</v>
      </c>
      <c r="G9307" s="45">
        <v>7.53</v>
      </c>
    </row>
    <row r="9308" spans="2:7">
      <c r="B9308" s="44">
        <v>100994</v>
      </c>
      <c r="C9308" s="44" t="s">
        <v>9859</v>
      </c>
      <c r="D9308" s="48" t="s">
        <v>9378</v>
      </c>
      <c r="E9308" s="44" t="s">
        <v>9148</v>
      </c>
      <c r="F9308" s="45">
        <v>4.9000000000000004</v>
      </c>
      <c r="G9308" s="45">
        <v>4.99</v>
      </c>
    </row>
    <row r="9309" spans="2:7">
      <c r="B9309" s="44">
        <v>100974</v>
      </c>
      <c r="C9309" s="44" t="s">
        <v>9859</v>
      </c>
      <c r="D9309" s="48" t="s">
        <v>9379</v>
      </c>
      <c r="E9309" s="44" t="s">
        <v>198</v>
      </c>
      <c r="F9309" s="45">
        <v>8.84</v>
      </c>
      <c r="G9309" s="45">
        <v>9.02</v>
      </c>
    </row>
    <row r="9310" spans="2:7">
      <c r="B9310" s="44">
        <v>100990</v>
      </c>
      <c r="C9310" s="44" t="s">
        <v>9859</v>
      </c>
      <c r="D9310" s="48" t="s">
        <v>9380</v>
      </c>
      <c r="E9310" s="44" t="s">
        <v>9148</v>
      </c>
      <c r="F9310" s="45">
        <v>5.91</v>
      </c>
      <c r="G9310" s="45">
        <v>6.01</v>
      </c>
    </row>
    <row r="9311" spans="2:7">
      <c r="B9311" s="44">
        <v>100979</v>
      </c>
      <c r="C9311" s="44" t="s">
        <v>9859</v>
      </c>
      <c r="D9311" s="48" t="s">
        <v>9381</v>
      </c>
      <c r="E9311" s="44" t="s">
        <v>198</v>
      </c>
      <c r="F9311" s="45">
        <v>7.04</v>
      </c>
      <c r="G9311" s="45">
        <v>7.15</v>
      </c>
    </row>
    <row r="9312" spans="2:7">
      <c r="B9312" s="44">
        <v>100995</v>
      </c>
      <c r="C9312" s="44" t="s">
        <v>9859</v>
      </c>
      <c r="D9312" s="48" t="s">
        <v>9382</v>
      </c>
      <c r="E9312" s="44" t="s">
        <v>9148</v>
      </c>
      <c r="F9312" s="45">
        <v>4.6900000000000004</v>
      </c>
      <c r="G9312" s="45">
        <v>4.7699999999999996</v>
      </c>
    </row>
    <row r="9313" spans="2:7">
      <c r="B9313" s="44">
        <v>100975</v>
      </c>
      <c r="C9313" s="44" t="s">
        <v>9859</v>
      </c>
      <c r="D9313" s="48" t="s">
        <v>9383</v>
      </c>
      <c r="E9313" s="44" t="s">
        <v>198</v>
      </c>
      <c r="F9313" s="45">
        <v>8.86</v>
      </c>
      <c r="G9313" s="45">
        <v>9.01</v>
      </c>
    </row>
    <row r="9314" spans="2:7">
      <c r="B9314" s="44">
        <v>100991</v>
      </c>
      <c r="C9314" s="44" t="s">
        <v>9859</v>
      </c>
      <c r="D9314" s="48" t="s">
        <v>9384</v>
      </c>
      <c r="E9314" s="44" t="s">
        <v>9148</v>
      </c>
      <c r="F9314" s="45">
        <v>5.93</v>
      </c>
      <c r="G9314" s="45">
        <v>6.02</v>
      </c>
    </row>
    <row r="9315" spans="2:7">
      <c r="B9315" s="44">
        <v>100980</v>
      </c>
      <c r="C9315" s="44" t="s">
        <v>9859</v>
      </c>
      <c r="D9315" s="48" t="s">
        <v>9385</v>
      </c>
      <c r="E9315" s="44" t="s">
        <v>198</v>
      </c>
      <c r="F9315" s="45">
        <v>6.65</v>
      </c>
      <c r="G9315" s="45">
        <v>6.73</v>
      </c>
    </row>
    <row r="9316" spans="2:7">
      <c r="B9316" s="44">
        <v>100996</v>
      </c>
      <c r="C9316" s="44" t="s">
        <v>9859</v>
      </c>
      <c r="D9316" s="48" t="s">
        <v>9386</v>
      </c>
      <c r="E9316" s="44" t="s">
        <v>9148</v>
      </c>
      <c r="F9316" s="45">
        <v>4.41</v>
      </c>
      <c r="G9316" s="45">
        <v>4.4800000000000004</v>
      </c>
    </row>
    <row r="9317" spans="2:7">
      <c r="B9317" s="44">
        <v>100976</v>
      </c>
      <c r="C9317" s="44" t="s">
        <v>9859</v>
      </c>
      <c r="D9317" s="48" t="s">
        <v>9387</v>
      </c>
      <c r="E9317" s="44" t="s">
        <v>198</v>
      </c>
      <c r="F9317" s="45">
        <v>8.66</v>
      </c>
      <c r="G9317" s="45">
        <v>8.7899999999999991</v>
      </c>
    </row>
    <row r="9318" spans="2:7">
      <c r="B9318" s="44">
        <v>100992</v>
      </c>
      <c r="C9318" s="44" t="s">
        <v>9859</v>
      </c>
      <c r="D9318" s="48" t="s">
        <v>9388</v>
      </c>
      <c r="E9318" s="44" t="s">
        <v>9148</v>
      </c>
      <c r="F9318" s="45">
        <v>5.78</v>
      </c>
      <c r="G9318" s="45">
        <v>5.86</v>
      </c>
    </row>
    <row r="9319" spans="2:7">
      <c r="B9319" s="44">
        <v>100977</v>
      </c>
      <c r="C9319" s="44" t="s">
        <v>9859</v>
      </c>
      <c r="D9319" s="48" t="s">
        <v>9389</v>
      </c>
      <c r="E9319" s="44" t="s">
        <v>198</v>
      </c>
      <c r="F9319" s="45">
        <v>8.2799999999999994</v>
      </c>
      <c r="G9319" s="45">
        <v>8.4700000000000006</v>
      </c>
    </row>
    <row r="9320" spans="2:7">
      <c r="B9320" s="44">
        <v>100993</v>
      </c>
      <c r="C9320" s="44" t="s">
        <v>9859</v>
      </c>
      <c r="D9320" s="48" t="s">
        <v>9390</v>
      </c>
      <c r="E9320" s="44" t="s">
        <v>9148</v>
      </c>
      <c r="F9320" s="45">
        <v>5.51</v>
      </c>
      <c r="G9320" s="45">
        <v>5.65</v>
      </c>
    </row>
    <row r="9321" spans="2:7">
      <c r="B9321" s="44">
        <v>100973</v>
      </c>
      <c r="C9321" s="44" t="s">
        <v>9859</v>
      </c>
      <c r="D9321" s="48" t="s">
        <v>9391</v>
      </c>
      <c r="E9321" s="44" t="s">
        <v>198</v>
      </c>
      <c r="F9321" s="45">
        <v>9.27</v>
      </c>
      <c r="G9321" s="45">
        <v>9.5</v>
      </c>
    </row>
    <row r="9322" spans="2:7">
      <c r="B9322" s="44">
        <v>100989</v>
      </c>
      <c r="C9322" s="44" t="s">
        <v>9859</v>
      </c>
      <c r="D9322" s="48" t="s">
        <v>9392</v>
      </c>
      <c r="E9322" s="44" t="s">
        <v>9148</v>
      </c>
      <c r="F9322" s="45">
        <v>6.18</v>
      </c>
      <c r="G9322" s="45">
        <v>6.33</v>
      </c>
    </row>
    <row r="9323" spans="2:7">
      <c r="B9323" s="44">
        <v>101467</v>
      </c>
      <c r="C9323" s="44" t="s">
        <v>9859</v>
      </c>
      <c r="D9323" s="48" t="s">
        <v>9393</v>
      </c>
      <c r="E9323" s="44" t="s">
        <v>9148</v>
      </c>
      <c r="F9323" s="45">
        <v>19.739999999999998</v>
      </c>
      <c r="G9323" s="45">
        <v>20.32</v>
      </c>
    </row>
    <row r="9324" spans="2:7">
      <c r="B9324" s="44">
        <v>101468</v>
      </c>
      <c r="C9324" s="44" t="s">
        <v>9859</v>
      </c>
      <c r="D9324" s="48" t="s">
        <v>9394</v>
      </c>
      <c r="E9324" s="44" t="s">
        <v>9148</v>
      </c>
      <c r="F9324" s="45">
        <v>18.059999999999999</v>
      </c>
      <c r="G9324" s="45">
        <v>18.579999999999998</v>
      </c>
    </row>
    <row r="9325" spans="2:7">
      <c r="B9325" s="44">
        <v>101014</v>
      </c>
      <c r="C9325" s="44" t="s">
        <v>9859</v>
      </c>
      <c r="D9325" s="48" t="s">
        <v>9395</v>
      </c>
      <c r="E9325" s="44" t="s">
        <v>9148</v>
      </c>
      <c r="F9325" s="45">
        <v>45.12</v>
      </c>
      <c r="G9325" s="45">
        <v>46.43</v>
      </c>
    </row>
    <row r="9326" spans="2:7">
      <c r="B9326" s="44">
        <v>101015</v>
      </c>
      <c r="C9326" s="44" t="s">
        <v>9859</v>
      </c>
      <c r="D9326" s="48" t="s">
        <v>9396</v>
      </c>
      <c r="E9326" s="44" t="s">
        <v>9148</v>
      </c>
      <c r="F9326" s="45">
        <v>37.07</v>
      </c>
      <c r="G9326" s="45">
        <v>38.15</v>
      </c>
    </row>
    <row r="9327" spans="2:7">
      <c r="B9327" s="44">
        <v>101463</v>
      </c>
      <c r="C9327" s="44" t="s">
        <v>9859</v>
      </c>
      <c r="D9327" s="48" t="s">
        <v>9397</v>
      </c>
      <c r="E9327" s="44" t="s">
        <v>9148</v>
      </c>
      <c r="F9327" s="45">
        <v>49.39</v>
      </c>
      <c r="G9327" s="45">
        <v>50.84</v>
      </c>
    </row>
    <row r="9328" spans="2:7">
      <c r="B9328" s="44">
        <v>101464</v>
      </c>
      <c r="C9328" s="44" t="s">
        <v>9859</v>
      </c>
      <c r="D9328" s="48" t="s">
        <v>9398</v>
      </c>
      <c r="E9328" s="44" t="s">
        <v>9148</v>
      </c>
      <c r="F9328" s="45">
        <v>37.94</v>
      </c>
      <c r="G9328" s="45">
        <v>39.04</v>
      </c>
    </row>
    <row r="9329" spans="2:7">
      <c r="B9329" s="44">
        <v>101465</v>
      </c>
      <c r="C9329" s="44" t="s">
        <v>9859</v>
      </c>
      <c r="D9329" s="48" t="s">
        <v>9399</v>
      </c>
      <c r="E9329" s="44" t="s">
        <v>9148</v>
      </c>
      <c r="F9329" s="45">
        <v>29.01</v>
      </c>
      <c r="G9329" s="45">
        <v>29.85</v>
      </c>
    </row>
    <row r="9330" spans="2:7">
      <c r="B9330" s="44">
        <v>101466</v>
      </c>
      <c r="C9330" s="44" t="s">
        <v>9859</v>
      </c>
      <c r="D9330" s="48" t="s">
        <v>9400</v>
      </c>
      <c r="E9330" s="44" t="s">
        <v>9148</v>
      </c>
      <c r="F9330" s="45">
        <v>23.59</v>
      </c>
      <c r="G9330" s="45">
        <v>24.29</v>
      </c>
    </row>
    <row r="9331" spans="2:7">
      <c r="B9331" s="44">
        <v>101013</v>
      </c>
      <c r="C9331" s="44" t="s">
        <v>9859</v>
      </c>
      <c r="D9331" s="48" t="s">
        <v>9401</v>
      </c>
      <c r="E9331" s="44" t="s">
        <v>9148</v>
      </c>
      <c r="F9331" s="45">
        <v>49.24</v>
      </c>
      <c r="G9331" s="45">
        <v>50.68</v>
      </c>
    </row>
    <row r="9332" spans="2:7">
      <c r="B9332" s="44">
        <v>101477</v>
      </c>
      <c r="C9332" s="44" t="s">
        <v>9859</v>
      </c>
      <c r="D9332" s="48" t="s">
        <v>9402</v>
      </c>
      <c r="E9332" s="44" t="s">
        <v>9148</v>
      </c>
      <c r="F9332" s="45">
        <v>14.3</v>
      </c>
      <c r="G9332" s="45">
        <v>14.71</v>
      </c>
    </row>
    <row r="9333" spans="2:7">
      <c r="B9333" s="44">
        <v>101478</v>
      </c>
      <c r="C9333" s="44" t="s">
        <v>9859</v>
      </c>
      <c r="D9333" s="48" t="s">
        <v>9403</v>
      </c>
      <c r="E9333" s="44" t="s">
        <v>9148</v>
      </c>
      <c r="F9333" s="45">
        <v>12.16</v>
      </c>
      <c r="G9333" s="45">
        <v>12.52</v>
      </c>
    </row>
    <row r="9334" spans="2:7">
      <c r="B9334" s="44">
        <v>101017</v>
      </c>
      <c r="C9334" s="44" t="s">
        <v>9859</v>
      </c>
      <c r="D9334" s="48" t="s">
        <v>9404</v>
      </c>
      <c r="E9334" s="44" t="s">
        <v>9148</v>
      </c>
      <c r="F9334" s="45">
        <v>32.53</v>
      </c>
      <c r="G9334" s="45">
        <v>33.47</v>
      </c>
    </row>
    <row r="9335" spans="2:7">
      <c r="B9335" s="44">
        <v>101018</v>
      </c>
      <c r="C9335" s="44" t="s">
        <v>9859</v>
      </c>
      <c r="D9335" s="48" t="s">
        <v>9405</v>
      </c>
      <c r="E9335" s="44" t="s">
        <v>9148</v>
      </c>
      <c r="F9335" s="45">
        <v>26.72</v>
      </c>
      <c r="G9335" s="45">
        <v>27.5</v>
      </c>
    </row>
    <row r="9336" spans="2:7">
      <c r="B9336" s="44">
        <v>101469</v>
      </c>
      <c r="C9336" s="44" t="s">
        <v>9859</v>
      </c>
      <c r="D9336" s="48" t="s">
        <v>9406</v>
      </c>
      <c r="E9336" s="44" t="s">
        <v>9148</v>
      </c>
      <c r="F9336" s="45">
        <v>40.42</v>
      </c>
      <c r="G9336" s="45">
        <v>41.59</v>
      </c>
    </row>
    <row r="9337" spans="2:7">
      <c r="B9337" s="44">
        <v>101470</v>
      </c>
      <c r="C9337" s="44" t="s">
        <v>9859</v>
      </c>
      <c r="D9337" s="48" t="s">
        <v>9407</v>
      </c>
      <c r="E9337" s="44" t="s">
        <v>9148</v>
      </c>
      <c r="F9337" s="45">
        <v>32.08</v>
      </c>
      <c r="G9337" s="45">
        <v>33.020000000000003</v>
      </c>
    </row>
    <row r="9338" spans="2:7">
      <c r="B9338" s="44">
        <v>101471</v>
      </c>
      <c r="C9338" s="44" t="s">
        <v>9859</v>
      </c>
      <c r="D9338" s="48" t="s">
        <v>9408</v>
      </c>
      <c r="E9338" s="44" t="s">
        <v>9148</v>
      </c>
      <c r="F9338" s="45">
        <v>27.53</v>
      </c>
      <c r="G9338" s="45">
        <v>28.32</v>
      </c>
    </row>
    <row r="9339" spans="2:7">
      <c r="B9339" s="44">
        <v>101472</v>
      </c>
      <c r="C9339" s="44" t="s">
        <v>9859</v>
      </c>
      <c r="D9339" s="48" t="s">
        <v>9409</v>
      </c>
      <c r="E9339" s="44" t="s">
        <v>9148</v>
      </c>
      <c r="F9339" s="45">
        <v>21.43</v>
      </c>
      <c r="G9339" s="45">
        <v>22.05</v>
      </c>
    </row>
    <row r="9340" spans="2:7">
      <c r="B9340" s="44">
        <v>101473</v>
      </c>
      <c r="C9340" s="44" t="s">
        <v>9859</v>
      </c>
      <c r="D9340" s="48" t="s">
        <v>9410</v>
      </c>
      <c r="E9340" s="44" t="s">
        <v>9148</v>
      </c>
      <c r="F9340" s="45">
        <v>30.85</v>
      </c>
      <c r="G9340" s="45">
        <v>31.74</v>
      </c>
    </row>
    <row r="9341" spans="2:7">
      <c r="B9341" s="44">
        <v>101474</v>
      </c>
      <c r="C9341" s="44" t="s">
        <v>9859</v>
      </c>
      <c r="D9341" s="48" t="s">
        <v>9411</v>
      </c>
      <c r="E9341" s="44" t="s">
        <v>9148</v>
      </c>
      <c r="F9341" s="45">
        <v>22.07</v>
      </c>
      <c r="G9341" s="45">
        <v>22.7</v>
      </c>
    </row>
    <row r="9342" spans="2:7">
      <c r="B9342" s="44">
        <v>101475</v>
      </c>
      <c r="C9342" s="44" t="s">
        <v>9859</v>
      </c>
      <c r="D9342" s="48" t="s">
        <v>9412</v>
      </c>
      <c r="E9342" s="44" t="s">
        <v>9148</v>
      </c>
      <c r="F9342" s="45">
        <v>19.579999999999998</v>
      </c>
      <c r="G9342" s="45">
        <v>20.14</v>
      </c>
    </row>
    <row r="9343" spans="2:7">
      <c r="B9343" s="44">
        <v>101476</v>
      </c>
      <c r="C9343" s="44" t="s">
        <v>9859</v>
      </c>
      <c r="D9343" s="48" t="s">
        <v>9413</v>
      </c>
      <c r="E9343" s="44" t="s">
        <v>9148</v>
      </c>
      <c r="F9343" s="45">
        <v>17.46</v>
      </c>
      <c r="G9343" s="45">
        <v>17.96</v>
      </c>
    </row>
    <row r="9344" spans="2:7">
      <c r="B9344" s="44">
        <v>101016</v>
      </c>
      <c r="C9344" s="44" t="s">
        <v>9859</v>
      </c>
      <c r="D9344" s="48" t="s">
        <v>9414</v>
      </c>
      <c r="E9344" s="44" t="s">
        <v>9148</v>
      </c>
      <c r="F9344" s="45">
        <v>42.91</v>
      </c>
      <c r="G9344" s="45">
        <v>44.16</v>
      </c>
    </row>
    <row r="9345" spans="2:7">
      <c r="B9345" s="44">
        <v>101487</v>
      </c>
      <c r="C9345" s="44" t="s">
        <v>9859</v>
      </c>
      <c r="D9345" s="48" t="s">
        <v>9415</v>
      </c>
      <c r="E9345" s="44" t="s">
        <v>9148</v>
      </c>
      <c r="F9345" s="45">
        <v>106.27</v>
      </c>
      <c r="G9345" s="45">
        <v>109.36</v>
      </c>
    </row>
    <row r="9346" spans="2:7">
      <c r="B9346" s="44">
        <v>101488</v>
      </c>
      <c r="C9346" s="44" t="s">
        <v>9859</v>
      </c>
      <c r="D9346" s="48" t="s">
        <v>9416</v>
      </c>
      <c r="E9346" s="44" t="s">
        <v>9148</v>
      </c>
      <c r="F9346" s="45">
        <v>91.95</v>
      </c>
      <c r="G9346" s="45">
        <v>94.63</v>
      </c>
    </row>
    <row r="9347" spans="2:7">
      <c r="B9347" s="44">
        <v>101480</v>
      </c>
      <c r="C9347" s="44" t="s">
        <v>9859</v>
      </c>
      <c r="D9347" s="48" t="s">
        <v>9417</v>
      </c>
      <c r="E9347" s="44" t="s">
        <v>9148</v>
      </c>
      <c r="F9347" s="45">
        <v>72.290000000000006</v>
      </c>
      <c r="G9347" s="45">
        <v>74.39</v>
      </c>
    </row>
    <row r="9348" spans="2:7">
      <c r="B9348" s="44">
        <v>101481</v>
      </c>
      <c r="C9348" s="44" t="s">
        <v>9859</v>
      </c>
      <c r="D9348" s="48" t="s">
        <v>9418</v>
      </c>
      <c r="E9348" s="44" t="s">
        <v>9148</v>
      </c>
      <c r="F9348" s="45">
        <v>52.22</v>
      </c>
      <c r="G9348" s="45">
        <v>53.73</v>
      </c>
    </row>
    <row r="9349" spans="2:7">
      <c r="B9349" s="44">
        <v>101482</v>
      </c>
      <c r="C9349" s="44" t="s">
        <v>9859</v>
      </c>
      <c r="D9349" s="48" t="s">
        <v>9419</v>
      </c>
      <c r="E9349" s="44" t="s">
        <v>9148</v>
      </c>
      <c r="F9349" s="45">
        <v>39.020000000000003</v>
      </c>
      <c r="G9349" s="45">
        <v>40.159999999999997</v>
      </c>
    </row>
    <row r="9350" spans="2:7">
      <c r="B9350" s="44">
        <v>101483</v>
      </c>
      <c r="C9350" s="44" t="s">
        <v>9859</v>
      </c>
      <c r="D9350" s="48" t="s">
        <v>9420</v>
      </c>
      <c r="E9350" s="44" t="s">
        <v>9148</v>
      </c>
      <c r="F9350" s="45">
        <v>40.5</v>
      </c>
      <c r="G9350" s="45">
        <v>41.67</v>
      </c>
    </row>
    <row r="9351" spans="2:7">
      <c r="B9351" s="44">
        <v>101484</v>
      </c>
      <c r="C9351" s="44" t="s">
        <v>9859</v>
      </c>
      <c r="D9351" s="48" t="s">
        <v>9421</v>
      </c>
      <c r="E9351" s="44" t="s">
        <v>9148</v>
      </c>
      <c r="F9351" s="45">
        <v>209.92</v>
      </c>
      <c r="G9351" s="45">
        <v>216.01</v>
      </c>
    </row>
    <row r="9352" spans="2:7">
      <c r="B9352" s="44">
        <v>101485</v>
      </c>
      <c r="C9352" s="44" t="s">
        <v>9859</v>
      </c>
      <c r="D9352" s="48" t="s">
        <v>9422</v>
      </c>
      <c r="E9352" s="44" t="s">
        <v>9148</v>
      </c>
      <c r="F9352" s="45">
        <v>161.13999999999999</v>
      </c>
      <c r="G9352" s="45">
        <v>165.81</v>
      </c>
    </row>
    <row r="9353" spans="2:7">
      <c r="B9353" s="44">
        <v>101486</v>
      </c>
      <c r="C9353" s="44" t="s">
        <v>9859</v>
      </c>
      <c r="D9353" s="48" t="s">
        <v>9423</v>
      </c>
      <c r="E9353" s="44" t="s">
        <v>9148</v>
      </c>
      <c r="F9353" s="45">
        <v>145.13999999999999</v>
      </c>
      <c r="G9353" s="45">
        <v>149.36000000000001</v>
      </c>
    </row>
    <row r="9354" spans="2:7">
      <c r="B9354" s="44">
        <v>101006</v>
      </c>
      <c r="C9354" s="44" t="s">
        <v>9859</v>
      </c>
      <c r="D9354" s="48" t="s">
        <v>9424</v>
      </c>
      <c r="E9354" s="44" t="s">
        <v>198</v>
      </c>
      <c r="F9354" s="45">
        <v>21.47</v>
      </c>
      <c r="G9354" s="45">
        <v>21.73</v>
      </c>
    </row>
    <row r="9355" spans="2:7">
      <c r="B9355" s="44">
        <v>101005</v>
      </c>
      <c r="C9355" s="44" t="s">
        <v>9859</v>
      </c>
      <c r="D9355" s="48" t="s">
        <v>9425</v>
      </c>
      <c r="E9355" s="44" t="s">
        <v>198</v>
      </c>
      <c r="F9355" s="45">
        <v>19.399999999999999</v>
      </c>
      <c r="G9355" s="45">
        <v>19.7</v>
      </c>
    </row>
    <row r="9356" spans="2:7">
      <c r="B9356" s="44">
        <v>102568</v>
      </c>
      <c r="C9356" s="44" t="s">
        <v>9859</v>
      </c>
      <c r="D9356" s="48" t="s">
        <v>9426</v>
      </c>
      <c r="E9356" s="44" t="s">
        <v>9148</v>
      </c>
      <c r="F9356" s="45">
        <v>319.23</v>
      </c>
      <c r="G9356" s="45">
        <v>331.46</v>
      </c>
    </row>
    <row r="9357" spans="2:7">
      <c r="B9357" s="44">
        <v>101479</v>
      </c>
      <c r="C9357" s="44" t="s">
        <v>9859</v>
      </c>
      <c r="D9357" s="48" t="s">
        <v>9427</v>
      </c>
      <c r="E9357" s="44" t="s">
        <v>9148</v>
      </c>
      <c r="F9357" s="45">
        <v>187.39</v>
      </c>
      <c r="G9357" s="45">
        <v>194.57</v>
      </c>
    </row>
    <row r="9358" spans="2:7">
      <c r="B9358" s="44">
        <v>101019</v>
      </c>
      <c r="C9358" s="44" t="s">
        <v>9859</v>
      </c>
      <c r="D9358" s="48" t="s">
        <v>9428</v>
      </c>
      <c r="E9358" s="44" t="s">
        <v>9148</v>
      </c>
      <c r="F9358" s="45">
        <v>643.20000000000005</v>
      </c>
      <c r="G9358" s="45">
        <v>667.84</v>
      </c>
    </row>
    <row r="9359" spans="2:7">
      <c r="B9359" s="44">
        <v>100938</v>
      </c>
      <c r="C9359" s="44" t="s">
        <v>9859</v>
      </c>
      <c r="D9359" s="48" t="s">
        <v>9429</v>
      </c>
      <c r="E9359" s="44" t="s">
        <v>9258</v>
      </c>
      <c r="F9359" s="45">
        <v>7.77</v>
      </c>
      <c r="G9359" s="45">
        <v>7.88</v>
      </c>
    </row>
    <row r="9360" spans="2:7">
      <c r="B9360" s="44">
        <v>100942</v>
      </c>
      <c r="C9360" s="44" t="s">
        <v>9859</v>
      </c>
      <c r="D9360" s="48" t="s">
        <v>9430</v>
      </c>
      <c r="E9360" s="44" t="s">
        <v>9249</v>
      </c>
      <c r="F9360" s="45">
        <v>5.19</v>
      </c>
      <c r="G9360" s="45">
        <v>5.26</v>
      </c>
    </row>
    <row r="9361" spans="2:7">
      <c r="B9361" s="44">
        <v>93588</v>
      </c>
      <c r="C9361" s="44" t="s">
        <v>9859</v>
      </c>
      <c r="D9361" s="48" t="s">
        <v>9431</v>
      </c>
      <c r="E9361" s="44" t="s">
        <v>9258</v>
      </c>
      <c r="F9361" s="45">
        <v>3.26</v>
      </c>
      <c r="G9361" s="45">
        <v>3.3</v>
      </c>
    </row>
    <row r="9362" spans="2:7">
      <c r="B9362" s="44">
        <v>93594</v>
      </c>
      <c r="C9362" s="44" t="s">
        <v>9859</v>
      </c>
      <c r="D9362" s="48" t="s">
        <v>9432</v>
      </c>
      <c r="E9362" s="44" t="s">
        <v>9249</v>
      </c>
      <c r="F9362" s="45">
        <v>2.17</v>
      </c>
      <c r="G9362" s="45">
        <v>2.2000000000000002</v>
      </c>
    </row>
    <row r="9363" spans="2:7">
      <c r="B9363" s="44">
        <v>93589</v>
      </c>
      <c r="C9363" s="44" t="s">
        <v>9859</v>
      </c>
      <c r="D9363" s="48" t="s">
        <v>9433</v>
      </c>
      <c r="E9363" s="44" t="s">
        <v>9258</v>
      </c>
      <c r="F9363" s="45">
        <v>2.8</v>
      </c>
      <c r="G9363" s="45">
        <v>2.83</v>
      </c>
    </row>
    <row r="9364" spans="2:7">
      <c r="B9364" s="44">
        <v>93595</v>
      </c>
      <c r="C9364" s="44" t="s">
        <v>9859</v>
      </c>
      <c r="D9364" s="48" t="s">
        <v>9434</v>
      </c>
      <c r="E9364" s="44" t="s">
        <v>9249</v>
      </c>
      <c r="F9364" s="45">
        <v>1.88</v>
      </c>
      <c r="G9364" s="45">
        <v>1.91</v>
      </c>
    </row>
    <row r="9365" spans="2:7">
      <c r="B9365" s="44">
        <v>93590</v>
      </c>
      <c r="C9365" s="44" t="s">
        <v>9859</v>
      </c>
      <c r="D9365" s="48" t="s">
        <v>9435</v>
      </c>
      <c r="E9365" s="44" t="s">
        <v>9258</v>
      </c>
      <c r="F9365" s="45">
        <v>1.02</v>
      </c>
      <c r="G9365" s="45">
        <v>1.03</v>
      </c>
    </row>
    <row r="9366" spans="2:7">
      <c r="B9366" s="44">
        <v>93596</v>
      </c>
      <c r="C9366" s="44" t="s">
        <v>9859</v>
      </c>
      <c r="D9366" s="48" t="s">
        <v>9436</v>
      </c>
      <c r="E9366" s="44" t="s">
        <v>9249</v>
      </c>
      <c r="F9366" s="45">
        <v>0.68</v>
      </c>
      <c r="G9366" s="45">
        <v>0.69</v>
      </c>
    </row>
    <row r="9367" spans="2:7">
      <c r="B9367" s="44">
        <v>95875</v>
      </c>
      <c r="C9367" s="44" t="s">
        <v>9859</v>
      </c>
      <c r="D9367" s="48" t="s">
        <v>9437</v>
      </c>
      <c r="E9367" s="44" t="s">
        <v>9258</v>
      </c>
      <c r="F9367" s="45">
        <v>2.57</v>
      </c>
      <c r="G9367" s="45">
        <v>2.62</v>
      </c>
    </row>
    <row r="9368" spans="2:7">
      <c r="B9368" s="44">
        <v>95878</v>
      </c>
      <c r="C9368" s="44" t="s">
        <v>9859</v>
      </c>
      <c r="D9368" s="48" t="s">
        <v>9438</v>
      </c>
      <c r="E9368" s="44" t="s">
        <v>9249</v>
      </c>
      <c r="F9368" s="45">
        <v>1.73</v>
      </c>
      <c r="G9368" s="45">
        <v>1.76</v>
      </c>
    </row>
    <row r="9369" spans="2:7">
      <c r="B9369" s="44">
        <v>100943</v>
      </c>
      <c r="C9369" s="44" t="s">
        <v>9859</v>
      </c>
      <c r="D9369" s="48" t="s">
        <v>9439</v>
      </c>
      <c r="E9369" s="44" t="s">
        <v>9249</v>
      </c>
      <c r="F9369" s="45">
        <v>4.5</v>
      </c>
      <c r="G9369" s="45">
        <v>4.5599999999999996</v>
      </c>
    </row>
    <row r="9370" spans="2:7">
      <c r="B9370" s="44">
        <v>100939</v>
      </c>
      <c r="C9370" s="44" t="s">
        <v>9859</v>
      </c>
      <c r="D9370" s="48" t="s">
        <v>9440</v>
      </c>
      <c r="E9370" s="44" t="s">
        <v>9258</v>
      </c>
      <c r="F9370" s="45">
        <v>6.78</v>
      </c>
      <c r="G9370" s="45">
        <v>6.86</v>
      </c>
    </row>
    <row r="9371" spans="2:7">
      <c r="B9371" s="44">
        <v>93591</v>
      </c>
      <c r="C9371" s="44" t="s">
        <v>9859</v>
      </c>
      <c r="D9371" s="48" t="s">
        <v>9441</v>
      </c>
      <c r="E9371" s="44" t="s">
        <v>9258</v>
      </c>
      <c r="F9371" s="45">
        <v>2.83</v>
      </c>
      <c r="G9371" s="45">
        <v>2.86</v>
      </c>
    </row>
    <row r="9372" spans="2:7">
      <c r="B9372" s="44">
        <v>93597</v>
      </c>
      <c r="C9372" s="44" t="s">
        <v>9859</v>
      </c>
      <c r="D9372" s="48" t="s">
        <v>9442</v>
      </c>
      <c r="E9372" s="44" t="s">
        <v>9249</v>
      </c>
      <c r="F9372" s="45">
        <v>1.88</v>
      </c>
      <c r="G9372" s="45">
        <v>1.91</v>
      </c>
    </row>
    <row r="9373" spans="2:7">
      <c r="B9373" s="44">
        <v>93592</v>
      </c>
      <c r="C9373" s="44" t="s">
        <v>9859</v>
      </c>
      <c r="D9373" s="48" t="s">
        <v>9443</v>
      </c>
      <c r="E9373" s="44" t="s">
        <v>9258</v>
      </c>
      <c r="F9373" s="45">
        <v>2.46</v>
      </c>
      <c r="G9373" s="45">
        <v>2.4900000000000002</v>
      </c>
    </row>
    <row r="9374" spans="2:7">
      <c r="B9374" s="44">
        <v>93598</v>
      </c>
      <c r="C9374" s="44" t="s">
        <v>9859</v>
      </c>
      <c r="D9374" s="48" t="s">
        <v>9444</v>
      </c>
      <c r="E9374" s="44" t="s">
        <v>9249</v>
      </c>
      <c r="F9374" s="45">
        <v>1.62</v>
      </c>
      <c r="G9374" s="45">
        <v>1.65</v>
      </c>
    </row>
    <row r="9375" spans="2:7">
      <c r="B9375" s="44">
        <v>93593</v>
      </c>
      <c r="C9375" s="44" t="s">
        <v>9859</v>
      </c>
      <c r="D9375" s="48" t="s">
        <v>9445</v>
      </c>
      <c r="E9375" s="44" t="s">
        <v>9258</v>
      </c>
      <c r="F9375" s="45">
        <v>0.9</v>
      </c>
      <c r="G9375" s="45">
        <v>0.91</v>
      </c>
    </row>
    <row r="9376" spans="2:7">
      <c r="B9376" s="44">
        <v>93599</v>
      </c>
      <c r="C9376" s="44" t="s">
        <v>9859</v>
      </c>
      <c r="D9376" s="48" t="s">
        <v>9446</v>
      </c>
      <c r="E9376" s="44" t="s">
        <v>9249</v>
      </c>
      <c r="F9376" s="45">
        <v>0.6</v>
      </c>
      <c r="G9376" s="45">
        <v>0.6</v>
      </c>
    </row>
    <row r="9377" spans="2:7">
      <c r="B9377" s="44">
        <v>95876</v>
      </c>
      <c r="C9377" s="44" t="s">
        <v>9859</v>
      </c>
      <c r="D9377" s="48" t="s">
        <v>9447</v>
      </c>
      <c r="E9377" s="44" t="s">
        <v>9258</v>
      </c>
      <c r="F9377" s="45">
        <v>2.2200000000000002</v>
      </c>
      <c r="G9377" s="45">
        <v>2.25</v>
      </c>
    </row>
    <row r="9378" spans="2:7">
      <c r="B9378" s="44">
        <v>95879</v>
      </c>
      <c r="C9378" s="44" t="s">
        <v>9859</v>
      </c>
      <c r="D9378" s="48" t="s">
        <v>9448</v>
      </c>
      <c r="E9378" s="44" t="s">
        <v>9249</v>
      </c>
      <c r="F9378" s="45">
        <v>1.5</v>
      </c>
      <c r="G9378" s="45">
        <v>1.52</v>
      </c>
    </row>
    <row r="9379" spans="2:7">
      <c r="B9379" s="44">
        <v>100940</v>
      </c>
      <c r="C9379" s="44" t="s">
        <v>9859</v>
      </c>
      <c r="D9379" s="48" t="s">
        <v>9449</v>
      </c>
      <c r="E9379" s="44" t="s">
        <v>9258</v>
      </c>
      <c r="F9379" s="45">
        <v>5.78</v>
      </c>
      <c r="G9379" s="45">
        <v>5.84</v>
      </c>
    </row>
    <row r="9380" spans="2:7">
      <c r="B9380" s="44">
        <v>100944</v>
      </c>
      <c r="C9380" s="44" t="s">
        <v>9859</v>
      </c>
      <c r="D9380" s="48" t="s">
        <v>9450</v>
      </c>
      <c r="E9380" s="44" t="s">
        <v>9249</v>
      </c>
      <c r="F9380" s="45">
        <v>3.85</v>
      </c>
      <c r="G9380" s="45">
        <v>3.9</v>
      </c>
    </row>
    <row r="9381" spans="2:7">
      <c r="B9381" s="44">
        <v>95425</v>
      </c>
      <c r="C9381" s="44" t="s">
        <v>9859</v>
      </c>
      <c r="D9381" s="48" t="s">
        <v>9451</v>
      </c>
      <c r="E9381" s="44" t="s">
        <v>9258</v>
      </c>
      <c r="F9381" s="45">
        <v>2.41</v>
      </c>
      <c r="G9381" s="45">
        <v>2.4300000000000002</v>
      </c>
    </row>
    <row r="9382" spans="2:7">
      <c r="B9382" s="44">
        <v>95428</v>
      </c>
      <c r="C9382" s="44" t="s">
        <v>9859</v>
      </c>
      <c r="D9382" s="48" t="s">
        <v>9452</v>
      </c>
      <c r="E9382" s="44" t="s">
        <v>9249</v>
      </c>
      <c r="F9382" s="45">
        <v>1.61</v>
      </c>
      <c r="G9382" s="45">
        <v>1.64</v>
      </c>
    </row>
    <row r="9383" spans="2:7">
      <c r="B9383" s="44">
        <v>95426</v>
      </c>
      <c r="C9383" s="44" t="s">
        <v>9859</v>
      </c>
      <c r="D9383" s="48" t="s">
        <v>9453</v>
      </c>
      <c r="E9383" s="44" t="s">
        <v>9258</v>
      </c>
      <c r="F9383" s="45">
        <v>2.08</v>
      </c>
      <c r="G9383" s="45">
        <v>2.1</v>
      </c>
    </row>
    <row r="9384" spans="2:7">
      <c r="B9384" s="44">
        <v>95429</v>
      </c>
      <c r="C9384" s="44" t="s">
        <v>9859</v>
      </c>
      <c r="D9384" s="48" t="s">
        <v>9454</v>
      </c>
      <c r="E9384" s="44" t="s">
        <v>9249</v>
      </c>
      <c r="F9384" s="45">
        <v>1.4</v>
      </c>
      <c r="G9384" s="45">
        <v>1.42</v>
      </c>
    </row>
    <row r="9385" spans="2:7">
      <c r="B9385" s="44">
        <v>95427</v>
      </c>
      <c r="C9385" s="44" t="s">
        <v>9859</v>
      </c>
      <c r="D9385" s="48" t="s">
        <v>9455</v>
      </c>
      <c r="E9385" s="44" t="s">
        <v>9258</v>
      </c>
      <c r="F9385" s="45">
        <v>0.78</v>
      </c>
      <c r="G9385" s="45">
        <v>0.79</v>
      </c>
    </row>
    <row r="9386" spans="2:7">
      <c r="B9386" s="44">
        <v>95430</v>
      </c>
      <c r="C9386" s="44" t="s">
        <v>9859</v>
      </c>
      <c r="D9386" s="48" t="s">
        <v>9456</v>
      </c>
      <c r="E9386" s="44" t="s">
        <v>9249</v>
      </c>
      <c r="F9386" s="45">
        <v>0.48</v>
      </c>
      <c r="G9386" s="45">
        <v>0.5</v>
      </c>
    </row>
    <row r="9387" spans="2:7">
      <c r="B9387" s="44">
        <v>95877</v>
      </c>
      <c r="C9387" s="44" t="s">
        <v>9859</v>
      </c>
      <c r="D9387" s="48" t="s">
        <v>9457</v>
      </c>
      <c r="E9387" s="44" t="s">
        <v>9258</v>
      </c>
      <c r="F9387" s="45">
        <v>1.91</v>
      </c>
      <c r="G9387" s="45">
        <v>1.93</v>
      </c>
    </row>
    <row r="9388" spans="2:7">
      <c r="B9388" s="44">
        <v>95880</v>
      </c>
      <c r="C9388" s="44" t="s">
        <v>9859</v>
      </c>
      <c r="D9388" s="48" t="s">
        <v>9458</v>
      </c>
      <c r="E9388" s="44" t="s">
        <v>9249</v>
      </c>
      <c r="F9388" s="45">
        <v>1.27</v>
      </c>
      <c r="G9388" s="45">
        <v>1.29</v>
      </c>
    </row>
    <row r="9389" spans="2:7">
      <c r="B9389" s="44">
        <v>100937</v>
      </c>
      <c r="C9389" s="44" t="s">
        <v>9859</v>
      </c>
      <c r="D9389" s="48" t="s">
        <v>9459</v>
      </c>
      <c r="E9389" s="44" t="s">
        <v>9258</v>
      </c>
      <c r="F9389" s="45">
        <v>9.3800000000000008</v>
      </c>
      <c r="G9389" s="45">
        <v>9.57</v>
      </c>
    </row>
    <row r="9390" spans="2:7">
      <c r="B9390" s="44">
        <v>100941</v>
      </c>
      <c r="C9390" s="44" t="s">
        <v>9859</v>
      </c>
      <c r="D9390" s="48" t="s">
        <v>9460</v>
      </c>
      <c r="E9390" s="44" t="s">
        <v>9249</v>
      </c>
      <c r="F9390" s="45">
        <v>6.25</v>
      </c>
      <c r="G9390" s="45">
        <v>6.37</v>
      </c>
    </row>
    <row r="9391" spans="2:7">
      <c r="B9391" s="44">
        <v>97912</v>
      </c>
      <c r="C9391" s="44" t="s">
        <v>9859</v>
      </c>
      <c r="D9391" s="48" t="s">
        <v>9461</v>
      </c>
      <c r="E9391" s="44" t="s">
        <v>9258</v>
      </c>
      <c r="F9391" s="45">
        <v>3.93</v>
      </c>
      <c r="G9391" s="45">
        <v>4.01</v>
      </c>
    </row>
    <row r="9392" spans="2:7">
      <c r="B9392" s="44">
        <v>97916</v>
      </c>
      <c r="C9392" s="44" t="s">
        <v>9859</v>
      </c>
      <c r="D9392" s="48" t="s">
        <v>9462</v>
      </c>
      <c r="E9392" s="44" t="s">
        <v>9249</v>
      </c>
      <c r="F9392" s="45">
        <v>2.62</v>
      </c>
      <c r="G9392" s="45">
        <v>2.67</v>
      </c>
    </row>
    <row r="9393" spans="2:7">
      <c r="B9393" s="44">
        <v>97913</v>
      </c>
      <c r="C9393" s="44" t="s">
        <v>9859</v>
      </c>
      <c r="D9393" s="48" t="s">
        <v>9463</v>
      </c>
      <c r="E9393" s="44" t="s">
        <v>9258</v>
      </c>
      <c r="F9393" s="45">
        <v>3.41</v>
      </c>
      <c r="G9393" s="45">
        <v>3.49</v>
      </c>
    </row>
    <row r="9394" spans="2:7">
      <c r="B9394" s="44">
        <v>97917</v>
      </c>
      <c r="C9394" s="44" t="s">
        <v>9859</v>
      </c>
      <c r="D9394" s="48" t="s">
        <v>9464</v>
      </c>
      <c r="E9394" s="44" t="s">
        <v>9249</v>
      </c>
      <c r="F9394" s="45">
        <v>2.2599999999999998</v>
      </c>
      <c r="G9394" s="45">
        <v>2.31</v>
      </c>
    </row>
    <row r="9395" spans="2:7">
      <c r="B9395" s="44">
        <v>97915</v>
      </c>
      <c r="C9395" s="44" t="s">
        <v>9859</v>
      </c>
      <c r="D9395" s="48" t="s">
        <v>9465</v>
      </c>
      <c r="E9395" s="44" t="s">
        <v>9258</v>
      </c>
      <c r="F9395" s="45">
        <v>1.25</v>
      </c>
      <c r="G9395" s="45">
        <v>1.27</v>
      </c>
    </row>
    <row r="9396" spans="2:7">
      <c r="B9396" s="44">
        <v>97919</v>
      </c>
      <c r="C9396" s="44" t="s">
        <v>9859</v>
      </c>
      <c r="D9396" s="48" t="s">
        <v>9466</v>
      </c>
      <c r="E9396" s="44" t="s">
        <v>9249</v>
      </c>
      <c r="F9396" s="45">
        <v>0.83</v>
      </c>
      <c r="G9396" s="45">
        <v>0.84</v>
      </c>
    </row>
    <row r="9397" spans="2:7">
      <c r="B9397" s="44">
        <v>97914</v>
      </c>
      <c r="C9397" s="44" t="s">
        <v>9859</v>
      </c>
      <c r="D9397" s="48" t="s">
        <v>9467</v>
      </c>
      <c r="E9397" s="44" t="s">
        <v>9258</v>
      </c>
      <c r="F9397" s="45">
        <v>3.12</v>
      </c>
      <c r="G9397" s="45">
        <v>3.19</v>
      </c>
    </row>
    <row r="9398" spans="2:7">
      <c r="B9398" s="44">
        <v>97918</v>
      </c>
      <c r="C9398" s="44" t="s">
        <v>9859</v>
      </c>
      <c r="D9398" s="48" t="s">
        <v>9468</v>
      </c>
      <c r="E9398" s="44" t="s">
        <v>9249</v>
      </c>
      <c r="F9398" s="45">
        <v>2.09</v>
      </c>
      <c r="G9398" s="45">
        <v>2.13</v>
      </c>
    </row>
    <row r="9399" spans="2:7">
      <c r="B9399" s="44">
        <v>100949</v>
      </c>
      <c r="C9399" s="44" t="s">
        <v>9859</v>
      </c>
      <c r="D9399" s="48" t="s">
        <v>9469</v>
      </c>
      <c r="E9399" s="44" t="s">
        <v>9249</v>
      </c>
      <c r="F9399" s="45">
        <v>7.01</v>
      </c>
      <c r="G9399" s="45">
        <v>7.13</v>
      </c>
    </row>
    <row r="9400" spans="2:7">
      <c r="B9400" s="44">
        <v>100945</v>
      </c>
      <c r="C9400" s="44" t="s">
        <v>9859</v>
      </c>
      <c r="D9400" s="48" t="s">
        <v>9470</v>
      </c>
      <c r="E9400" s="44" t="s">
        <v>9249</v>
      </c>
      <c r="F9400" s="45">
        <v>2.94</v>
      </c>
      <c r="G9400" s="45">
        <v>3</v>
      </c>
    </row>
    <row r="9401" spans="2:7">
      <c r="B9401" s="44">
        <v>100946</v>
      </c>
      <c r="C9401" s="44" t="s">
        <v>9859</v>
      </c>
      <c r="D9401" s="48" t="s">
        <v>9471</v>
      </c>
      <c r="E9401" s="44" t="s">
        <v>9249</v>
      </c>
      <c r="F9401" s="45">
        <v>2.54</v>
      </c>
      <c r="G9401" s="45">
        <v>2.59</v>
      </c>
    </row>
    <row r="9402" spans="2:7">
      <c r="B9402" s="44">
        <v>100948</v>
      </c>
      <c r="C9402" s="44" t="s">
        <v>9859</v>
      </c>
      <c r="D9402" s="48" t="s">
        <v>9472</v>
      </c>
      <c r="E9402" s="44" t="s">
        <v>9249</v>
      </c>
      <c r="F9402" s="45">
        <v>0.92</v>
      </c>
      <c r="G9402" s="45">
        <v>0.94</v>
      </c>
    </row>
    <row r="9403" spans="2:7">
      <c r="B9403" s="44">
        <v>100947</v>
      </c>
      <c r="C9403" s="44" t="s">
        <v>9859</v>
      </c>
      <c r="D9403" s="48" t="s">
        <v>9473</v>
      </c>
      <c r="E9403" s="44" t="s">
        <v>9249</v>
      </c>
      <c r="F9403" s="45">
        <v>2.34</v>
      </c>
      <c r="G9403" s="45">
        <v>2.38</v>
      </c>
    </row>
    <row r="9404" spans="2:7">
      <c r="B9404" s="44">
        <v>100954</v>
      </c>
      <c r="C9404" s="44" t="s">
        <v>9859</v>
      </c>
      <c r="D9404" s="48" t="s">
        <v>9474</v>
      </c>
      <c r="E9404" s="44" t="s">
        <v>9249</v>
      </c>
      <c r="F9404" s="45">
        <v>8.8699999999999992</v>
      </c>
      <c r="G9404" s="45">
        <v>9.01</v>
      </c>
    </row>
    <row r="9405" spans="2:7">
      <c r="B9405" s="44">
        <v>100950</v>
      </c>
      <c r="C9405" s="44" t="s">
        <v>9859</v>
      </c>
      <c r="D9405" s="48" t="s">
        <v>9475</v>
      </c>
      <c r="E9405" s="44" t="s">
        <v>9249</v>
      </c>
      <c r="F9405" s="45">
        <v>3.72</v>
      </c>
      <c r="G9405" s="45">
        <v>3.79</v>
      </c>
    </row>
    <row r="9406" spans="2:7">
      <c r="B9406" s="44">
        <v>100951</v>
      </c>
      <c r="C9406" s="44" t="s">
        <v>9859</v>
      </c>
      <c r="D9406" s="48" t="s">
        <v>9476</v>
      </c>
      <c r="E9406" s="44" t="s">
        <v>9249</v>
      </c>
      <c r="F9406" s="45">
        <v>3.22</v>
      </c>
      <c r="G9406" s="45">
        <v>3.26</v>
      </c>
    </row>
    <row r="9407" spans="2:7">
      <c r="B9407" s="44">
        <v>100953</v>
      </c>
      <c r="C9407" s="44" t="s">
        <v>9859</v>
      </c>
      <c r="D9407" s="48" t="s">
        <v>9477</v>
      </c>
      <c r="E9407" s="44" t="s">
        <v>9249</v>
      </c>
      <c r="F9407" s="45">
        <v>1.17</v>
      </c>
      <c r="G9407" s="45">
        <v>1.19</v>
      </c>
    </row>
    <row r="9408" spans="2:7">
      <c r="B9408" s="44">
        <v>100952</v>
      </c>
      <c r="C9408" s="44" t="s">
        <v>9859</v>
      </c>
      <c r="D9408" s="48" t="s">
        <v>9478</v>
      </c>
      <c r="E9408" s="44" t="s">
        <v>9249</v>
      </c>
      <c r="F9408" s="45">
        <v>2.96</v>
      </c>
      <c r="G9408" s="45">
        <v>3.01</v>
      </c>
    </row>
    <row r="9409" spans="2:7">
      <c r="B9409" s="44">
        <v>100964</v>
      </c>
      <c r="C9409" s="44" t="s">
        <v>9859</v>
      </c>
      <c r="D9409" s="48" t="s">
        <v>9479</v>
      </c>
      <c r="E9409" s="44" t="s">
        <v>9258</v>
      </c>
      <c r="F9409" s="45">
        <v>9.0399999999999991</v>
      </c>
      <c r="G9409" s="45">
        <v>9.16</v>
      </c>
    </row>
    <row r="9410" spans="2:7">
      <c r="B9410" s="44">
        <v>100960</v>
      </c>
      <c r="C9410" s="44" t="s">
        <v>9859</v>
      </c>
      <c r="D9410" s="48" t="s">
        <v>9480</v>
      </c>
      <c r="E9410" s="44" t="s">
        <v>9258</v>
      </c>
      <c r="F9410" s="45">
        <v>3.77</v>
      </c>
      <c r="G9410" s="45">
        <v>3.82</v>
      </c>
    </row>
    <row r="9411" spans="2:7">
      <c r="B9411" s="44">
        <v>100961</v>
      </c>
      <c r="C9411" s="44" t="s">
        <v>9859</v>
      </c>
      <c r="D9411" s="48" t="s">
        <v>9481</v>
      </c>
      <c r="E9411" s="44" t="s">
        <v>9258</v>
      </c>
      <c r="F9411" s="45">
        <v>3.26</v>
      </c>
      <c r="G9411" s="45">
        <v>3.31</v>
      </c>
    </row>
    <row r="9412" spans="2:7">
      <c r="B9412" s="44">
        <v>100963</v>
      </c>
      <c r="C9412" s="44" t="s">
        <v>9859</v>
      </c>
      <c r="D9412" s="48" t="s">
        <v>9482</v>
      </c>
      <c r="E9412" s="44" t="s">
        <v>9258</v>
      </c>
      <c r="F9412" s="45">
        <v>1.18</v>
      </c>
      <c r="G9412" s="45">
        <v>1.19</v>
      </c>
    </row>
    <row r="9413" spans="2:7">
      <c r="B9413" s="44">
        <v>100962</v>
      </c>
      <c r="C9413" s="44" t="s">
        <v>9859</v>
      </c>
      <c r="D9413" s="48" t="s">
        <v>9483</v>
      </c>
      <c r="E9413" s="44" t="s">
        <v>9258</v>
      </c>
      <c r="F9413" s="45">
        <v>2.98</v>
      </c>
      <c r="G9413" s="45">
        <v>3.01</v>
      </c>
    </row>
    <row r="9414" spans="2:7">
      <c r="B9414" s="44">
        <v>100959</v>
      </c>
      <c r="C9414" s="44" t="s">
        <v>9859</v>
      </c>
      <c r="D9414" s="48" t="s">
        <v>9484</v>
      </c>
      <c r="E9414" s="44" t="s">
        <v>9258</v>
      </c>
      <c r="F9414" s="45">
        <v>12.17</v>
      </c>
      <c r="G9414" s="45">
        <v>12.35</v>
      </c>
    </row>
    <row r="9415" spans="2:7">
      <c r="B9415" s="44">
        <v>100955</v>
      </c>
      <c r="C9415" s="44" t="s">
        <v>9859</v>
      </c>
      <c r="D9415" s="48" t="s">
        <v>9485</v>
      </c>
      <c r="E9415" s="44" t="s">
        <v>9258</v>
      </c>
      <c r="F9415" s="45">
        <v>5.0999999999999996</v>
      </c>
      <c r="G9415" s="45">
        <v>5.18</v>
      </c>
    </row>
    <row r="9416" spans="2:7">
      <c r="B9416" s="44">
        <v>100956</v>
      </c>
      <c r="C9416" s="44" t="s">
        <v>9859</v>
      </c>
      <c r="D9416" s="48" t="s">
        <v>9486</v>
      </c>
      <c r="E9416" s="44" t="s">
        <v>9258</v>
      </c>
      <c r="F9416" s="45">
        <v>4.43</v>
      </c>
      <c r="G9416" s="45">
        <v>4.5</v>
      </c>
    </row>
    <row r="9417" spans="2:7">
      <c r="B9417" s="44">
        <v>100958</v>
      </c>
      <c r="C9417" s="44" t="s">
        <v>9859</v>
      </c>
      <c r="D9417" s="48" t="s">
        <v>9487</v>
      </c>
      <c r="E9417" s="44" t="s">
        <v>9258</v>
      </c>
      <c r="F9417" s="45">
        <v>1.62</v>
      </c>
      <c r="G9417" s="45">
        <v>1.65</v>
      </c>
    </row>
    <row r="9418" spans="2:7">
      <c r="B9418" s="44">
        <v>100957</v>
      </c>
      <c r="C9418" s="44" t="s">
        <v>9859</v>
      </c>
      <c r="D9418" s="48" t="s">
        <v>9488</v>
      </c>
      <c r="E9418" s="44" t="s">
        <v>9258</v>
      </c>
      <c r="F9418" s="45">
        <v>4.05</v>
      </c>
      <c r="G9418" s="45">
        <v>4.1100000000000003</v>
      </c>
    </row>
    <row r="9419" spans="2:7">
      <c r="B9419" s="44">
        <v>100969</v>
      </c>
      <c r="C9419" s="44" t="s">
        <v>9859</v>
      </c>
      <c r="D9419" s="48" t="s">
        <v>9489</v>
      </c>
      <c r="E9419" s="44" t="s">
        <v>9249</v>
      </c>
      <c r="F9419" s="45">
        <v>2.4</v>
      </c>
      <c r="G9419" s="45">
        <v>2.4300000000000002</v>
      </c>
    </row>
    <row r="9420" spans="2:7">
      <c r="B9420" s="44">
        <v>100970</v>
      </c>
      <c r="C9420" s="44" t="s">
        <v>9859</v>
      </c>
      <c r="D9420" s="48" t="s">
        <v>9490</v>
      </c>
      <c r="E9420" s="44" t="s">
        <v>9249</v>
      </c>
      <c r="F9420" s="45">
        <v>2.0299999999999998</v>
      </c>
      <c r="G9420" s="45">
        <v>2.06</v>
      </c>
    </row>
    <row r="9421" spans="2:7">
      <c r="B9421" s="44">
        <v>102333</v>
      </c>
      <c r="C9421" s="44" t="s">
        <v>9859</v>
      </c>
      <c r="D9421" s="48" t="s">
        <v>9491</v>
      </c>
      <c r="E9421" s="44" t="s">
        <v>9249</v>
      </c>
      <c r="F9421" s="45">
        <v>0.76</v>
      </c>
      <c r="G9421" s="45">
        <v>0.77</v>
      </c>
    </row>
    <row r="9422" spans="2:7">
      <c r="B9422" s="44">
        <v>102332</v>
      </c>
      <c r="C9422" s="44" t="s">
        <v>9859</v>
      </c>
      <c r="D9422" s="48" t="s">
        <v>9492</v>
      </c>
      <c r="E9422" s="44" t="s">
        <v>9249</v>
      </c>
      <c r="F9422" s="45">
        <v>1.9</v>
      </c>
      <c r="G9422" s="45">
        <v>1.92</v>
      </c>
    </row>
    <row r="9423" spans="2:7">
      <c r="B9423" s="44">
        <v>100965</v>
      </c>
      <c r="C9423" s="44" t="s">
        <v>9859</v>
      </c>
      <c r="D9423" s="48" t="s">
        <v>9493</v>
      </c>
      <c r="E9423" s="44" t="s">
        <v>9249</v>
      </c>
      <c r="F9423" s="45">
        <v>1.82</v>
      </c>
      <c r="G9423" s="45">
        <v>1.85</v>
      </c>
    </row>
    <row r="9424" spans="2:7">
      <c r="B9424" s="44">
        <v>100966</v>
      </c>
      <c r="C9424" s="44" t="s">
        <v>9859</v>
      </c>
      <c r="D9424" s="48" t="s">
        <v>9494</v>
      </c>
      <c r="E9424" s="44" t="s">
        <v>9249</v>
      </c>
      <c r="F9424" s="45">
        <v>1.56</v>
      </c>
      <c r="G9424" s="45">
        <v>1.58</v>
      </c>
    </row>
    <row r="9425" spans="2:7">
      <c r="B9425" s="44">
        <v>102331</v>
      </c>
      <c r="C9425" s="44" t="s">
        <v>9859</v>
      </c>
      <c r="D9425" s="48" t="s">
        <v>9495</v>
      </c>
      <c r="E9425" s="44" t="s">
        <v>9249</v>
      </c>
      <c r="F9425" s="45">
        <v>0.56999999999999995</v>
      </c>
      <c r="G9425" s="45">
        <v>0.57999999999999996</v>
      </c>
    </row>
    <row r="9426" spans="2:7">
      <c r="B9426" s="44">
        <v>102330</v>
      </c>
      <c r="C9426" s="44" t="s">
        <v>9859</v>
      </c>
      <c r="D9426" s="48" t="s">
        <v>9496</v>
      </c>
      <c r="E9426" s="44" t="s">
        <v>9249</v>
      </c>
      <c r="F9426" s="45">
        <v>1.46</v>
      </c>
      <c r="G9426" s="45">
        <v>1.47</v>
      </c>
    </row>
    <row r="9427" spans="2:7">
      <c r="B9427" s="44">
        <v>97804</v>
      </c>
      <c r="C9427" s="44" t="s">
        <v>9859</v>
      </c>
      <c r="D9427" s="48" t="s">
        <v>9497</v>
      </c>
      <c r="E9427" s="44" t="s">
        <v>110</v>
      </c>
      <c r="F9427" s="45">
        <v>0</v>
      </c>
      <c r="G9427" s="45">
        <v>0</v>
      </c>
    </row>
    <row r="9428" spans="2:7">
      <c r="B9428" s="44">
        <v>104378</v>
      </c>
      <c r="C9428" s="44" t="s">
        <v>9859</v>
      </c>
      <c r="D9428" s="48" t="s">
        <v>9498</v>
      </c>
      <c r="E9428" s="44" t="s">
        <v>110</v>
      </c>
      <c r="F9428" s="45">
        <v>0</v>
      </c>
      <c r="G9428" s="45">
        <v>0</v>
      </c>
    </row>
    <row r="9429" spans="2:7">
      <c r="B9429" s="44">
        <v>104379</v>
      </c>
      <c r="C9429" s="44" t="s">
        <v>9859</v>
      </c>
      <c r="D9429" s="48" t="s">
        <v>9499</v>
      </c>
      <c r="E9429" s="44" t="s">
        <v>110</v>
      </c>
      <c r="F9429" s="45">
        <v>0</v>
      </c>
      <c r="G9429" s="45">
        <v>0</v>
      </c>
    </row>
    <row r="9430" spans="2:7">
      <c r="B9430" s="44">
        <v>104389</v>
      </c>
      <c r="C9430" s="44" t="s">
        <v>9859</v>
      </c>
      <c r="D9430" s="48" t="s">
        <v>9500</v>
      </c>
      <c r="E9430" s="44" t="s">
        <v>110</v>
      </c>
      <c r="F9430" s="45">
        <v>0</v>
      </c>
      <c r="G9430" s="45">
        <v>0</v>
      </c>
    </row>
    <row r="9431" spans="2:7">
      <c r="B9431" s="44">
        <v>97801</v>
      </c>
      <c r="C9431" s="44" t="s">
        <v>9859</v>
      </c>
      <c r="D9431" s="48" t="s">
        <v>9501</v>
      </c>
      <c r="E9431" s="44" t="s">
        <v>110</v>
      </c>
      <c r="F9431" s="45">
        <v>0</v>
      </c>
      <c r="G9431" s="45">
        <v>0</v>
      </c>
    </row>
    <row r="9432" spans="2:7">
      <c r="B9432" s="44">
        <v>104377</v>
      </c>
      <c r="C9432" s="44" t="s">
        <v>9859</v>
      </c>
      <c r="D9432" s="48" t="s">
        <v>9502</v>
      </c>
      <c r="E9432" s="44" t="s">
        <v>110</v>
      </c>
      <c r="F9432" s="45">
        <v>0</v>
      </c>
      <c r="G9432" s="45">
        <v>0</v>
      </c>
    </row>
    <row r="9433" spans="2:7">
      <c r="B9433" s="44">
        <v>104376</v>
      </c>
      <c r="C9433" s="44" t="s">
        <v>9859</v>
      </c>
      <c r="D9433" s="48" t="s">
        <v>9503</v>
      </c>
      <c r="E9433" s="44" t="s">
        <v>110</v>
      </c>
      <c r="F9433" s="45">
        <v>0</v>
      </c>
      <c r="G9433" s="45">
        <v>0</v>
      </c>
    </row>
    <row r="9434" spans="2:7">
      <c r="B9434" s="44">
        <v>97808</v>
      </c>
      <c r="C9434" s="44" t="s">
        <v>9859</v>
      </c>
      <c r="D9434" s="48" t="s">
        <v>9504</v>
      </c>
      <c r="E9434" s="44" t="s">
        <v>110</v>
      </c>
      <c r="F9434" s="45">
        <v>0</v>
      </c>
      <c r="G9434" s="45">
        <v>0</v>
      </c>
    </row>
    <row r="9435" spans="2:7">
      <c r="B9435" s="44">
        <v>104381</v>
      </c>
      <c r="C9435" s="44" t="s">
        <v>9859</v>
      </c>
      <c r="D9435" s="48" t="s">
        <v>9505</v>
      </c>
      <c r="E9435" s="44" t="s">
        <v>110</v>
      </c>
      <c r="F9435" s="45">
        <v>0</v>
      </c>
      <c r="G9435" s="45">
        <v>0</v>
      </c>
    </row>
    <row r="9436" spans="2:7">
      <c r="B9436" s="44">
        <v>104382</v>
      </c>
      <c r="C9436" s="44" t="s">
        <v>9859</v>
      </c>
      <c r="D9436" s="48" t="s">
        <v>9506</v>
      </c>
      <c r="E9436" s="44" t="s">
        <v>110</v>
      </c>
      <c r="F9436" s="45">
        <v>0</v>
      </c>
      <c r="G9436" s="45">
        <v>0</v>
      </c>
    </row>
    <row r="9437" spans="2:7">
      <c r="B9437" s="44">
        <v>104380</v>
      </c>
      <c r="C9437" s="44" t="s">
        <v>9859</v>
      </c>
      <c r="D9437" s="48" t="s">
        <v>9507</v>
      </c>
      <c r="E9437" s="44" t="s">
        <v>110</v>
      </c>
      <c r="F9437" s="45">
        <v>0</v>
      </c>
      <c r="G9437" s="45">
        <v>0</v>
      </c>
    </row>
    <row r="9438" spans="2:7">
      <c r="B9438" s="44">
        <v>103138</v>
      </c>
      <c r="C9438" s="44" t="s">
        <v>9859</v>
      </c>
      <c r="D9438" s="48" t="s">
        <v>9508</v>
      </c>
      <c r="E9438" s="44" t="s">
        <v>112</v>
      </c>
      <c r="F9438" s="45">
        <v>42.49</v>
      </c>
      <c r="G9438" s="45">
        <v>44.19</v>
      </c>
    </row>
    <row r="9439" spans="2:7">
      <c r="B9439" s="44">
        <v>103151</v>
      </c>
      <c r="C9439" s="44" t="s">
        <v>9859</v>
      </c>
      <c r="D9439" s="48" t="s">
        <v>9509</v>
      </c>
      <c r="E9439" s="44" t="s">
        <v>112</v>
      </c>
      <c r="F9439" s="45">
        <v>419.16</v>
      </c>
      <c r="G9439" s="45">
        <v>440.86</v>
      </c>
    </row>
    <row r="9440" spans="2:7">
      <c r="B9440" s="44">
        <v>103152</v>
      </c>
      <c r="C9440" s="44" t="s">
        <v>9859</v>
      </c>
      <c r="D9440" s="48" t="s">
        <v>9510</v>
      </c>
      <c r="E9440" s="44" t="s">
        <v>112</v>
      </c>
      <c r="F9440" s="45">
        <v>499.99</v>
      </c>
      <c r="G9440" s="45">
        <v>525.97</v>
      </c>
    </row>
    <row r="9441" spans="2:7">
      <c r="B9441" s="44">
        <v>103139</v>
      </c>
      <c r="C9441" s="44" t="s">
        <v>9859</v>
      </c>
      <c r="D9441" s="48" t="s">
        <v>9511</v>
      </c>
      <c r="E9441" s="44" t="s">
        <v>112</v>
      </c>
      <c r="F9441" s="45">
        <v>56.25</v>
      </c>
      <c r="G9441" s="45">
        <v>58.67</v>
      </c>
    </row>
    <row r="9442" spans="2:7">
      <c r="B9442" s="44">
        <v>103140</v>
      </c>
      <c r="C9442" s="44" t="s">
        <v>9859</v>
      </c>
      <c r="D9442" s="48" t="s">
        <v>9512</v>
      </c>
      <c r="E9442" s="44" t="s">
        <v>112</v>
      </c>
      <c r="F9442" s="45">
        <v>69.98</v>
      </c>
      <c r="G9442" s="45">
        <v>73.14</v>
      </c>
    </row>
    <row r="9443" spans="2:7">
      <c r="B9443" s="44">
        <v>103141</v>
      </c>
      <c r="C9443" s="44" t="s">
        <v>9859</v>
      </c>
      <c r="D9443" s="48" t="s">
        <v>9513</v>
      </c>
      <c r="E9443" s="44" t="s">
        <v>112</v>
      </c>
      <c r="F9443" s="45">
        <v>109.58</v>
      </c>
      <c r="G9443" s="45">
        <v>114.85</v>
      </c>
    </row>
    <row r="9444" spans="2:7">
      <c r="B9444" s="44">
        <v>103142</v>
      </c>
      <c r="C9444" s="44" t="s">
        <v>9859</v>
      </c>
      <c r="D9444" s="48" t="s">
        <v>9514</v>
      </c>
      <c r="E9444" s="44" t="s">
        <v>112</v>
      </c>
      <c r="F9444" s="45">
        <v>123.32</v>
      </c>
      <c r="G9444" s="45">
        <v>129.30000000000001</v>
      </c>
    </row>
    <row r="9445" spans="2:7">
      <c r="B9445" s="44">
        <v>103143</v>
      </c>
      <c r="C9445" s="44" t="s">
        <v>9859</v>
      </c>
      <c r="D9445" s="48" t="s">
        <v>9515</v>
      </c>
      <c r="E9445" s="44" t="s">
        <v>112</v>
      </c>
      <c r="F9445" s="45">
        <v>162.91999999999999</v>
      </c>
      <c r="G9445" s="45">
        <v>171.01</v>
      </c>
    </row>
    <row r="9446" spans="2:7">
      <c r="B9446" s="44">
        <v>103144</v>
      </c>
      <c r="C9446" s="44" t="s">
        <v>9859</v>
      </c>
      <c r="D9446" s="48" t="s">
        <v>9516</v>
      </c>
      <c r="E9446" s="44" t="s">
        <v>112</v>
      </c>
      <c r="F9446" s="45">
        <v>176.66</v>
      </c>
      <c r="G9446" s="45">
        <v>185.47</v>
      </c>
    </row>
    <row r="9447" spans="2:7">
      <c r="B9447" s="44">
        <v>103145</v>
      </c>
      <c r="C9447" s="44" t="s">
        <v>9859</v>
      </c>
      <c r="D9447" s="48" t="s">
        <v>9517</v>
      </c>
      <c r="E9447" s="44" t="s">
        <v>112</v>
      </c>
      <c r="F9447" s="45">
        <v>216.26</v>
      </c>
      <c r="G9447" s="45">
        <v>227.17</v>
      </c>
    </row>
    <row r="9448" spans="2:7">
      <c r="B9448" s="44">
        <v>103146</v>
      </c>
      <c r="C9448" s="44" t="s">
        <v>9859</v>
      </c>
      <c r="D9448" s="48" t="s">
        <v>9518</v>
      </c>
      <c r="E9448" s="44" t="s">
        <v>112</v>
      </c>
      <c r="F9448" s="45">
        <v>229.98</v>
      </c>
      <c r="G9448" s="45">
        <v>241.64</v>
      </c>
    </row>
    <row r="9449" spans="2:7">
      <c r="B9449" s="44">
        <v>103147</v>
      </c>
      <c r="C9449" s="44" t="s">
        <v>9859</v>
      </c>
      <c r="D9449" s="48" t="s">
        <v>9519</v>
      </c>
      <c r="E9449" s="44" t="s">
        <v>112</v>
      </c>
      <c r="F9449" s="45">
        <v>257.49</v>
      </c>
      <c r="G9449" s="45">
        <v>270.61</v>
      </c>
    </row>
    <row r="9450" spans="2:7">
      <c r="B9450" s="44">
        <v>103148</v>
      </c>
      <c r="C9450" s="44" t="s">
        <v>9859</v>
      </c>
      <c r="D9450" s="48" t="s">
        <v>9520</v>
      </c>
      <c r="E9450" s="44" t="s">
        <v>112</v>
      </c>
      <c r="F9450" s="45">
        <v>310.82</v>
      </c>
      <c r="G9450" s="45">
        <v>326.77999999999997</v>
      </c>
    </row>
    <row r="9451" spans="2:7">
      <c r="B9451" s="44">
        <v>103137</v>
      </c>
      <c r="C9451" s="44" t="s">
        <v>9859</v>
      </c>
      <c r="D9451" s="48" t="s">
        <v>9521</v>
      </c>
      <c r="E9451" s="44" t="s">
        <v>112</v>
      </c>
      <c r="F9451" s="45">
        <v>36.99</v>
      </c>
      <c r="G9451" s="45">
        <v>38.4</v>
      </c>
    </row>
    <row r="9452" spans="2:7">
      <c r="B9452" s="44">
        <v>103149</v>
      </c>
      <c r="C9452" s="44" t="s">
        <v>9859</v>
      </c>
      <c r="D9452" s="48" t="s">
        <v>9522</v>
      </c>
      <c r="E9452" s="44" t="s">
        <v>112</v>
      </c>
      <c r="F9452" s="45">
        <v>338.32</v>
      </c>
      <c r="G9452" s="45">
        <v>355.72</v>
      </c>
    </row>
    <row r="9453" spans="2:7">
      <c r="B9453" s="44">
        <v>103150</v>
      </c>
      <c r="C9453" s="44" t="s">
        <v>9859</v>
      </c>
      <c r="D9453" s="48" t="s">
        <v>9523</v>
      </c>
      <c r="E9453" s="44" t="s">
        <v>112</v>
      </c>
      <c r="F9453" s="45">
        <v>391.6</v>
      </c>
      <c r="G9453" s="45">
        <v>411.85</v>
      </c>
    </row>
    <row r="9454" spans="2:7">
      <c r="B9454" s="44">
        <v>103106</v>
      </c>
      <c r="C9454" s="44" t="s">
        <v>9859</v>
      </c>
      <c r="D9454" s="48" t="s">
        <v>9524</v>
      </c>
      <c r="E9454" s="44" t="s">
        <v>112</v>
      </c>
      <c r="F9454" s="45">
        <v>65.78</v>
      </c>
      <c r="G9454" s="45">
        <v>68.72</v>
      </c>
    </row>
    <row r="9455" spans="2:7">
      <c r="B9455" s="44">
        <v>103119</v>
      </c>
      <c r="C9455" s="44" t="s">
        <v>9859</v>
      </c>
      <c r="D9455" s="48" t="s">
        <v>9525</v>
      </c>
      <c r="E9455" s="44" t="s">
        <v>112</v>
      </c>
      <c r="F9455" s="45">
        <v>819.12</v>
      </c>
      <c r="G9455" s="45">
        <v>862.06</v>
      </c>
    </row>
    <row r="9456" spans="2:7">
      <c r="B9456" s="44">
        <v>103120</v>
      </c>
      <c r="C9456" s="44" t="s">
        <v>9859</v>
      </c>
      <c r="D9456" s="48" t="s">
        <v>9526</v>
      </c>
      <c r="E9456" s="44" t="s">
        <v>112</v>
      </c>
      <c r="F9456" s="45">
        <v>980.8</v>
      </c>
      <c r="G9456" s="45">
        <v>1032.31</v>
      </c>
    </row>
    <row r="9457" spans="2:7">
      <c r="B9457" s="44">
        <v>103107</v>
      </c>
      <c r="C9457" s="44" t="s">
        <v>9859</v>
      </c>
      <c r="D9457" s="48" t="s">
        <v>9527</v>
      </c>
      <c r="E9457" s="44" t="s">
        <v>112</v>
      </c>
      <c r="F9457" s="45">
        <v>93.28</v>
      </c>
      <c r="G9457" s="45">
        <v>97.68</v>
      </c>
    </row>
    <row r="9458" spans="2:7">
      <c r="B9458" s="44">
        <v>103108</v>
      </c>
      <c r="C9458" s="44" t="s">
        <v>9859</v>
      </c>
      <c r="D9458" s="48" t="s">
        <v>9528</v>
      </c>
      <c r="E9458" s="44" t="s">
        <v>112</v>
      </c>
      <c r="F9458" s="45">
        <v>120.79</v>
      </c>
      <c r="G9458" s="45">
        <v>126.64</v>
      </c>
    </row>
    <row r="9459" spans="2:7">
      <c r="B9459" s="44">
        <v>103109</v>
      </c>
      <c r="C9459" s="44" t="s">
        <v>9859</v>
      </c>
      <c r="D9459" s="48" t="s">
        <v>9529</v>
      </c>
      <c r="E9459" s="44" t="s">
        <v>112</v>
      </c>
      <c r="F9459" s="45">
        <v>199.97</v>
      </c>
      <c r="G9459" s="45">
        <v>210.01</v>
      </c>
    </row>
    <row r="9460" spans="2:7">
      <c r="B9460" s="44">
        <v>103110</v>
      </c>
      <c r="C9460" s="44" t="s">
        <v>9859</v>
      </c>
      <c r="D9460" s="48" t="s">
        <v>9530</v>
      </c>
      <c r="E9460" s="44" t="s">
        <v>112</v>
      </c>
      <c r="F9460" s="45">
        <v>227.46</v>
      </c>
      <c r="G9460" s="45">
        <v>238.96</v>
      </c>
    </row>
    <row r="9461" spans="2:7">
      <c r="B9461" s="44">
        <v>103111</v>
      </c>
      <c r="C9461" s="44" t="s">
        <v>9859</v>
      </c>
      <c r="D9461" s="48" t="s">
        <v>9531</v>
      </c>
      <c r="E9461" s="44" t="s">
        <v>112</v>
      </c>
      <c r="F9461" s="45">
        <v>306.62</v>
      </c>
      <c r="G9461" s="45">
        <v>322.33999999999997</v>
      </c>
    </row>
    <row r="9462" spans="2:7">
      <c r="B9462" s="44">
        <v>103112</v>
      </c>
      <c r="C9462" s="44" t="s">
        <v>9859</v>
      </c>
      <c r="D9462" s="48" t="s">
        <v>9532</v>
      </c>
      <c r="E9462" s="44" t="s">
        <v>112</v>
      </c>
      <c r="F9462" s="45">
        <v>334.12</v>
      </c>
      <c r="G9462" s="45">
        <v>351.3</v>
      </c>
    </row>
    <row r="9463" spans="2:7">
      <c r="B9463" s="44">
        <v>103113</v>
      </c>
      <c r="C9463" s="44" t="s">
        <v>9859</v>
      </c>
      <c r="D9463" s="48" t="s">
        <v>9533</v>
      </c>
      <c r="E9463" s="44" t="s">
        <v>112</v>
      </c>
      <c r="F9463" s="45">
        <v>413.29</v>
      </c>
      <c r="G9463" s="45">
        <v>434.67</v>
      </c>
    </row>
    <row r="9464" spans="2:7">
      <c r="B9464" s="44">
        <v>103114</v>
      </c>
      <c r="C9464" s="44" t="s">
        <v>9859</v>
      </c>
      <c r="D9464" s="48" t="s">
        <v>9534</v>
      </c>
      <c r="E9464" s="44" t="s">
        <v>112</v>
      </c>
      <c r="F9464" s="45">
        <v>440.79</v>
      </c>
      <c r="G9464" s="45">
        <v>463.64</v>
      </c>
    </row>
    <row r="9465" spans="2:7">
      <c r="B9465" s="44">
        <v>103115</v>
      </c>
      <c r="C9465" s="44" t="s">
        <v>9859</v>
      </c>
      <c r="D9465" s="48" t="s">
        <v>9535</v>
      </c>
      <c r="E9465" s="44" t="s">
        <v>112</v>
      </c>
      <c r="F9465" s="45">
        <v>495.79</v>
      </c>
      <c r="G9465" s="45">
        <v>521.54999999999995</v>
      </c>
    </row>
    <row r="9466" spans="2:7">
      <c r="B9466" s="44">
        <v>103116</v>
      </c>
      <c r="C9466" s="44" t="s">
        <v>9859</v>
      </c>
      <c r="D9466" s="48" t="s">
        <v>9536</v>
      </c>
      <c r="E9466" s="44" t="s">
        <v>112</v>
      </c>
      <c r="F9466" s="45">
        <v>602.46</v>
      </c>
      <c r="G9466" s="45">
        <v>633.89</v>
      </c>
    </row>
    <row r="9467" spans="2:7">
      <c r="B9467" s="44">
        <v>103105</v>
      </c>
      <c r="C9467" s="44" t="s">
        <v>9859</v>
      </c>
      <c r="D9467" s="48" t="s">
        <v>9537</v>
      </c>
      <c r="E9467" s="44" t="s">
        <v>112</v>
      </c>
      <c r="F9467" s="45">
        <v>54.78</v>
      </c>
      <c r="G9467" s="45">
        <v>57.13</v>
      </c>
    </row>
    <row r="9468" spans="2:7">
      <c r="B9468" s="44">
        <v>103117</v>
      </c>
      <c r="C9468" s="44" t="s">
        <v>9859</v>
      </c>
      <c r="D9468" s="48" t="s">
        <v>9538</v>
      </c>
      <c r="E9468" s="44" t="s">
        <v>112</v>
      </c>
      <c r="F9468" s="45">
        <v>657.47</v>
      </c>
      <c r="G9468" s="45">
        <v>691.81</v>
      </c>
    </row>
    <row r="9469" spans="2:7">
      <c r="B9469" s="44">
        <v>103118</v>
      </c>
      <c r="C9469" s="44" t="s">
        <v>9859</v>
      </c>
      <c r="D9469" s="48" t="s">
        <v>9539</v>
      </c>
      <c r="E9469" s="44" t="s">
        <v>112</v>
      </c>
      <c r="F9469" s="45">
        <v>764.12</v>
      </c>
      <c r="G9469" s="45">
        <v>804.14</v>
      </c>
    </row>
    <row r="9470" spans="2:7">
      <c r="B9470" s="44">
        <v>103122</v>
      </c>
      <c r="C9470" s="44" t="s">
        <v>9859</v>
      </c>
      <c r="D9470" s="48" t="s">
        <v>9540</v>
      </c>
      <c r="E9470" s="44" t="s">
        <v>112</v>
      </c>
      <c r="F9470" s="45">
        <v>89.09</v>
      </c>
      <c r="G9470" s="45">
        <v>93.24</v>
      </c>
    </row>
    <row r="9471" spans="2:7">
      <c r="B9471" s="44">
        <v>103135</v>
      </c>
      <c r="C9471" s="44" t="s">
        <v>9859</v>
      </c>
      <c r="D9471" s="48" t="s">
        <v>9541</v>
      </c>
      <c r="E9471" s="44" t="s">
        <v>112</v>
      </c>
      <c r="F9471" s="45">
        <v>1219.1099999999999</v>
      </c>
      <c r="G9471" s="45">
        <v>1283.27</v>
      </c>
    </row>
    <row r="9472" spans="2:7">
      <c r="B9472" s="44">
        <v>103136</v>
      </c>
      <c r="C9472" s="44" t="s">
        <v>9859</v>
      </c>
      <c r="D9472" s="48" t="s">
        <v>9542</v>
      </c>
      <c r="E9472" s="44" t="s">
        <v>112</v>
      </c>
      <c r="F9472" s="45">
        <v>1461.59</v>
      </c>
      <c r="G9472" s="45">
        <v>1538.64</v>
      </c>
    </row>
    <row r="9473" spans="2:7">
      <c r="B9473" s="44">
        <v>103123</v>
      </c>
      <c r="C9473" s="44" t="s">
        <v>9859</v>
      </c>
      <c r="D9473" s="48" t="s">
        <v>9543</v>
      </c>
      <c r="E9473" s="44" t="s">
        <v>112</v>
      </c>
      <c r="F9473" s="45">
        <v>130.35</v>
      </c>
      <c r="G9473" s="45">
        <v>136.69999999999999</v>
      </c>
    </row>
    <row r="9474" spans="2:7">
      <c r="B9474" s="44">
        <v>103124</v>
      </c>
      <c r="C9474" s="44" t="s">
        <v>9859</v>
      </c>
      <c r="D9474" s="48" t="s">
        <v>9544</v>
      </c>
      <c r="E9474" s="44" t="s">
        <v>112</v>
      </c>
      <c r="F9474" s="45">
        <v>171.58</v>
      </c>
      <c r="G9474" s="45">
        <v>180.13</v>
      </c>
    </row>
    <row r="9475" spans="2:7">
      <c r="B9475" s="44">
        <v>103125</v>
      </c>
      <c r="C9475" s="44" t="s">
        <v>9859</v>
      </c>
      <c r="D9475" s="48" t="s">
        <v>9545</v>
      </c>
      <c r="E9475" s="44" t="s">
        <v>112</v>
      </c>
      <c r="F9475" s="45">
        <v>290.36</v>
      </c>
      <c r="G9475" s="45">
        <v>305.20999999999998</v>
      </c>
    </row>
    <row r="9476" spans="2:7">
      <c r="B9476" s="44">
        <v>103126</v>
      </c>
      <c r="C9476" s="44" t="s">
        <v>9859</v>
      </c>
      <c r="D9476" s="48" t="s">
        <v>9546</v>
      </c>
      <c r="E9476" s="44" t="s">
        <v>112</v>
      </c>
      <c r="F9476" s="45">
        <v>331.59</v>
      </c>
      <c r="G9476" s="45">
        <v>348.63</v>
      </c>
    </row>
    <row r="9477" spans="2:7">
      <c r="B9477" s="44">
        <v>103127</v>
      </c>
      <c r="C9477" s="44" t="s">
        <v>9859</v>
      </c>
      <c r="D9477" s="48" t="s">
        <v>9547</v>
      </c>
      <c r="E9477" s="44" t="s">
        <v>112</v>
      </c>
      <c r="F9477" s="45">
        <v>450.37</v>
      </c>
      <c r="G9477" s="45">
        <v>473.71</v>
      </c>
    </row>
    <row r="9478" spans="2:7">
      <c r="B9478" s="44">
        <v>103128</v>
      </c>
      <c r="C9478" s="44" t="s">
        <v>9859</v>
      </c>
      <c r="D9478" s="48" t="s">
        <v>9548</v>
      </c>
      <c r="E9478" s="44" t="s">
        <v>112</v>
      </c>
      <c r="F9478" s="45">
        <v>491.59</v>
      </c>
      <c r="G9478" s="45">
        <v>517.14</v>
      </c>
    </row>
    <row r="9479" spans="2:7">
      <c r="B9479" s="44">
        <v>103129</v>
      </c>
      <c r="C9479" s="44" t="s">
        <v>9859</v>
      </c>
      <c r="D9479" s="48" t="s">
        <v>9549</v>
      </c>
      <c r="E9479" s="44" t="s">
        <v>112</v>
      </c>
      <c r="F9479" s="45">
        <v>610.37</v>
      </c>
      <c r="G9479" s="45">
        <v>642.21</v>
      </c>
    </row>
    <row r="9480" spans="2:7">
      <c r="B9480" s="44">
        <v>103130</v>
      </c>
      <c r="C9480" s="44" t="s">
        <v>9859</v>
      </c>
      <c r="D9480" s="48" t="s">
        <v>9550</v>
      </c>
      <c r="E9480" s="44" t="s">
        <v>112</v>
      </c>
      <c r="F9480" s="45">
        <v>651.61</v>
      </c>
      <c r="G9480" s="45">
        <v>685.63</v>
      </c>
    </row>
    <row r="9481" spans="2:7">
      <c r="B9481" s="44">
        <v>103131</v>
      </c>
      <c r="C9481" s="44" t="s">
        <v>9859</v>
      </c>
      <c r="D9481" s="48" t="s">
        <v>9551</v>
      </c>
      <c r="E9481" s="44" t="s">
        <v>112</v>
      </c>
      <c r="F9481" s="45">
        <v>734.1</v>
      </c>
      <c r="G9481" s="45">
        <v>772.51</v>
      </c>
    </row>
    <row r="9482" spans="2:7">
      <c r="B9482" s="44">
        <v>103132</v>
      </c>
      <c r="C9482" s="44" t="s">
        <v>9859</v>
      </c>
      <c r="D9482" s="48" t="s">
        <v>9552</v>
      </c>
      <c r="E9482" s="44" t="s">
        <v>112</v>
      </c>
      <c r="F9482" s="45">
        <v>894.1</v>
      </c>
      <c r="G9482" s="45">
        <v>941.01</v>
      </c>
    </row>
    <row r="9483" spans="2:7">
      <c r="B9483" s="44">
        <v>103121</v>
      </c>
      <c r="C9483" s="44" t="s">
        <v>9859</v>
      </c>
      <c r="D9483" s="48" t="s">
        <v>9553</v>
      </c>
      <c r="E9483" s="44" t="s">
        <v>112</v>
      </c>
      <c r="F9483" s="45">
        <v>72.599999999999994</v>
      </c>
      <c r="G9483" s="45">
        <v>75.89</v>
      </c>
    </row>
    <row r="9484" spans="2:7">
      <c r="B9484" s="44">
        <v>103133</v>
      </c>
      <c r="C9484" s="44" t="s">
        <v>9859</v>
      </c>
      <c r="D9484" s="48" t="s">
        <v>9554</v>
      </c>
      <c r="E9484" s="44" t="s">
        <v>112</v>
      </c>
      <c r="F9484" s="45">
        <v>976.6</v>
      </c>
      <c r="G9484" s="45">
        <v>1027.8900000000001</v>
      </c>
    </row>
    <row r="9485" spans="2:7">
      <c r="B9485" s="44">
        <v>103134</v>
      </c>
      <c r="C9485" s="44" t="s">
        <v>9859</v>
      </c>
      <c r="D9485" s="48" t="s">
        <v>9555</v>
      </c>
      <c r="E9485" s="44" t="s">
        <v>112</v>
      </c>
      <c r="F9485" s="45">
        <v>1136.6099999999999</v>
      </c>
      <c r="G9485" s="45">
        <v>1196.4000000000001</v>
      </c>
    </row>
    <row r="9486" spans="2:7">
      <c r="B9486" s="44">
        <v>103090</v>
      </c>
      <c r="C9486" s="44" t="s">
        <v>9859</v>
      </c>
      <c r="D9486" s="48" t="s">
        <v>9556</v>
      </c>
      <c r="E9486" s="44" t="s">
        <v>119</v>
      </c>
      <c r="F9486" s="45">
        <v>16.11</v>
      </c>
      <c r="G9486" s="45">
        <v>16.940000000000001</v>
      </c>
    </row>
    <row r="9487" spans="2:7">
      <c r="B9487" s="44">
        <v>103103</v>
      </c>
      <c r="C9487" s="44" t="s">
        <v>9859</v>
      </c>
      <c r="D9487" s="48" t="s">
        <v>9557</v>
      </c>
      <c r="E9487" s="44" t="s">
        <v>119</v>
      </c>
      <c r="F9487" s="45">
        <v>159.99</v>
      </c>
      <c r="G9487" s="45">
        <v>168.82</v>
      </c>
    </row>
    <row r="9488" spans="2:7">
      <c r="B9488" s="44">
        <v>103104</v>
      </c>
      <c r="C9488" s="44" t="s">
        <v>9859</v>
      </c>
      <c r="D9488" s="48" t="s">
        <v>9558</v>
      </c>
      <c r="E9488" s="44" t="s">
        <v>119</v>
      </c>
      <c r="F9488" s="45">
        <v>191.39</v>
      </c>
      <c r="G9488" s="45">
        <v>201.96</v>
      </c>
    </row>
    <row r="9489" spans="2:7">
      <c r="B9489" s="44">
        <v>103091</v>
      </c>
      <c r="C9489" s="44" t="s">
        <v>9859</v>
      </c>
      <c r="D9489" s="48" t="s">
        <v>9559</v>
      </c>
      <c r="E9489" s="44" t="s">
        <v>119</v>
      </c>
      <c r="F9489" s="45">
        <v>22.73</v>
      </c>
      <c r="G9489" s="45">
        <v>23.95</v>
      </c>
    </row>
    <row r="9490" spans="2:7">
      <c r="B9490" s="44">
        <v>103092</v>
      </c>
      <c r="C9490" s="44" t="s">
        <v>9859</v>
      </c>
      <c r="D9490" s="48" t="s">
        <v>9560</v>
      </c>
      <c r="E9490" s="44" t="s">
        <v>119</v>
      </c>
      <c r="F9490" s="45">
        <v>29.38</v>
      </c>
      <c r="G9490" s="45">
        <v>30.95</v>
      </c>
    </row>
    <row r="9491" spans="2:7">
      <c r="B9491" s="44">
        <v>103093</v>
      </c>
      <c r="C9491" s="44" t="s">
        <v>9859</v>
      </c>
      <c r="D9491" s="48" t="s">
        <v>9561</v>
      </c>
      <c r="E9491" s="44" t="s">
        <v>119</v>
      </c>
      <c r="F9491" s="45">
        <v>44.93</v>
      </c>
      <c r="G9491" s="45">
        <v>47.37</v>
      </c>
    </row>
    <row r="9492" spans="2:7">
      <c r="B9492" s="44">
        <v>103094</v>
      </c>
      <c r="C9492" s="44" t="s">
        <v>9859</v>
      </c>
      <c r="D9492" s="48" t="s">
        <v>9562</v>
      </c>
      <c r="E9492" s="44" t="s">
        <v>119</v>
      </c>
      <c r="F9492" s="45">
        <v>51.59</v>
      </c>
      <c r="G9492" s="45">
        <v>54.42</v>
      </c>
    </row>
    <row r="9493" spans="2:7">
      <c r="B9493" s="44">
        <v>103095</v>
      </c>
      <c r="C9493" s="44" t="s">
        <v>9859</v>
      </c>
      <c r="D9493" s="48" t="s">
        <v>9563</v>
      </c>
      <c r="E9493" s="44" t="s">
        <v>119</v>
      </c>
      <c r="F9493" s="45">
        <v>67.12</v>
      </c>
      <c r="G9493" s="45">
        <v>70.78</v>
      </c>
    </row>
    <row r="9494" spans="2:7">
      <c r="B9494" s="44">
        <v>103096</v>
      </c>
      <c r="C9494" s="44" t="s">
        <v>9859</v>
      </c>
      <c r="D9494" s="48" t="s">
        <v>9564</v>
      </c>
      <c r="E9494" s="44" t="s">
        <v>119</v>
      </c>
      <c r="F9494" s="45">
        <v>73.790000000000006</v>
      </c>
      <c r="G9494" s="45">
        <v>77.819999999999993</v>
      </c>
    </row>
    <row r="9495" spans="2:7">
      <c r="B9495" s="44">
        <v>103097</v>
      </c>
      <c r="C9495" s="44" t="s">
        <v>9859</v>
      </c>
      <c r="D9495" s="48" t="s">
        <v>9565</v>
      </c>
      <c r="E9495" s="44" t="s">
        <v>119</v>
      </c>
      <c r="F9495" s="45">
        <v>89.35</v>
      </c>
      <c r="G9495" s="45">
        <v>94.21</v>
      </c>
    </row>
    <row r="9496" spans="2:7">
      <c r="B9496" s="44">
        <v>103098</v>
      </c>
      <c r="C9496" s="44" t="s">
        <v>9859</v>
      </c>
      <c r="D9496" s="48" t="s">
        <v>9566</v>
      </c>
      <c r="E9496" s="44" t="s">
        <v>119</v>
      </c>
      <c r="F9496" s="45">
        <v>95.99</v>
      </c>
      <c r="G9496" s="45">
        <v>101.23</v>
      </c>
    </row>
    <row r="9497" spans="2:7">
      <c r="B9497" s="44">
        <v>103099</v>
      </c>
      <c r="C9497" s="44" t="s">
        <v>9859</v>
      </c>
      <c r="D9497" s="48" t="s">
        <v>9567</v>
      </c>
      <c r="E9497" s="44" t="s">
        <v>119</v>
      </c>
      <c r="F9497" s="45">
        <v>109.28</v>
      </c>
      <c r="G9497" s="45">
        <v>115.26</v>
      </c>
    </row>
    <row r="9498" spans="2:7">
      <c r="B9498" s="44">
        <v>103100</v>
      </c>
      <c r="C9498" s="44" t="s">
        <v>9859</v>
      </c>
      <c r="D9498" s="48" t="s">
        <v>9568</v>
      </c>
      <c r="E9498" s="44" t="s">
        <v>119</v>
      </c>
      <c r="F9498" s="45">
        <v>116.7</v>
      </c>
      <c r="G9498" s="45">
        <v>123.11</v>
      </c>
    </row>
    <row r="9499" spans="2:7">
      <c r="B9499" s="44">
        <v>103089</v>
      </c>
      <c r="C9499" s="44" t="s">
        <v>9859</v>
      </c>
      <c r="D9499" s="48" t="s">
        <v>9569</v>
      </c>
      <c r="E9499" s="44" t="s">
        <v>119</v>
      </c>
      <c r="F9499" s="45">
        <v>13.45</v>
      </c>
      <c r="G9499" s="45">
        <v>14.14</v>
      </c>
    </row>
    <row r="9500" spans="2:7">
      <c r="B9500" s="44">
        <v>103101</v>
      </c>
      <c r="C9500" s="44" t="s">
        <v>9859</v>
      </c>
      <c r="D9500" s="48" t="s">
        <v>9570</v>
      </c>
      <c r="E9500" s="44" t="s">
        <v>119</v>
      </c>
      <c r="F9500" s="45">
        <v>128.6</v>
      </c>
      <c r="G9500" s="45">
        <v>135.68</v>
      </c>
    </row>
    <row r="9501" spans="2:7">
      <c r="B9501" s="44">
        <v>103102</v>
      </c>
      <c r="C9501" s="44" t="s">
        <v>9859</v>
      </c>
      <c r="D9501" s="48" t="s">
        <v>9571</v>
      </c>
      <c r="E9501" s="44" t="s">
        <v>119</v>
      </c>
      <c r="F9501" s="45">
        <v>148.09</v>
      </c>
      <c r="G9501" s="45">
        <v>156.26</v>
      </c>
    </row>
    <row r="9502" spans="2:7">
      <c r="B9502" s="44">
        <v>101112</v>
      </c>
      <c r="C9502" s="44" t="s">
        <v>9859</v>
      </c>
      <c r="D9502" s="48" t="s">
        <v>9572</v>
      </c>
      <c r="E9502" s="44" t="s">
        <v>198</v>
      </c>
      <c r="F9502" s="45">
        <v>929.92</v>
      </c>
      <c r="G9502" s="45">
        <v>974.82</v>
      </c>
    </row>
    <row r="9503" spans="2:7">
      <c r="B9503" s="44">
        <v>101113</v>
      </c>
      <c r="C9503" s="44" t="s">
        <v>9859</v>
      </c>
      <c r="D9503" s="48" t="s">
        <v>9573</v>
      </c>
      <c r="E9503" s="44" t="s">
        <v>198</v>
      </c>
      <c r="F9503" s="45">
        <v>918.93</v>
      </c>
      <c r="G9503" s="45">
        <v>950.9</v>
      </c>
    </row>
    <row r="9504" spans="2:7">
      <c r="B9504" s="44">
        <v>101098</v>
      </c>
      <c r="C9504" s="44" t="s">
        <v>9859</v>
      </c>
      <c r="D9504" s="48" t="s">
        <v>9574</v>
      </c>
      <c r="E9504" s="44" t="s">
        <v>198</v>
      </c>
      <c r="F9504" s="45">
        <v>1123.56</v>
      </c>
      <c r="G9504" s="45">
        <v>1178.8900000000001</v>
      </c>
    </row>
    <row r="9505" spans="2:7">
      <c r="B9505" s="44">
        <v>101106</v>
      </c>
      <c r="C9505" s="44" t="s">
        <v>9859</v>
      </c>
      <c r="D9505" s="48" t="s">
        <v>9575</v>
      </c>
      <c r="E9505" s="44" t="s">
        <v>198</v>
      </c>
      <c r="F9505" s="45">
        <v>1109.04</v>
      </c>
      <c r="G9505" s="45">
        <v>1151.83</v>
      </c>
    </row>
    <row r="9506" spans="2:7">
      <c r="B9506" s="44">
        <v>101102</v>
      </c>
      <c r="C9506" s="44" t="s">
        <v>9859</v>
      </c>
      <c r="D9506" s="48" t="s">
        <v>9576</v>
      </c>
      <c r="E9506" s="44" t="s">
        <v>198</v>
      </c>
      <c r="F9506" s="45">
        <v>820.42</v>
      </c>
      <c r="G9506" s="45">
        <v>839.99</v>
      </c>
    </row>
    <row r="9507" spans="2:7">
      <c r="B9507" s="44">
        <v>101110</v>
      </c>
      <c r="C9507" s="44" t="s">
        <v>9859</v>
      </c>
      <c r="D9507" s="48" t="s">
        <v>9577</v>
      </c>
      <c r="E9507" s="44" t="s">
        <v>198</v>
      </c>
      <c r="F9507" s="45">
        <v>800.61</v>
      </c>
      <c r="G9507" s="45">
        <v>807.04</v>
      </c>
    </row>
    <row r="9508" spans="2:7">
      <c r="B9508" s="44">
        <v>101099</v>
      </c>
      <c r="C9508" s="44" t="s">
        <v>9859</v>
      </c>
      <c r="D9508" s="48" t="s">
        <v>9578</v>
      </c>
      <c r="E9508" s="44" t="s">
        <v>198</v>
      </c>
      <c r="F9508" s="45">
        <v>1022.96</v>
      </c>
      <c r="G9508" s="45">
        <v>1071.1400000000001</v>
      </c>
    </row>
    <row r="9509" spans="2:7">
      <c r="B9509" s="44">
        <v>101107</v>
      </c>
      <c r="C9509" s="44" t="s">
        <v>9859</v>
      </c>
      <c r="D9509" s="48" t="s">
        <v>9579</v>
      </c>
      <c r="E9509" s="44" t="s">
        <v>198</v>
      </c>
      <c r="F9509" s="45">
        <v>1009.52</v>
      </c>
      <c r="G9509" s="45">
        <v>1045.6400000000001</v>
      </c>
    </row>
    <row r="9510" spans="2:7">
      <c r="B9510" s="44">
        <v>101103</v>
      </c>
      <c r="C9510" s="44" t="s">
        <v>9859</v>
      </c>
      <c r="D9510" s="48" t="s">
        <v>9580</v>
      </c>
      <c r="E9510" s="44" t="s">
        <v>198</v>
      </c>
      <c r="F9510" s="45">
        <v>772.89</v>
      </c>
      <c r="G9510" s="45">
        <v>791.17</v>
      </c>
    </row>
    <row r="9511" spans="2:7">
      <c r="B9511" s="44">
        <v>101111</v>
      </c>
      <c r="C9511" s="44" t="s">
        <v>9859</v>
      </c>
      <c r="D9511" s="48" t="s">
        <v>9581</v>
      </c>
      <c r="E9511" s="44" t="s">
        <v>198</v>
      </c>
      <c r="F9511" s="45">
        <v>754.88</v>
      </c>
      <c r="G9511" s="45">
        <v>760.58</v>
      </c>
    </row>
    <row r="9512" spans="2:7">
      <c r="B9512" s="44">
        <v>101096</v>
      </c>
      <c r="C9512" s="44" t="s">
        <v>9859</v>
      </c>
      <c r="D9512" s="48" t="s">
        <v>9582</v>
      </c>
      <c r="E9512" s="44" t="s">
        <v>198</v>
      </c>
      <c r="F9512" s="45">
        <v>1317.33</v>
      </c>
      <c r="G9512" s="45">
        <v>1391.03</v>
      </c>
    </row>
    <row r="9513" spans="2:7">
      <c r="B9513" s="44">
        <v>101104</v>
      </c>
      <c r="C9513" s="44" t="s">
        <v>9859</v>
      </c>
      <c r="D9513" s="48" t="s">
        <v>9583</v>
      </c>
      <c r="E9513" s="44" t="s">
        <v>198</v>
      </c>
      <c r="F9513" s="45">
        <v>1300.8</v>
      </c>
      <c r="G9513" s="45">
        <v>1361.31</v>
      </c>
    </row>
    <row r="9514" spans="2:7">
      <c r="B9514" s="44">
        <v>101100</v>
      </c>
      <c r="C9514" s="44" t="s">
        <v>9859</v>
      </c>
      <c r="D9514" s="48" t="s">
        <v>9584</v>
      </c>
      <c r="E9514" s="44" t="s">
        <v>198</v>
      </c>
      <c r="F9514" s="45">
        <v>873.21</v>
      </c>
      <c r="G9514" s="45">
        <v>895.55</v>
      </c>
    </row>
    <row r="9515" spans="2:7">
      <c r="B9515" s="44">
        <v>101108</v>
      </c>
      <c r="C9515" s="44" t="s">
        <v>9859</v>
      </c>
      <c r="D9515" s="48" t="s">
        <v>9585</v>
      </c>
      <c r="E9515" s="44" t="s">
        <v>198</v>
      </c>
      <c r="F9515" s="45">
        <v>850.34</v>
      </c>
      <c r="G9515" s="45">
        <v>858.77</v>
      </c>
    </row>
    <row r="9516" spans="2:7">
      <c r="B9516" s="44">
        <v>101097</v>
      </c>
      <c r="C9516" s="44" t="s">
        <v>9859</v>
      </c>
      <c r="D9516" s="48" t="s">
        <v>9586</v>
      </c>
      <c r="E9516" s="44" t="s">
        <v>198</v>
      </c>
      <c r="F9516" s="45">
        <v>1234.04</v>
      </c>
      <c r="G9516" s="45">
        <v>1299.99</v>
      </c>
    </row>
    <row r="9517" spans="2:7">
      <c r="B9517" s="44">
        <v>101105</v>
      </c>
      <c r="C9517" s="44" t="s">
        <v>9859</v>
      </c>
      <c r="D9517" s="48" t="s">
        <v>9587</v>
      </c>
      <c r="E9517" s="44" t="s">
        <v>198</v>
      </c>
      <c r="F9517" s="45">
        <v>1218.0899999999999</v>
      </c>
      <c r="G9517" s="45">
        <v>1271.08</v>
      </c>
    </row>
    <row r="9518" spans="2:7">
      <c r="B9518" s="44">
        <v>101101</v>
      </c>
      <c r="C9518" s="44" t="s">
        <v>9859</v>
      </c>
      <c r="D9518" s="48" t="s">
        <v>9588</v>
      </c>
      <c r="E9518" s="44" t="s">
        <v>198</v>
      </c>
      <c r="F9518" s="45">
        <v>849.23</v>
      </c>
      <c r="G9518" s="45">
        <v>870.39</v>
      </c>
    </row>
    <row r="9519" spans="2:7">
      <c r="B9519" s="44">
        <v>101109</v>
      </c>
      <c r="C9519" s="44" t="s">
        <v>9859</v>
      </c>
      <c r="D9519" s="48" t="s">
        <v>9589</v>
      </c>
      <c r="E9519" s="44" t="s">
        <v>198</v>
      </c>
      <c r="F9519" s="45">
        <v>827.27</v>
      </c>
      <c r="G9519" s="45">
        <v>834.81</v>
      </c>
    </row>
    <row r="9520" spans="2:7">
      <c r="B9520" s="44">
        <v>96393</v>
      </c>
      <c r="C9520" s="44" t="s">
        <v>9859</v>
      </c>
      <c r="D9520" s="48" t="s">
        <v>9590</v>
      </c>
      <c r="E9520" s="44" t="s">
        <v>198</v>
      </c>
      <c r="F9520" s="45">
        <v>127.85</v>
      </c>
      <c r="G9520" s="45">
        <v>128.22</v>
      </c>
    </row>
    <row r="9521" spans="2:7">
      <c r="B9521" s="44">
        <v>96394</v>
      </c>
      <c r="C9521" s="44" t="s">
        <v>9859</v>
      </c>
      <c r="D9521" s="48" t="s">
        <v>9591</v>
      </c>
      <c r="E9521" s="44" t="s">
        <v>198</v>
      </c>
      <c r="F9521" s="45">
        <v>181.64</v>
      </c>
      <c r="G9521" s="45">
        <v>182</v>
      </c>
    </row>
    <row r="9522" spans="2:7">
      <c r="B9522" s="44">
        <v>104363</v>
      </c>
      <c r="C9522" s="44" t="s">
        <v>9859</v>
      </c>
      <c r="D9522" s="48" t="s">
        <v>9592</v>
      </c>
      <c r="E9522" s="44" t="s">
        <v>9148</v>
      </c>
      <c r="F9522" s="45">
        <v>0</v>
      </c>
      <c r="G9522" s="45">
        <v>0</v>
      </c>
    </row>
    <row r="9523" spans="2:7">
      <c r="B9523" s="44">
        <v>104360</v>
      </c>
      <c r="C9523" s="44" t="s">
        <v>9859</v>
      </c>
      <c r="D9523" s="48" t="s">
        <v>9593</v>
      </c>
      <c r="E9523" s="44" t="s">
        <v>9148</v>
      </c>
      <c r="F9523" s="45">
        <v>0</v>
      </c>
      <c r="G9523" s="45">
        <v>0</v>
      </c>
    </row>
    <row r="9524" spans="2:7">
      <c r="B9524" s="44">
        <v>104358</v>
      </c>
      <c r="C9524" s="44" t="s">
        <v>9859</v>
      </c>
      <c r="D9524" s="48" t="s">
        <v>9594</v>
      </c>
      <c r="E9524" s="44" t="s">
        <v>9148</v>
      </c>
      <c r="F9524" s="45">
        <v>0</v>
      </c>
      <c r="G9524" s="45">
        <v>0</v>
      </c>
    </row>
    <row r="9525" spans="2:7">
      <c r="B9525" s="44">
        <v>104362</v>
      </c>
      <c r="C9525" s="44" t="s">
        <v>9859</v>
      </c>
      <c r="D9525" s="48" t="s">
        <v>9595</v>
      </c>
      <c r="E9525" s="44" t="s">
        <v>9148</v>
      </c>
      <c r="F9525" s="45">
        <v>0</v>
      </c>
      <c r="G9525" s="45">
        <v>0</v>
      </c>
    </row>
    <row r="9526" spans="2:7">
      <c r="B9526" s="44">
        <v>104361</v>
      </c>
      <c r="C9526" s="44" t="s">
        <v>9859</v>
      </c>
      <c r="D9526" s="48" t="s">
        <v>9596</v>
      </c>
      <c r="E9526" s="44" t="s">
        <v>9148</v>
      </c>
      <c r="F9526" s="45">
        <v>0</v>
      </c>
      <c r="G9526" s="45">
        <v>0</v>
      </c>
    </row>
    <row r="9527" spans="2:7">
      <c r="B9527" s="44">
        <v>104359</v>
      </c>
      <c r="C9527" s="44" t="s">
        <v>9859</v>
      </c>
      <c r="D9527" s="48" t="s">
        <v>9597</v>
      </c>
      <c r="E9527" s="44" t="s">
        <v>9148</v>
      </c>
      <c r="F9527" s="45">
        <v>0</v>
      </c>
      <c r="G9527" s="45">
        <v>0</v>
      </c>
    </row>
    <row r="9528" spans="2:7">
      <c r="B9528" s="44">
        <v>96395</v>
      </c>
      <c r="C9528" s="44" t="s">
        <v>9859</v>
      </c>
      <c r="D9528" s="48" t="s">
        <v>9598</v>
      </c>
      <c r="E9528" s="44" t="s">
        <v>198</v>
      </c>
      <c r="F9528" s="45">
        <v>257.51</v>
      </c>
      <c r="G9528" s="45">
        <v>258.11</v>
      </c>
    </row>
    <row r="9529" spans="2:7">
      <c r="B9529" s="44">
        <v>106102</v>
      </c>
      <c r="C9529" s="44" t="s">
        <v>9859</v>
      </c>
      <c r="D9529" s="48" t="s">
        <v>9599</v>
      </c>
      <c r="E9529" s="44" t="s">
        <v>9148</v>
      </c>
      <c r="F9529" s="45">
        <v>0</v>
      </c>
      <c r="G9529" s="45">
        <v>0</v>
      </c>
    </row>
    <row r="9530" spans="2:7">
      <c r="B9530" s="44">
        <v>106103</v>
      </c>
      <c r="C9530" s="44" t="s">
        <v>9859</v>
      </c>
      <c r="D9530" s="48" t="s">
        <v>9600</v>
      </c>
      <c r="E9530" s="44" t="s">
        <v>9148</v>
      </c>
      <c r="F9530" s="45">
        <v>0</v>
      </c>
      <c r="G9530" s="45">
        <v>0</v>
      </c>
    </row>
    <row r="9531" spans="2:7">
      <c r="B9531" s="44">
        <v>104373</v>
      </c>
      <c r="C9531" s="44" t="s">
        <v>9859</v>
      </c>
      <c r="D9531" s="48" t="s">
        <v>9601</v>
      </c>
      <c r="E9531" s="44" t="s">
        <v>9148</v>
      </c>
      <c r="F9531" s="45">
        <v>0</v>
      </c>
      <c r="G9531" s="45">
        <v>0</v>
      </c>
    </row>
    <row r="9532" spans="2:7">
      <c r="B9532" s="44">
        <v>104374</v>
      </c>
      <c r="C9532" s="44" t="s">
        <v>9859</v>
      </c>
      <c r="D9532" s="48" t="s">
        <v>9602</v>
      </c>
      <c r="E9532" s="44" t="s">
        <v>9148</v>
      </c>
      <c r="F9532" s="45">
        <v>0</v>
      </c>
      <c r="G9532" s="45">
        <v>0</v>
      </c>
    </row>
    <row r="9533" spans="2:7">
      <c r="B9533" s="44">
        <v>105529</v>
      </c>
      <c r="C9533" s="44" t="s">
        <v>9859</v>
      </c>
      <c r="D9533" s="48" t="s">
        <v>9603</v>
      </c>
      <c r="E9533" s="44" t="s">
        <v>198</v>
      </c>
      <c r="F9533" s="45">
        <v>156.91</v>
      </c>
      <c r="G9533" s="45">
        <v>157.28</v>
      </c>
    </row>
    <row r="9534" spans="2:7">
      <c r="B9534" s="44">
        <v>105530</v>
      </c>
      <c r="C9534" s="44" t="s">
        <v>9859</v>
      </c>
      <c r="D9534" s="48" t="s">
        <v>9604</v>
      </c>
      <c r="E9534" s="44" t="s">
        <v>198</v>
      </c>
      <c r="F9534" s="45">
        <v>181.82</v>
      </c>
      <c r="G9534" s="45">
        <v>182.19</v>
      </c>
    </row>
    <row r="9535" spans="2:7">
      <c r="B9535" s="44">
        <v>105531</v>
      </c>
      <c r="C9535" s="44" t="s">
        <v>9859</v>
      </c>
      <c r="D9535" s="48" t="s">
        <v>9605</v>
      </c>
      <c r="E9535" s="44" t="s">
        <v>198</v>
      </c>
      <c r="F9535" s="45">
        <v>206.72</v>
      </c>
      <c r="G9535" s="45">
        <v>207.09</v>
      </c>
    </row>
    <row r="9536" spans="2:7">
      <c r="B9536" s="44">
        <v>105527</v>
      </c>
      <c r="C9536" s="44" t="s">
        <v>9859</v>
      </c>
      <c r="D9536" s="48" t="s">
        <v>9606</v>
      </c>
      <c r="E9536" s="44" t="s">
        <v>198</v>
      </c>
      <c r="F9536" s="45">
        <v>107.1</v>
      </c>
      <c r="G9536" s="45">
        <v>107.47</v>
      </c>
    </row>
    <row r="9537" spans="2:7">
      <c r="B9537" s="44">
        <v>105532</v>
      </c>
      <c r="C9537" s="44" t="s">
        <v>9859</v>
      </c>
      <c r="D9537" s="48" t="s">
        <v>9607</v>
      </c>
      <c r="E9537" s="44" t="s">
        <v>198</v>
      </c>
      <c r="F9537" s="45">
        <v>141.30000000000001</v>
      </c>
      <c r="G9537" s="45">
        <v>141.66999999999999</v>
      </c>
    </row>
    <row r="9538" spans="2:7">
      <c r="B9538" s="44">
        <v>105533</v>
      </c>
      <c r="C9538" s="44" t="s">
        <v>9859</v>
      </c>
      <c r="D9538" s="48" t="s">
        <v>9608</v>
      </c>
      <c r="E9538" s="44" t="s">
        <v>198</v>
      </c>
      <c r="F9538" s="45">
        <v>166.53</v>
      </c>
      <c r="G9538" s="45">
        <v>166.9</v>
      </c>
    </row>
    <row r="9539" spans="2:7">
      <c r="B9539" s="44">
        <v>105534</v>
      </c>
      <c r="C9539" s="44" t="s">
        <v>9859</v>
      </c>
      <c r="D9539" s="48" t="s">
        <v>9609</v>
      </c>
      <c r="E9539" s="44" t="s">
        <v>198</v>
      </c>
      <c r="F9539" s="45">
        <v>191.76</v>
      </c>
      <c r="G9539" s="45">
        <v>192.13</v>
      </c>
    </row>
    <row r="9540" spans="2:7">
      <c r="B9540" s="44">
        <v>105528</v>
      </c>
      <c r="C9540" s="44" t="s">
        <v>9859</v>
      </c>
      <c r="D9540" s="48" t="s">
        <v>9610</v>
      </c>
      <c r="E9540" s="44" t="s">
        <v>198</v>
      </c>
      <c r="F9540" s="45">
        <v>90.84</v>
      </c>
      <c r="G9540" s="45">
        <v>91.21</v>
      </c>
    </row>
    <row r="9541" spans="2:7">
      <c r="B9541" s="44">
        <v>105523</v>
      </c>
      <c r="C9541" s="44" t="s">
        <v>9859</v>
      </c>
      <c r="D9541" s="48" t="s">
        <v>9611</v>
      </c>
      <c r="E9541" s="44" t="s">
        <v>198</v>
      </c>
      <c r="F9541" s="45">
        <v>36.369999999999997</v>
      </c>
      <c r="G9541" s="45">
        <v>36.74</v>
      </c>
    </row>
    <row r="9542" spans="2:7">
      <c r="B9542" s="44">
        <v>105759</v>
      </c>
      <c r="C9542" s="44" t="s">
        <v>9859</v>
      </c>
      <c r="D9542" s="48" t="s">
        <v>9612</v>
      </c>
      <c r="E9542" s="44" t="s">
        <v>198</v>
      </c>
      <c r="F9542" s="45">
        <v>49.8</v>
      </c>
      <c r="G9542" s="45">
        <v>50.17</v>
      </c>
    </row>
    <row r="9543" spans="2:7">
      <c r="B9543" s="44">
        <v>105524</v>
      </c>
      <c r="C9543" s="44" t="s">
        <v>9859</v>
      </c>
      <c r="D9543" s="48" t="s">
        <v>9613</v>
      </c>
      <c r="E9543" s="44" t="s">
        <v>198</v>
      </c>
      <c r="F9543" s="45">
        <v>63.23</v>
      </c>
      <c r="G9543" s="45">
        <v>63.6</v>
      </c>
    </row>
    <row r="9544" spans="2:7">
      <c r="B9544" s="44">
        <v>105525</v>
      </c>
      <c r="C9544" s="44" t="s">
        <v>9859</v>
      </c>
      <c r="D9544" s="48" t="s">
        <v>9614</v>
      </c>
      <c r="E9544" s="44" t="s">
        <v>198</v>
      </c>
      <c r="F9544" s="45">
        <v>90.09</v>
      </c>
      <c r="G9544" s="45">
        <v>90.46</v>
      </c>
    </row>
    <row r="9545" spans="2:7">
      <c r="B9545" s="44">
        <v>105526</v>
      </c>
      <c r="C9545" s="44" t="s">
        <v>9859</v>
      </c>
      <c r="D9545" s="48" t="s">
        <v>9615</v>
      </c>
      <c r="E9545" s="44" t="s">
        <v>198</v>
      </c>
      <c r="F9545" s="45">
        <v>116.94</v>
      </c>
      <c r="G9545" s="45">
        <v>117.31</v>
      </c>
    </row>
    <row r="9546" spans="2:7">
      <c r="B9546" s="44">
        <v>105034</v>
      </c>
      <c r="C9546" s="44" t="s">
        <v>9859</v>
      </c>
      <c r="D9546" s="48" t="s">
        <v>9616</v>
      </c>
      <c r="E9546" s="44" t="s">
        <v>119</v>
      </c>
      <c r="F9546" s="45">
        <v>39.94</v>
      </c>
      <c r="G9546" s="45">
        <v>41.34</v>
      </c>
    </row>
    <row r="9547" spans="2:7">
      <c r="B9547" s="44">
        <v>105033</v>
      </c>
      <c r="C9547" s="44" t="s">
        <v>9859</v>
      </c>
      <c r="D9547" s="48" t="s">
        <v>9617</v>
      </c>
      <c r="E9547" s="44" t="s">
        <v>119</v>
      </c>
      <c r="F9547" s="45">
        <v>56.07</v>
      </c>
      <c r="G9547" s="45">
        <v>58.04</v>
      </c>
    </row>
    <row r="9548" spans="2:7">
      <c r="B9548" s="44">
        <v>93205</v>
      </c>
      <c r="C9548" s="44" t="s">
        <v>9859</v>
      </c>
      <c r="D9548" s="48" t="s">
        <v>9618</v>
      </c>
      <c r="E9548" s="44" t="s">
        <v>119</v>
      </c>
      <c r="F9548" s="45">
        <v>67.849999999999994</v>
      </c>
      <c r="G9548" s="45">
        <v>70.260000000000005</v>
      </c>
    </row>
    <row r="9549" spans="2:7">
      <c r="B9549" s="44">
        <v>105032</v>
      </c>
      <c r="C9549" s="44" t="s">
        <v>9859</v>
      </c>
      <c r="D9549" s="48" t="s">
        <v>9619</v>
      </c>
      <c r="E9549" s="44" t="s">
        <v>119</v>
      </c>
      <c r="F9549" s="45">
        <v>30.61</v>
      </c>
      <c r="G9549" s="45">
        <v>31.38</v>
      </c>
    </row>
    <row r="9550" spans="2:7">
      <c r="B9550" s="44">
        <v>105031</v>
      </c>
      <c r="C9550" s="44" t="s">
        <v>9859</v>
      </c>
      <c r="D9550" s="48" t="s">
        <v>9620</v>
      </c>
      <c r="E9550" s="44" t="s">
        <v>119</v>
      </c>
      <c r="F9550" s="45">
        <v>45.35</v>
      </c>
      <c r="G9550" s="45">
        <v>46.57</v>
      </c>
    </row>
    <row r="9551" spans="2:7">
      <c r="B9551" s="44">
        <v>93199</v>
      </c>
      <c r="C9551" s="44" t="s">
        <v>9859</v>
      </c>
      <c r="D9551" s="48" t="s">
        <v>9621</v>
      </c>
      <c r="E9551" s="44" t="s">
        <v>119</v>
      </c>
      <c r="F9551" s="45">
        <v>48</v>
      </c>
      <c r="G9551" s="45">
        <v>49.55</v>
      </c>
    </row>
    <row r="9552" spans="2:7">
      <c r="B9552" s="44">
        <v>105030</v>
      </c>
      <c r="C9552" s="44" t="s">
        <v>9859</v>
      </c>
      <c r="D9552" s="48" t="s">
        <v>9622</v>
      </c>
      <c r="E9552" s="44" t="s">
        <v>119</v>
      </c>
      <c r="F9552" s="45">
        <v>42.37</v>
      </c>
      <c r="G9552" s="45">
        <v>43.76</v>
      </c>
    </row>
    <row r="9553" spans="2:7">
      <c r="B9553" s="44">
        <v>105029</v>
      </c>
      <c r="C9553" s="44" t="s">
        <v>9859</v>
      </c>
      <c r="D9553" s="48" t="s">
        <v>9623</v>
      </c>
      <c r="E9553" s="44" t="s">
        <v>119</v>
      </c>
      <c r="F9553" s="45">
        <v>50.08</v>
      </c>
      <c r="G9553" s="45">
        <v>51.83</v>
      </c>
    </row>
    <row r="9554" spans="2:7">
      <c r="B9554" s="44">
        <v>93197</v>
      </c>
      <c r="C9554" s="44" t="s">
        <v>9859</v>
      </c>
      <c r="D9554" s="48" t="s">
        <v>9624</v>
      </c>
      <c r="E9554" s="44" t="s">
        <v>119</v>
      </c>
      <c r="F9554" s="45">
        <v>57.81</v>
      </c>
      <c r="G9554" s="45">
        <v>59.92</v>
      </c>
    </row>
    <row r="9555" spans="2:7">
      <c r="B9555" s="44">
        <v>105040</v>
      </c>
      <c r="C9555" s="44" t="s">
        <v>9859</v>
      </c>
      <c r="D9555" s="48" t="s">
        <v>9625</v>
      </c>
      <c r="E9555" s="44" t="s">
        <v>119</v>
      </c>
      <c r="F9555" s="45">
        <v>35.04</v>
      </c>
      <c r="G9555" s="45">
        <v>37.31</v>
      </c>
    </row>
    <row r="9556" spans="2:7">
      <c r="B9556" s="44">
        <v>105039</v>
      </c>
      <c r="C9556" s="44" t="s">
        <v>9859</v>
      </c>
      <c r="D9556" s="48" t="s">
        <v>9626</v>
      </c>
      <c r="E9556" s="44" t="s">
        <v>119</v>
      </c>
      <c r="F9556" s="45">
        <v>51.76</v>
      </c>
      <c r="G9556" s="45">
        <v>55.14</v>
      </c>
    </row>
    <row r="9557" spans="2:7">
      <c r="B9557" s="44">
        <v>105038</v>
      </c>
      <c r="C9557" s="44" t="s">
        <v>9859</v>
      </c>
      <c r="D9557" s="48" t="s">
        <v>9627</v>
      </c>
      <c r="E9557" s="44" t="s">
        <v>119</v>
      </c>
      <c r="F9557" s="45">
        <v>71.89</v>
      </c>
      <c r="G9557" s="45">
        <v>76.569999999999993</v>
      </c>
    </row>
    <row r="9558" spans="2:7">
      <c r="B9558" s="44">
        <v>105028</v>
      </c>
      <c r="C9558" s="44" t="s">
        <v>9859</v>
      </c>
      <c r="D9558" s="48" t="s">
        <v>9628</v>
      </c>
      <c r="E9558" s="44" t="s">
        <v>119</v>
      </c>
      <c r="F9558" s="45">
        <v>21.61</v>
      </c>
      <c r="G9558" s="45">
        <v>22.19</v>
      </c>
    </row>
    <row r="9559" spans="2:7">
      <c r="B9559" s="44">
        <v>105027</v>
      </c>
      <c r="C9559" s="44" t="s">
        <v>9859</v>
      </c>
      <c r="D9559" s="48" t="s">
        <v>9629</v>
      </c>
      <c r="E9559" s="44" t="s">
        <v>119</v>
      </c>
      <c r="F9559" s="45">
        <v>24.45</v>
      </c>
      <c r="G9559" s="45">
        <v>25.13</v>
      </c>
    </row>
    <row r="9560" spans="2:7">
      <c r="B9560" s="44">
        <v>93194</v>
      </c>
      <c r="C9560" s="44" t="s">
        <v>9859</v>
      </c>
      <c r="D9560" s="48" t="s">
        <v>9630</v>
      </c>
      <c r="E9560" s="44" t="s">
        <v>119</v>
      </c>
      <c r="F9560" s="45">
        <v>27.63</v>
      </c>
      <c r="G9560" s="45">
        <v>28.4</v>
      </c>
    </row>
    <row r="9561" spans="2:7">
      <c r="B9561" s="44">
        <v>93200</v>
      </c>
      <c r="C9561" s="44" t="s">
        <v>9859</v>
      </c>
      <c r="D9561" s="48" t="s">
        <v>9631</v>
      </c>
      <c r="E9561" s="44" t="s">
        <v>119</v>
      </c>
      <c r="F9561" s="45">
        <v>13.12</v>
      </c>
      <c r="G9561" s="45">
        <v>14.12</v>
      </c>
    </row>
    <row r="9562" spans="2:7">
      <c r="B9562" s="44">
        <v>93203</v>
      </c>
      <c r="C9562" s="44" t="s">
        <v>9859</v>
      </c>
      <c r="D9562" s="48" t="s">
        <v>9632</v>
      </c>
      <c r="E9562" s="44" t="s">
        <v>119</v>
      </c>
      <c r="F9562" s="45">
        <v>13.38</v>
      </c>
      <c r="G9562" s="45">
        <v>13.54</v>
      </c>
    </row>
    <row r="9563" spans="2:7">
      <c r="B9563" s="44">
        <v>93202</v>
      </c>
      <c r="C9563" s="44" t="s">
        <v>9859</v>
      </c>
      <c r="D9563" s="48" t="s">
        <v>9633</v>
      </c>
      <c r="E9563" s="44" t="s">
        <v>119</v>
      </c>
      <c r="F9563" s="45">
        <v>30.5</v>
      </c>
      <c r="G9563" s="45">
        <v>32.380000000000003</v>
      </c>
    </row>
    <row r="9564" spans="2:7">
      <c r="B9564" s="44">
        <v>105026</v>
      </c>
      <c r="C9564" s="44" t="s">
        <v>9859</v>
      </c>
      <c r="D9564" s="48" t="s">
        <v>9634</v>
      </c>
      <c r="E9564" s="44" t="s">
        <v>119</v>
      </c>
      <c r="F9564" s="45">
        <v>40.93</v>
      </c>
      <c r="G9564" s="45">
        <v>42.11</v>
      </c>
    </row>
    <row r="9565" spans="2:7">
      <c r="B9565" s="44">
        <v>105025</v>
      </c>
      <c r="C9565" s="44" t="s">
        <v>9859</v>
      </c>
      <c r="D9565" s="48" t="s">
        <v>9635</v>
      </c>
      <c r="E9565" s="44" t="s">
        <v>119</v>
      </c>
      <c r="F9565" s="45">
        <v>58</v>
      </c>
      <c r="G9565" s="45">
        <v>59.83</v>
      </c>
    </row>
    <row r="9566" spans="2:7">
      <c r="B9566" s="44">
        <v>93191</v>
      </c>
      <c r="C9566" s="44" t="s">
        <v>9859</v>
      </c>
      <c r="D9566" s="48" t="s">
        <v>9636</v>
      </c>
      <c r="E9566" s="44" t="s">
        <v>119</v>
      </c>
      <c r="F9566" s="45">
        <v>70.27</v>
      </c>
      <c r="G9566" s="45">
        <v>72.59</v>
      </c>
    </row>
    <row r="9567" spans="2:7">
      <c r="B9567" s="44">
        <v>105024</v>
      </c>
      <c r="C9567" s="44" t="s">
        <v>9859</v>
      </c>
      <c r="D9567" s="48" t="s">
        <v>9637</v>
      </c>
      <c r="E9567" s="44" t="s">
        <v>119</v>
      </c>
      <c r="F9567" s="45">
        <v>56</v>
      </c>
      <c r="G9567" s="45">
        <v>58.16</v>
      </c>
    </row>
    <row r="9568" spans="2:7">
      <c r="B9568" s="44">
        <v>105023</v>
      </c>
      <c r="C9568" s="44" t="s">
        <v>9859</v>
      </c>
      <c r="D9568" s="48" t="s">
        <v>9638</v>
      </c>
      <c r="E9568" s="44" t="s">
        <v>119</v>
      </c>
      <c r="F9568" s="45">
        <v>68.13</v>
      </c>
      <c r="G9568" s="45">
        <v>70.89</v>
      </c>
    </row>
    <row r="9569" spans="2:7">
      <c r="B9569" s="44">
        <v>93187</v>
      </c>
      <c r="C9569" s="44" t="s">
        <v>9859</v>
      </c>
      <c r="D9569" s="48" t="s">
        <v>9639</v>
      </c>
      <c r="E9569" s="44" t="s">
        <v>119</v>
      </c>
      <c r="F9569" s="45">
        <v>80.209999999999994</v>
      </c>
      <c r="G9569" s="45">
        <v>83.56</v>
      </c>
    </row>
    <row r="9570" spans="2:7">
      <c r="B9570" s="44">
        <v>105037</v>
      </c>
      <c r="C9570" s="44" t="s">
        <v>9859</v>
      </c>
      <c r="D9570" s="48" t="s">
        <v>9640</v>
      </c>
      <c r="E9570" s="44" t="s">
        <v>119</v>
      </c>
      <c r="F9570" s="45">
        <v>35.22</v>
      </c>
      <c r="G9570" s="45">
        <v>37.51</v>
      </c>
    </row>
    <row r="9571" spans="2:7">
      <c r="B9571" s="44">
        <v>105036</v>
      </c>
      <c r="C9571" s="44" t="s">
        <v>9859</v>
      </c>
      <c r="D9571" s="48" t="s">
        <v>9641</v>
      </c>
      <c r="E9571" s="44" t="s">
        <v>119</v>
      </c>
      <c r="F9571" s="45">
        <v>52.01</v>
      </c>
      <c r="G9571" s="45">
        <v>55.42</v>
      </c>
    </row>
    <row r="9572" spans="2:7">
      <c r="B9572" s="44">
        <v>105035</v>
      </c>
      <c r="C9572" s="44" t="s">
        <v>9859</v>
      </c>
      <c r="D9572" s="48" t="s">
        <v>9642</v>
      </c>
      <c r="E9572" s="44" t="s">
        <v>119</v>
      </c>
      <c r="F9572" s="45">
        <v>72.099999999999994</v>
      </c>
      <c r="G9572" s="45">
        <v>76.81</v>
      </c>
    </row>
    <row r="9573" spans="2:7">
      <c r="B9573" s="44">
        <v>105022</v>
      </c>
      <c r="C9573" s="44" t="s">
        <v>9859</v>
      </c>
      <c r="D9573" s="48" t="s">
        <v>9643</v>
      </c>
      <c r="E9573" s="44" t="s">
        <v>119</v>
      </c>
      <c r="F9573" s="45">
        <v>22</v>
      </c>
      <c r="G9573" s="45">
        <v>22.59</v>
      </c>
    </row>
    <row r="9574" spans="2:7">
      <c r="B9574" s="44">
        <v>105021</v>
      </c>
      <c r="C9574" s="44" t="s">
        <v>9859</v>
      </c>
      <c r="D9574" s="48" t="s">
        <v>9644</v>
      </c>
      <c r="E9574" s="44" t="s">
        <v>119</v>
      </c>
      <c r="F9574" s="45">
        <v>24.88</v>
      </c>
      <c r="G9574" s="45">
        <v>25.59</v>
      </c>
    </row>
    <row r="9575" spans="2:7">
      <c r="B9575" s="44">
        <v>93184</v>
      </c>
      <c r="C9575" s="44" t="s">
        <v>9859</v>
      </c>
      <c r="D9575" s="48" t="s">
        <v>9645</v>
      </c>
      <c r="E9575" s="44" t="s">
        <v>119</v>
      </c>
      <c r="F9575" s="45">
        <v>28.48</v>
      </c>
      <c r="G9575" s="45">
        <v>29.3</v>
      </c>
    </row>
    <row r="9576" spans="2:7">
      <c r="B9576" s="44">
        <v>102237</v>
      </c>
      <c r="C9576" s="44" t="s">
        <v>9859</v>
      </c>
      <c r="D9576" s="48" t="s">
        <v>9646</v>
      </c>
      <c r="E9576" s="44" t="s">
        <v>110</v>
      </c>
      <c r="F9576" s="45">
        <v>0</v>
      </c>
      <c r="G9576" s="45">
        <v>0</v>
      </c>
    </row>
    <row r="9577" spans="2:7">
      <c r="B9577" s="44">
        <v>102149</v>
      </c>
      <c r="C9577" s="44" t="s">
        <v>9859</v>
      </c>
      <c r="D9577" s="48" t="s">
        <v>9647</v>
      </c>
      <c r="E9577" s="44" t="s">
        <v>110</v>
      </c>
      <c r="F9577" s="45">
        <v>0</v>
      </c>
      <c r="G9577" s="45">
        <v>0</v>
      </c>
    </row>
    <row r="9578" spans="2:7">
      <c r="B9578" s="44">
        <v>102150</v>
      </c>
      <c r="C9578" s="44" t="s">
        <v>9859</v>
      </c>
      <c r="D9578" s="48" t="s">
        <v>9648</v>
      </c>
      <c r="E9578" s="44" t="s">
        <v>110</v>
      </c>
      <c r="F9578" s="45">
        <v>0</v>
      </c>
      <c r="G9578" s="45">
        <v>0</v>
      </c>
    </row>
    <row r="9579" spans="2:7">
      <c r="B9579" s="44">
        <v>102145</v>
      </c>
      <c r="C9579" s="44" t="s">
        <v>9859</v>
      </c>
      <c r="D9579" s="48" t="s">
        <v>9649</v>
      </c>
      <c r="E9579" s="44" t="s">
        <v>110</v>
      </c>
      <c r="F9579" s="45">
        <v>0</v>
      </c>
      <c r="G9579" s="45">
        <v>0</v>
      </c>
    </row>
    <row r="9580" spans="2:7">
      <c r="B9580" s="44">
        <v>102146</v>
      </c>
      <c r="C9580" s="44" t="s">
        <v>9859</v>
      </c>
      <c r="D9580" s="48" t="s">
        <v>9650</v>
      </c>
      <c r="E9580" s="44" t="s">
        <v>110</v>
      </c>
      <c r="F9580" s="45">
        <v>0</v>
      </c>
      <c r="G9580" s="45">
        <v>0</v>
      </c>
    </row>
    <row r="9581" spans="2:7">
      <c r="B9581" s="44">
        <v>102147</v>
      </c>
      <c r="C9581" s="44" t="s">
        <v>9859</v>
      </c>
      <c r="D9581" s="48" t="s">
        <v>9651</v>
      </c>
      <c r="E9581" s="44" t="s">
        <v>110</v>
      </c>
      <c r="F9581" s="45">
        <v>0</v>
      </c>
      <c r="G9581" s="45">
        <v>0</v>
      </c>
    </row>
    <row r="9582" spans="2:7">
      <c r="B9582" s="44">
        <v>102148</v>
      </c>
      <c r="C9582" s="44" t="s">
        <v>9859</v>
      </c>
      <c r="D9582" s="48" t="s">
        <v>9652</v>
      </c>
      <c r="E9582" s="44" t="s">
        <v>110</v>
      </c>
      <c r="F9582" s="45">
        <v>0</v>
      </c>
      <c r="G9582" s="45">
        <v>0</v>
      </c>
    </row>
    <row r="9583" spans="2:7">
      <c r="B9583" s="44">
        <v>102143</v>
      </c>
      <c r="C9583" s="44" t="s">
        <v>9859</v>
      </c>
      <c r="D9583" s="48" t="s">
        <v>9653</v>
      </c>
      <c r="E9583" s="44" t="s">
        <v>110</v>
      </c>
      <c r="F9583" s="45">
        <v>0</v>
      </c>
      <c r="G9583" s="45">
        <v>0</v>
      </c>
    </row>
    <row r="9584" spans="2:7">
      <c r="B9584" s="44">
        <v>102144</v>
      </c>
      <c r="C9584" s="44" t="s">
        <v>9859</v>
      </c>
      <c r="D9584" s="48" t="s">
        <v>9654</v>
      </c>
      <c r="E9584" s="44" t="s">
        <v>110</v>
      </c>
      <c r="F9584" s="45">
        <v>0</v>
      </c>
      <c r="G9584" s="45">
        <v>0</v>
      </c>
    </row>
    <row r="9585" spans="2:7">
      <c r="B9585" s="44">
        <v>102171</v>
      </c>
      <c r="C9585" s="44" t="s">
        <v>9859</v>
      </c>
      <c r="D9585" s="48" t="s">
        <v>9655</v>
      </c>
      <c r="E9585" s="44" t="s">
        <v>110</v>
      </c>
      <c r="F9585" s="45">
        <v>581.25</v>
      </c>
      <c r="G9585" s="45">
        <v>584.11</v>
      </c>
    </row>
    <row r="9586" spans="2:7">
      <c r="B9586" s="44">
        <v>102172</v>
      </c>
      <c r="C9586" s="44" t="s">
        <v>9859</v>
      </c>
      <c r="D9586" s="48" t="s">
        <v>9656</v>
      </c>
      <c r="E9586" s="44" t="s">
        <v>110</v>
      </c>
      <c r="F9586" s="45">
        <v>566.30999999999995</v>
      </c>
      <c r="G9586" s="45">
        <v>568.5</v>
      </c>
    </row>
    <row r="9587" spans="2:7">
      <c r="B9587" s="44">
        <v>102170</v>
      </c>
      <c r="C9587" s="44" t="s">
        <v>9859</v>
      </c>
      <c r="D9587" s="48" t="s">
        <v>9657</v>
      </c>
      <c r="E9587" s="44" t="s">
        <v>110</v>
      </c>
      <c r="F9587" s="45">
        <v>311.60000000000002</v>
      </c>
      <c r="G9587" s="45">
        <v>315.17</v>
      </c>
    </row>
    <row r="9588" spans="2:7">
      <c r="B9588" s="44">
        <v>102160</v>
      </c>
      <c r="C9588" s="44" t="s">
        <v>9859</v>
      </c>
      <c r="D9588" s="48" t="s">
        <v>9658</v>
      </c>
      <c r="E9588" s="44" t="s">
        <v>110</v>
      </c>
      <c r="F9588" s="45">
        <v>199.09</v>
      </c>
      <c r="G9588" s="45">
        <v>202.03</v>
      </c>
    </row>
    <row r="9589" spans="2:7">
      <c r="B9589" s="44">
        <v>102177</v>
      </c>
      <c r="C9589" s="44" t="s">
        <v>9859</v>
      </c>
      <c r="D9589" s="48" t="s">
        <v>9659</v>
      </c>
      <c r="E9589" s="44" t="s">
        <v>110</v>
      </c>
      <c r="F9589" s="45">
        <v>2119.44</v>
      </c>
      <c r="G9589" s="45">
        <v>2126.34</v>
      </c>
    </row>
    <row r="9590" spans="2:7">
      <c r="B9590" s="44">
        <v>102174</v>
      </c>
      <c r="C9590" s="44" t="s">
        <v>9859</v>
      </c>
      <c r="D9590" s="48" t="s">
        <v>9660</v>
      </c>
      <c r="E9590" s="44" t="s">
        <v>110</v>
      </c>
      <c r="F9590" s="45">
        <v>0</v>
      </c>
      <c r="G9590" s="45">
        <v>0</v>
      </c>
    </row>
    <row r="9591" spans="2:7">
      <c r="B9591" s="44">
        <v>102178</v>
      </c>
      <c r="C9591" s="44" t="s">
        <v>9859</v>
      </c>
      <c r="D9591" s="48" t="s">
        <v>9661</v>
      </c>
      <c r="E9591" s="44" t="s">
        <v>110</v>
      </c>
      <c r="F9591" s="45">
        <v>2433.15</v>
      </c>
      <c r="G9591" s="45">
        <v>2439.4699999999998</v>
      </c>
    </row>
    <row r="9592" spans="2:7">
      <c r="B9592" s="44">
        <v>102175</v>
      </c>
      <c r="C9592" s="44" t="s">
        <v>9859</v>
      </c>
      <c r="D9592" s="48" t="s">
        <v>9662</v>
      </c>
      <c r="E9592" s="44" t="s">
        <v>110</v>
      </c>
      <c r="F9592" s="45">
        <v>0</v>
      </c>
      <c r="G9592" s="45">
        <v>0</v>
      </c>
    </row>
    <row r="9593" spans="2:7">
      <c r="B9593" s="44">
        <v>102176</v>
      </c>
      <c r="C9593" s="44" t="s">
        <v>9859</v>
      </c>
      <c r="D9593" s="48" t="s">
        <v>9663</v>
      </c>
      <c r="E9593" s="44" t="s">
        <v>110</v>
      </c>
      <c r="F9593" s="45">
        <v>1052.18</v>
      </c>
      <c r="G9593" s="45">
        <v>1059.76</v>
      </c>
    </row>
    <row r="9594" spans="2:7">
      <c r="B9594" s="44">
        <v>102173</v>
      </c>
      <c r="C9594" s="44" t="s">
        <v>9859</v>
      </c>
      <c r="D9594" s="48" t="s">
        <v>9664</v>
      </c>
      <c r="E9594" s="44" t="s">
        <v>110</v>
      </c>
      <c r="F9594" s="45">
        <v>0</v>
      </c>
      <c r="G9594" s="45">
        <v>0</v>
      </c>
    </row>
    <row r="9595" spans="2:7">
      <c r="B9595" s="44">
        <v>102163</v>
      </c>
      <c r="C9595" s="44" t="s">
        <v>9859</v>
      </c>
      <c r="D9595" s="48" t="s">
        <v>9665</v>
      </c>
      <c r="E9595" s="44" t="s">
        <v>110</v>
      </c>
      <c r="F9595" s="45">
        <v>401.6</v>
      </c>
      <c r="G9595" s="45">
        <v>405.17</v>
      </c>
    </row>
    <row r="9596" spans="2:7">
      <c r="B9596" s="44">
        <v>102153</v>
      </c>
      <c r="C9596" s="44" t="s">
        <v>9859</v>
      </c>
      <c r="D9596" s="48" t="s">
        <v>9666</v>
      </c>
      <c r="E9596" s="44" t="s">
        <v>110</v>
      </c>
      <c r="F9596" s="45">
        <v>289.08999999999997</v>
      </c>
      <c r="G9596" s="45">
        <v>292.02999999999997</v>
      </c>
    </row>
    <row r="9597" spans="2:7">
      <c r="B9597" s="44">
        <v>102165</v>
      </c>
      <c r="C9597" s="44" t="s">
        <v>9859</v>
      </c>
      <c r="D9597" s="48" t="s">
        <v>9667</v>
      </c>
      <c r="E9597" s="44" t="s">
        <v>110</v>
      </c>
      <c r="F9597" s="45">
        <v>390.32</v>
      </c>
      <c r="G9597" s="45">
        <v>393.18</v>
      </c>
    </row>
    <row r="9598" spans="2:7">
      <c r="B9598" s="44">
        <v>102155</v>
      </c>
      <c r="C9598" s="44" t="s">
        <v>9859</v>
      </c>
      <c r="D9598" s="48" t="s">
        <v>9668</v>
      </c>
      <c r="E9598" s="44" t="s">
        <v>110</v>
      </c>
      <c r="F9598" s="45">
        <v>298.51</v>
      </c>
      <c r="G9598" s="45">
        <v>300.87</v>
      </c>
    </row>
    <row r="9599" spans="2:7">
      <c r="B9599" s="44">
        <v>102167</v>
      </c>
      <c r="C9599" s="44" t="s">
        <v>9859</v>
      </c>
      <c r="D9599" s="48" t="s">
        <v>9669</v>
      </c>
      <c r="E9599" s="44" t="s">
        <v>110</v>
      </c>
      <c r="F9599" s="45">
        <v>461.32</v>
      </c>
      <c r="G9599" s="45">
        <v>463.51</v>
      </c>
    </row>
    <row r="9600" spans="2:7">
      <c r="B9600" s="44">
        <v>102157</v>
      </c>
      <c r="C9600" s="44" t="s">
        <v>9859</v>
      </c>
      <c r="D9600" s="48" t="s">
        <v>9670</v>
      </c>
      <c r="E9600" s="44" t="s">
        <v>110</v>
      </c>
      <c r="F9600" s="45">
        <v>390.23</v>
      </c>
      <c r="G9600" s="45">
        <v>392.03</v>
      </c>
    </row>
    <row r="9601" spans="2:7">
      <c r="B9601" s="44">
        <v>102169</v>
      </c>
      <c r="C9601" s="44" t="s">
        <v>9859</v>
      </c>
      <c r="D9601" s="48" t="s">
        <v>9671</v>
      </c>
      <c r="E9601" s="44" t="s">
        <v>110</v>
      </c>
      <c r="F9601" s="45">
        <v>515.53</v>
      </c>
      <c r="G9601" s="45">
        <v>516.95000000000005</v>
      </c>
    </row>
    <row r="9602" spans="2:7">
      <c r="B9602" s="44">
        <v>102159</v>
      </c>
      <c r="C9602" s="44" t="s">
        <v>9859</v>
      </c>
      <c r="D9602" s="48" t="s">
        <v>9672</v>
      </c>
      <c r="E9602" s="44" t="s">
        <v>110</v>
      </c>
      <c r="F9602" s="45">
        <v>469.66</v>
      </c>
      <c r="G9602" s="45">
        <v>470.83</v>
      </c>
    </row>
    <row r="9603" spans="2:7">
      <c r="B9603" s="44">
        <v>102161</v>
      </c>
      <c r="C9603" s="44" t="s">
        <v>9859</v>
      </c>
      <c r="D9603" s="48" t="s">
        <v>9673</v>
      </c>
      <c r="E9603" s="44" t="s">
        <v>110</v>
      </c>
      <c r="F9603" s="45">
        <v>319.11</v>
      </c>
      <c r="G9603" s="45">
        <v>322.68</v>
      </c>
    </row>
    <row r="9604" spans="2:7">
      <c r="B9604" s="44">
        <v>102151</v>
      </c>
      <c r="C9604" s="44" t="s">
        <v>9859</v>
      </c>
      <c r="D9604" s="48" t="s">
        <v>9674</v>
      </c>
      <c r="E9604" s="44" t="s">
        <v>110</v>
      </c>
      <c r="F9604" s="45">
        <v>206.6</v>
      </c>
      <c r="G9604" s="45">
        <v>209.54</v>
      </c>
    </row>
    <row r="9605" spans="2:7">
      <c r="B9605" s="44">
        <v>102162</v>
      </c>
      <c r="C9605" s="44" t="s">
        <v>9859</v>
      </c>
      <c r="D9605" s="48" t="s">
        <v>9675</v>
      </c>
      <c r="E9605" s="44" t="s">
        <v>110</v>
      </c>
      <c r="F9605" s="45">
        <v>341.61</v>
      </c>
      <c r="G9605" s="45">
        <v>345.18</v>
      </c>
    </row>
    <row r="9606" spans="2:7">
      <c r="B9606" s="44">
        <v>102164</v>
      </c>
      <c r="C9606" s="44" t="s">
        <v>9859</v>
      </c>
      <c r="D9606" s="48" t="s">
        <v>9676</v>
      </c>
      <c r="E9606" s="44" t="s">
        <v>110</v>
      </c>
      <c r="F9606" s="45">
        <v>341.25</v>
      </c>
      <c r="G9606" s="45">
        <v>344.11</v>
      </c>
    </row>
    <row r="9607" spans="2:7">
      <c r="B9607" s="44">
        <v>102154</v>
      </c>
      <c r="C9607" s="44" t="s">
        <v>9859</v>
      </c>
      <c r="D9607" s="48" t="s">
        <v>9677</v>
      </c>
      <c r="E9607" s="44" t="s">
        <v>110</v>
      </c>
      <c r="F9607" s="45">
        <v>249.44</v>
      </c>
      <c r="G9607" s="45">
        <v>251.8</v>
      </c>
    </row>
    <row r="9608" spans="2:7">
      <c r="B9608" s="44">
        <v>102166</v>
      </c>
      <c r="C9608" s="44" t="s">
        <v>9859</v>
      </c>
      <c r="D9608" s="48" t="s">
        <v>9678</v>
      </c>
      <c r="E9608" s="44" t="s">
        <v>110</v>
      </c>
      <c r="F9608" s="45">
        <v>356.32</v>
      </c>
      <c r="G9608" s="45">
        <v>358.51</v>
      </c>
    </row>
    <row r="9609" spans="2:7">
      <c r="B9609" s="44">
        <v>102156</v>
      </c>
      <c r="C9609" s="44" t="s">
        <v>9859</v>
      </c>
      <c r="D9609" s="48" t="s">
        <v>9679</v>
      </c>
      <c r="E9609" s="44" t="s">
        <v>110</v>
      </c>
      <c r="F9609" s="45">
        <v>285.23</v>
      </c>
      <c r="G9609" s="45">
        <v>287.02999999999997</v>
      </c>
    </row>
    <row r="9610" spans="2:7">
      <c r="B9610" s="44">
        <v>102168</v>
      </c>
      <c r="C9610" s="44" t="s">
        <v>9859</v>
      </c>
      <c r="D9610" s="48" t="s">
        <v>9680</v>
      </c>
      <c r="E9610" s="44" t="s">
        <v>110</v>
      </c>
      <c r="F9610" s="45">
        <v>447.12</v>
      </c>
      <c r="G9610" s="45">
        <v>448.75</v>
      </c>
    </row>
    <row r="9611" spans="2:7">
      <c r="B9611" s="44">
        <v>102158</v>
      </c>
      <c r="C9611" s="44" t="s">
        <v>9859</v>
      </c>
      <c r="D9611" s="48" t="s">
        <v>9681</v>
      </c>
      <c r="E9611" s="44" t="s">
        <v>110</v>
      </c>
      <c r="F9611" s="45">
        <v>394.45</v>
      </c>
      <c r="G9611" s="45">
        <v>395.79</v>
      </c>
    </row>
    <row r="9612" spans="2:7">
      <c r="B9612" s="44">
        <v>102152</v>
      </c>
      <c r="C9612" s="44" t="s">
        <v>9859</v>
      </c>
      <c r="D9612" s="48" t="s">
        <v>9682</v>
      </c>
      <c r="E9612" s="44" t="s">
        <v>110</v>
      </c>
      <c r="F9612" s="45">
        <v>229.1</v>
      </c>
      <c r="G9612" s="45">
        <v>232.04</v>
      </c>
    </row>
    <row r="9613" spans="2:7">
      <c r="B9613" s="44">
        <v>102181</v>
      </c>
      <c r="C9613" s="44" t="s">
        <v>9859</v>
      </c>
      <c r="D9613" s="48" t="s">
        <v>9683</v>
      </c>
      <c r="E9613" s="44" t="s">
        <v>110</v>
      </c>
      <c r="F9613" s="45">
        <v>582.95000000000005</v>
      </c>
      <c r="G9613" s="45">
        <v>589.4</v>
      </c>
    </row>
    <row r="9614" spans="2:7">
      <c r="B9614" s="44">
        <v>102179</v>
      </c>
      <c r="C9614" s="44" t="s">
        <v>9859</v>
      </c>
      <c r="D9614" s="48" t="s">
        <v>9684</v>
      </c>
      <c r="E9614" s="44" t="s">
        <v>110</v>
      </c>
      <c r="F9614" s="45">
        <v>417.96</v>
      </c>
      <c r="G9614" s="45">
        <v>425.19</v>
      </c>
    </row>
    <row r="9615" spans="2:7">
      <c r="B9615" s="44">
        <v>102180</v>
      </c>
      <c r="C9615" s="44" t="s">
        <v>9859</v>
      </c>
      <c r="D9615" s="48" t="s">
        <v>9685</v>
      </c>
      <c r="E9615" s="44" t="s">
        <v>110</v>
      </c>
      <c r="F9615" s="45">
        <v>488.6</v>
      </c>
      <c r="G9615" s="45">
        <v>495.49</v>
      </c>
    </row>
    <row r="9616" spans="2:7">
      <c r="B9616" s="44">
        <v>102189</v>
      </c>
      <c r="C9616" s="44" t="s">
        <v>9859</v>
      </c>
      <c r="D9616" s="48" t="s">
        <v>9686</v>
      </c>
      <c r="E9616" s="44" t="s">
        <v>112</v>
      </c>
      <c r="F9616" s="45">
        <v>299.02999999999997</v>
      </c>
      <c r="G9616" s="45">
        <v>308.25</v>
      </c>
    </row>
    <row r="9617" spans="2:7">
      <c r="B9617" s="44">
        <v>102188</v>
      </c>
      <c r="C9617" s="44" t="s">
        <v>9859</v>
      </c>
      <c r="D9617" s="48" t="s">
        <v>9687</v>
      </c>
      <c r="E9617" s="44" t="s">
        <v>112</v>
      </c>
      <c r="F9617" s="45">
        <v>1101.9000000000001</v>
      </c>
      <c r="G9617" s="45">
        <v>1110.18</v>
      </c>
    </row>
    <row r="9618" spans="2:7">
      <c r="B9618" s="44">
        <v>102185</v>
      </c>
      <c r="C9618" s="44" t="s">
        <v>9859</v>
      </c>
      <c r="D9618" s="48" t="s">
        <v>9688</v>
      </c>
      <c r="E9618" s="44" t="s">
        <v>112</v>
      </c>
      <c r="F9618" s="45">
        <v>4621.26</v>
      </c>
      <c r="G9618" s="45">
        <v>4652.05</v>
      </c>
    </row>
    <row r="9619" spans="2:7">
      <c r="B9619" s="44">
        <v>102184</v>
      </c>
      <c r="C9619" s="44" t="s">
        <v>9859</v>
      </c>
      <c r="D9619" s="48" t="s">
        <v>9689</v>
      </c>
      <c r="E9619" s="44" t="s">
        <v>112</v>
      </c>
      <c r="F9619" s="45">
        <v>2303.52</v>
      </c>
      <c r="G9619" s="45">
        <v>2318.33</v>
      </c>
    </row>
    <row r="9620" spans="2:7">
      <c r="B9620" s="44">
        <v>102187</v>
      </c>
      <c r="C9620" s="44" t="s">
        <v>9859</v>
      </c>
      <c r="D9620" s="48" t="s">
        <v>9690</v>
      </c>
      <c r="E9620" s="44" t="s">
        <v>112</v>
      </c>
      <c r="F9620" s="45">
        <v>0</v>
      </c>
      <c r="G9620" s="45">
        <v>0</v>
      </c>
    </row>
    <row r="9621" spans="2:7">
      <c r="B9621" s="44">
        <v>102186</v>
      </c>
      <c r="C9621" s="44" t="s">
        <v>9859</v>
      </c>
      <c r="D9621" s="48" t="s">
        <v>9691</v>
      </c>
      <c r="E9621" s="44" t="s">
        <v>112</v>
      </c>
      <c r="F9621" s="45">
        <v>0</v>
      </c>
      <c r="G9621" s="45">
        <v>0</v>
      </c>
    </row>
    <row r="9622" spans="2:7">
      <c r="B9622" s="44">
        <v>102183</v>
      </c>
      <c r="C9622" s="44" t="s">
        <v>9859</v>
      </c>
      <c r="D9622" s="48" t="s">
        <v>9692</v>
      </c>
      <c r="E9622" s="44" t="s">
        <v>112</v>
      </c>
      <c r="F9622" s="45">
        <v>2472.3000000000002</v>
      </c>
      <c r="G9622" s="45">
        <v>2490.98</v>
      </c>
    </row>
    <row r="9623" spans="2:7">
      <c r="B9623" s="44">
        <v>102182</v>
      </c>
      <c r="C9623" s="44" t="s">
        <v>9859</v>
      </c>
      <c r="D9623" s="48" t="s">
        <v>9693</v>
      </c>
      <c r="E9623" s="44" t="s">
        <v>112</v>
      </c>
      <c r="F9623" s="45">
        <v>1228.83</v>
      </c>
      <c r="G9623" s="45">
        <v>1237.58</v>
      </c>
    </row>
    <row r="9624" spans="2:7">
      <c r="B9624" s="44">
        <v>102191</v>
      </c>
      <c r="C9624" s="44" t="s">
        <v>9859</v>
      </c>
      <c r="D9624" s="48" t="s">
        <v>9694</v>
      </c>
      <c r="E9624" s="44" t="s">
        <v>110</v>
      </c>
      <c r="F9624" s="45">
        <v>27.33</v>
      </c>
      <c r="G9624" s="45">
        <v>29.55</v>
      </c>
    </row>
    <row r="9625" spans="2:7">
      <c r="B9625" s="44">
        <v>102190</v>
      </c>
      <c r="C9625" s="44" t="s">
        <v>9859</v>
      </c>
      <c r="D9625" s="48" t="s">
        <v>9695</v>
      </c>
      <c r="E9625" s="44" t="s">
        <v>110</v>
      </c>
      <c r="F9625" s="45">
        <v>22.5</v>
      </c>
      <c r="G9625" s="45">
        <v>24.32</v>
      </c>
    </row>
    <row r="9626" spans="2:7">
      <c r="B9626" s="44">
        <v>102192</v>
      </c>
      <c r="C9626" s="44" t="s">
        <v>9859</v>
      </c>
      <c r="D9626" s="48" t="s">
        <v>9696</v>
      </c>
      <c r="E9626" s="44" t="s">
        <v>110</v>
      </c>
      <c r="F9626" s="45">
        <v>19.5</v>
      </c>
      <c r="G9626" s="45">
        <v>21.1</v>
      </c>
    </row>
    <row r="9627" spans="2:7">
      <c r="B9627" s="44">
        <v>89354</v>
      </c>
      <c r="C9627" s="44" t="s">
        <v>9859</v>
      </c>
      <c r="D9627" s="48" t="s">
        <v>9697</v>
      </c>
      <c r="E9627" s="44" t="s">
        <v>112</v>
      </c>
      <c r="F9627" s="45">
        <v>493.1</v>
      </c>
      <c r="G9627" s="45">
        <v>496.79</v>
      </c>
    </row>
    <row r="9628" spans="2:7">
      <c r="B9628" s="44">
        <v>103041</v>
      </c>
      <c r="C9628" s="44" t="s">
        <v>9859</v>
      </c>
      <c r="D9628" s="48" t="s">
        <v>9698</v>
      </c>
      <c r="E9628" s="44" t="s">
        <v>112</v>
      </c>
      <c r="F9628" s="45">
        <v>23.94</v>
      </c>
      <c r="G9628" s="45">
        <v>24.37</v>
      </c>
    </row>
    <row r="9629" spans="2:7">
      <c r="B9629" s="44">
        <v>103042</v>
      </c>
      <c r="C9629" s="44" t="s">
        <v>9859</v>
      </c>
      <c r="D9629" s="48" t="s">
        <v>9699</v>
      </c>
      <c r="E9629" s="44" t="s">
        <v>112</v>
      </c>
      <c r="F9629" s="45">
        <v>29.85</v>
      </c>
      <c r="G9629" s="45">
        <v>30.52</v>
      </c>
    </row>
    <row r="9630" spans="2:7">
      <c r="B9630" s="44">
        <v>103043</v>
      </c>
      <c r="C9630" s="44" t="s">
        <v>9859</v>
      </c>
      <c r="D9630" s="48" t="s">
        <v>9700</v>
      </c>
      <c r="E9630" s="44" t="s">
        <v>112</v>
      </c>
      <c r="F9630" s="45">
        <v>27.52</v>
      </c>
      <c r="G9630" s="45">
        <v>27.95</v>
      </c>
    </row>
    <row r="9631" spans="2:7">
      <c r="B9631" s="44">
        <v>103044</v>
      </c>
      <c r="C9631" s="44" t="s">
        <v>9859</v>
      </c>
      <c r="D9631" s="48" t="s">
        <v>9701</v>
      </c>
      <c r="E9631" s="44" t="s">
        <v>112</v>
      </c>
      <c r="F9631" s="45">
        <v>37.29</v>
      </c>
      <c r="G9631" s="45">
        <v>37.96</v>
      </c>
    </row>
    <row r="9632" spans="2:7">
      <c r="B9632" s="44">
        <v>103039</v>
      </c>
      <c r="C9632" s="44" t="s">
        <v>9859</v>
      </c>
      <c r="D9632" s="48" t="s">
        <v>9702</v>
      </c>
      <c r="E9632" s="44" t="s">
        <v>112</v>
      </c>
      <c r="F9632" s="45">
        <v>82.67</v>
      </c>
      <c r="G9632" s="45">
        <v>84.24</v>
      </c>
    </row>
    <row r="9633" spans="2:7">
      <c r="B9633" s="44">
        <v>103038</v>
      </c>
      <c r="C9633" s="44" t="s">
        <v>9859</v>
      </c>
      <c r="D9633" s="48" t="s">
        <v>9703</v>
      </c>
      <c r="E9633" s="44" t="s">
        <v>112</v>
      </c>
      <c r="F9633" s="45">
        <v>75.47</v>
      </c>
      <c r="G9633" s="45">
        <v>76.67</v>
      </c>
    </row>
    <row r="9634" spans="2:7">
      <c r="B9634" s="44">
        <v>103037</v>
      </c>
      <c r="C9634" s="44" t="s">
        <v>9859</v>
      </c>
      <c r="D9634" s="48" t="s">
        <v>9704</v>
      </c>
      <c r="E9634" s="44" t="s">
        <v>112</v>
      </c>
      <c r="F9634" s="45">
        <v>56.33</v>
      </c>
      <c r="G9634" s="45">
        <v>57.21</v>
      </c>
    </row>
    <row r="9635" spans="2:7">
      <c r="B9635" s="44">
        <v>103036</v>
      </c>
      <c r="C9635" s="44" t="s">
        <v>9859</v>
      </c>
      <c r="D9635" s="48" t="s">
        <v>9705</v>
      </c>
      <c r="E9635" s="44" t="s">
        <v>112</v>
      </c>
      <c r="F9635" s="45">
        <v>28.56</v>
      </c>
      <c r="G9635" s="45">
        <v>28.99</v>
      </c>
    </row>
    <row r="9636" spans="2:7">
      <c r="B9636" s="44">
        <v>103040</v>
      </c>
      <c r="C9636" s="44" t="s">
        <v>9859</v>
      </c>
      <c r="D9636" s="48" t="s">
        <v>9706</v>
      </c>
      <c r="E9636" s="44" t="s">
        <v>112</v>
      </c>
      <c r="F9636" s="45">
        <v>122.27</v>
      </c>
      <c r="G9636" s="45">
        <v>124.29</v>
      </c>
    </row>
    <row r="9637" spans="2:7">
      <c r="B9637" s="44">
        <v>90371</v>
      </c>
      <c r="C9637" s="44" t="s">
        <v>9859</v>
      </c>
      <c r="D9637" s="48" t="s">
        <v>9707</v>
      </c>
      <c r="E9637" s="44" t="s">
        <v>112</v>
      </c>
      <c r="F9637" s="45">
        <v>35.82</v>
      </c>
      <c r="G9637" s="45">
        <v>36.49</v>
      </c>
    </row>
    <row r="9638" spans="2:7">
      <c r="B9638" s="44">
        <v>103047</v>
      </c>
      <c r="C9638" s="44" t="s">
        <v>9859</v>
      </c>
      <c r="D9638" s="48" t="s">
        <v>9708</v>
      </c>
      <c r="E9638" s="44" t="s">
        <v>112</v>
      </c>
      <c r="F9638" s="45">
        <v>29.15</v>
      </c>
      <c r="G9638" s="45">
        <v>29.66</v>
      </c>
    </row>
    <row r="9639" spans="2:7">
      <c r="B9639" s="44">
        <v>94489</v>
      </c>
      <c r="C9639" s="44" t="s">
        <v>9859</v>
      </c>
      <c r="D9639" s="48" t="s">
        <v>9709</v>
      </c>
      <c r="E9639" s="44" t="s">
        <v>112</v>
      </c>
      <c r="F9639" s="45">
        <v>35.53</v>
      </c>
      <c r="G9639" s="45">
        <v>35.99</v>
      </c>
    </row>
    <row r="9640" spans="2:7">
      <c r="B9640" s="44">
        <v>94490</v>
      </c>
      <c r="C9640" s="44" t="s">
        <v>9859</v>
      </c>
      <c r="D9640" s="48" t="s">
        <v>9710</v>
      </c>
      <c r="E9640" s="44" t="s">
        <v>112</v>
      </c>
      <c r="F9640" s="45">
        <v>52.43</v>
      </c>
      <c r="G9640" s="45">
        <v>52.89</v>
      </c>
    </row>
    <row r="9641" spans="2:7">
      <c r="B9641" s="44">
        <v>94491</v>
      </c>
      <c r="C9641" s="44" t="s">
        <v>9859</v>
      </c>
      <c r="D9641" s="48" t="s">
        <v>9711</v>
      </c>
      <c r="E9641" s="44" t="s">
        <v>112</v>
      </c>
      <c r="F9641" s="45">
        <v>71.319999999999993</v>
      </c>
      <c r="G9641" s="45">
        <v>71.989999999999995</v>
      </c>
    </row>
    <row r="9642" spans="2:7">
      <c r="B9642" s="44">
        <v>94492</v>
      </c>
      <c r="C9642" s="44" t="s">
        <v>9859</v>
      </c>
      <c r="D9642" s="48" t="s">
        <v>9712</v>
      </c>
      <c r="E9642" s="44" t="s">
        <v>112</v>
      </c>
      <c r="F9642" s="45">
        <v>73.319999999999993</v>
      </c>
      <c r="G9642" s="45">
        <v>73.989999999999995</v>
      </c>
    </row>
    <row r="9643" spans="2:7">
      <c r="B9643" s="44">
        <v>94493</v>
      </c>
      <c r="C9643" s="44" t="s">
        <v>9859</v>
      </c>
      <c r="D9643" s="48" t="s">
        <v>9713</v>
      </c>
      <c r="E9643" s="44" t="s">
        <v>112</v>
      </c>
      <c r="F9643" s="45">
        <v>133.74</v>
      </c>
      <c r="G9643" s="45">
        <v>134.84</v>
      </c>
    </row>
    <row r="9644" spans="2:7">
      <c r="B9644" s="44">
        <v>94497</v>
      </c>
      <c r="C9644" s="44" t="s">
        <v>9859</v>
      </c>
      <c r="D9644" s="48" t="s">
        <v>9714</v>
      </c>
      <c r="E9644" s="44" t="s">
        <v>112</v>
      </c>
      <c r="F9644" s="45">
        <v>84.9</v>
      </c>
      <c r="G9644" s="45">
        <v>86.47</v>
      </c>
    </row>
    <row r="9645" spans="2:7">
      <c r="B9645" s="44">
        <v>94794</v>
      </c>
      <c r="C9645" s="44" t="s">
        <v>9859</v>
      </c>
      <c r="D9645" s="48" t="s">
        <v>9715</v>
      </c>
      <c r="E9645" s="44" t="s">
        <v>112</v>
      </c>
      <c r="F9645" s="45">
        <v>132.54</v>
      </c>
      <c r="G9645" s="45">
        <v>134.76</v>
      </c>
    </row>
    <row r="9646" spans="2:7">
      <c r="B9646" s="44">
        <v>94496</v>
      </c>
      <c r="C9646" s="44" t="s">
        <v>9859</v>
      </c>
      <c r="D9646" s="48" t="s">
        <v>9716</v>
      </c>
      <c r="E9646" s="44" t="s">
        <v>112</v>
      </c>
      <c r="F9646" s="45">
        <v>66.83</v>
      </c>
      <c r="G9646" s="45">
        <v>68.03</v>
      </c>
    </row>
    <row r="9647" spans="2:7">
      <c r="B9647" s="44">
        <v>94793</v>
      </c>
      <c r="C9647" s="44" t="s">
        <v>9859</v>
      </c>
      <c r="D9647" s="48" t="s">
        <v>9717</v>
      </c>
      <c r="E9647" s="44" t="s">
        <v>112</v>
      </c>
      <c r="F9647" s="45">
        <v>123.71</v>
      </c>
      <c r="G9647" s="45">
        <v>125.57</v>
      </c>
    </row>
    <row r="9648" spans="2:7">
      <c r="B9648" s="44">
        <v>94495</v>
      </c>
      <c r="C9648" s="44" t="s">
        <v>9859</v>
      </c>
      <c r="D9648" s="48" t="s">
        <v>9718</v>
      </c>
      <c r="E9648" s="44" t="s">
        <v>112</v>
      </c>
      <c r="F9648" s="45">
        <v>49.05</v>
      </c>
      <c r="G9648" s="45">
        <v>49.93</v>
      </c>
    </row>
    <row r="9649" spans="2:7">
      <c r="B9649" s="44">
        <v>94792</v>
      </c>
      <c r="C9649" s="44" t="s">
        <v>9859</v>
      </c>
      <c r="D9649" s="48" t="s">
        <v>9719</v>
      </c>
      <c r="E9649" s="44" t="s">
        <v>112</v>
      </c>
      <c r="F9649" s="45">
        <v>91.27</v>
      </c>
      <c r="G9649" s="45">
        <v>92.81</v>
      </c>
    </row>
    <row r="9650" spans="2:7">
      <c r="B9650" s="44">
        <v>89352</v>
      </c>
      <c r="C9650" s="44" t="s">
        <v>9859</v>
      </c>
      <c r="D9650" s="48" t="s">
        <v>9720</v>
      </c>
      <c r="E9650" s="44" t="s">
        <v>112</v>
      </c>
      <c r="F9650" s="45">
        <v>28.31</v>
      </c>
      <c r="G9650" s="45">
        <v>28.74</v>
      </c>
    </row>
    <row r="9651" spans="2:7">
      <c r="B9651" s="44">
        <v>89986</v>
      </c>
      <c r="C9651" s="44" t="s">
        <v>9859</v>
      </c>
      <c r="D9651" s="48" t="s">
        <v>9721</v>
      </c>
      <c r="E9651" s="44" t="s">
        <v>112</v>
      </c>
      <c r="F9651" s="45">
        <v>65.75</v>
      </c>
      <c r="G9651" s="45">
        <v>66.84</v>
      </c>
    </row>
    <row r="9652" spans="2:7">
      <c r="B9652" s="44">
        <v>94499</v>
      </c>
      <c r="C9652" s="44" t="s">
        <v>9859</v>
      </c>
      <c r="D9652" s="48" t="s">
        <v>9722</v>
      </c>
      <c r="E9652" s="44" t="s">
        <v>112</v>
      </c>
      <c r="F9652" s="45">
        <v>224.58</v>
      </c>
      <c r="G9652" s="45">
        <v>227.29</v>
      </c>
    </row>
    <row r="9653" spans="2:7">
      <c r="B9653" s="44">
        <v>94498</v>
      </c>
      <c r="C9653" s="44" t="s">
        <v>9859</v>
      </c>
      <c r="D9653" s="48" t="s">
        <v>9723</v>
      </c>
      <c r="E9653" s="44" t="s">
        <v>112</v>
      </c>
      <c r="F9653" s="45">
        <v>116.44</v>
      </c>
      <c r="G9653" s="45">
        <v>118.46</v>
      </c>
    </row>
    <row r="9654" spans="2:7">
      <c r="B9654" s="44">
        <v>94500</v>
      </c>
      <c r="C9654" s="44" t="s">
        <v>9859</v>
      </c>
      <c r="D9654" s="48" t="s">
        <v>9724</v>
      </c>
      <c r="E9654" s="44" t="s">
        <v>112</v>
      </c>
      <c r="F9654" s="45">
        <v>273.17</v>
      </c>
      <c r="G9654" s="45">
        <v>276.57</v>
      </c>
    </row>
    <row r="9655" spans="2:7">
      <c r="B9655" s="44">
        <v>89353</v>
      </c>
      <c r="C9655" s="44" t="s">
        <v>9859</v>
      </c>
      <c r="D9655" s="48" t="s">
        <v>9725</v>
      </c>
      <c r="E9655" s="44" t="s">
        <v>112</v>
      </c>
      <c r="F9655" s="45">
        <v>32.159999999999997</v>
      </c>
      <c r="G9655" s="45">
        <v>32.83</v>
      </c>
    </row>
    <row r="9656" spans="2:7">
      <c r="B9656" s="44">
        <v>89987</v>
      </c>
      <c r="C9656" s="44" t="s">
        <v>9859</v>
      </c>
      <c r="D9656" s="48" t="s">
        <v>9726</v>
      </c>
      <c r="E9656" s="44" t="s">
        <v>112</v>
      </c>
      <c r="F9656" s="45">
        <v>75.180000000000007</v>
      </c>
      <c r="G9656" s="45">
        <v>76.5</v>
      </c>
    </row>
    <row r="9657" spans="2:7">
      <c r="B9657" s="44">
        <v>94501</v>
      </c>
      <c r="C9657" s="44" t="s">
        <v>9859</v>
      </c>
      <c r="D9657" s="48" t="s">
        <v>9727</v>
      </c>
      <c r="E9657" s="44" t="s">
        <v>112</v>
      </c>
      <c r="F9657" s="45">
        <v>537.9</v>
      </c>
      <c r="G9657" s="45">
        <v>542.19000000000005</v>
      </c>
    </row>
    <row r="9658" spans="2:7">
      <c r="B9658" s="44">
        <v>89349</v>
      </c>
      <c r="C9658" s="44" t="s">
        <v>9859</v>
      </c>
      <c r="D9658" s="48" t="s">
        <v>9728</v>
      </c>
      <c r="E9658" s="44" t="s">
        <v>112</v>
      </c>
      <c r="F9658" s="45">
        <v>21.48</v>
      </c>
      <c r="G9658" s="45">
        <v>21.91</v>
      </c>
    </row>
    <row r="9659" spans="2:7">
      <c r="B9659" s="44">
        <v>89984</v>
      </c>
      <c r="C9659" s="44" t="s">
        <v>9859</v>
      </c>
      <c r="D9659" s="48" t="s">
        <v>9729</v>
      </c>
      <c r="E9659" s="44" t="s">
        <v>112</v>
      </c>
      <c r="F9659" s="45">
        <v>67.319999999999993</v>
      </c>
      <c r="G9659" s="45">
        <v>68.41</v>
      </c>
    </row>
    <row r="9660" spans="2:7">
      <c r="B9660" s="44">
        <v>89985</v>
      </c>
      <c r="C9660" s="44" t="s">
        <v>9859</v>
      </c>
      <c r="D9660" s="48" t="s">
        <v>9730</v>
      </c>
      <c r="E9660" s="44" t="s">
        <v>112</v>
      </c>
      <c r="F9660" s="45">
        <v>71.75</v>
      </c>
      <c r="G9660" s="45">
        <v>73.069999999999993</v>
      </c>
    </row>
    <row r="9661" spans="2:7">
      <c r="B9661" s="44">
        <v>89351</v>
      </c>
      <c r="C9661" s="44" t="s">
        <v>9859</v>
      </c>
      <c r="D9661" s="48" t="s">
        <v>9731</v>
      </c>
      <c r="E9661" s="44" t="s">
        <v>112</v>
      </c>
      <c r="F9661" s="45">
        <v>27.27</v>
      </c>
      <c r="G9661" s="45">
        <v>27.94</v>
      </c>
    </row>
    <row r="9662" spans="2:7">
      <c r="B9662" s="44">
        <v>103045</v>
      </c>
      <c r="C9662" s="44" t="s">
        <v>9859</v>
      </c>
      <c r="D9662" s="48" t="s">
        <v>9732</v>
      </c>
      <c r="E9662" s="44" t="s">
        <v>112</v>
      </c>
      <c r="F9662" s="45">
        <v>12.21</v>
      </c>
      <c r="G9662" s="45">
        <v>12.64</v>
      </c>
    </row>
    <row r="9663" spans="2:7">
      <c r="B9663" s="44">
        <v>103046</v>
      </c>
      <c r="C9663" s="44" t="s">
        <v>9859</v>
      </c>
      <c r="D9663" s="48" t="s">
        <v>9733</v>
      </c>
      <c r="E9663" s="44" t="s">
        <v>112</v>
      </c>
      <c r="F9663" s="45">
        <v>28.35</v>
      </c>
      <c r="G9663" s="45">
        <v>29.02</v>
      </c>
    </row>
    <row r="9664" spans="2:7">
      <c r="B9664" s="44">
        <v>103048</v>
      </c>
      <c r="C9664" s="44" t="s">
        <v>9859</v>
      </c>
      <c r="D9664" s="48" t="s">
        <v>9734</v>
      </c>
      <c r="E9664" s="44" t="s">
        <v>112</v>
      </c>
      <c r="F9664" s="45">
        <v>22.06</v>
      </c>
      <c r="G9664" s="45">
        <v>22.57</v>
      </c>
    </row>
    <row r="9665" spans="2:7">
      <c r="B9665" s="44">
        <v>103049</v>
      </c>
      <c r="C9665" s="44" t="s">
        <v>9859</v>
      </c>
      <c r="D9665" s="48" t="s">
        <v>9735</v>
      </c>
      <c r="E9665" s="44" t="s">
        <v>112</v>
      </c>
      <c r="F9665" s="45">
        <v>23.72</v>
      </c>
      <c r="G9665" s="45">
        <v>24.18</v>
      </c>
    </row>
    <row r="9666" spans="2:7">
      <c r="B9666" s="44">
        <v>103029</v>
      </c>
      <c r="C9666" s="44" t="s">
        <v>9859</v>
      </c>
      <c r="D9666" s="48" t="s">
        <v>9736</v>
      </c>
      <c r="E9666" s="44" t="s">
        <v>112</v>
      </c>
      <c r="F9666" s="45">
        <v>36.25</v>
      </c>
      <c r="G9666" s="45">
        <v>36.92</v>
      </c>
    </row>
    <row r="9667" spans="2:7">
      <c r="B9667" s="44">
        <v>103019</v>
      </c>
      <c r="C9667" s="44" t="s">
        <v>9859</v>
      </c>
      <c r="D9667" s="48" t="s">
        <v>9737</v>
      </c>
      <c r="E9667" s="44" t="s">
        <v>112</v>
      </c>
      <c r="F9667" s="45">
        <v>360.67</v>
      </c>
      <c r="G9667" s="45">
        <v>363.38</v>
      </c>
    </row>
    <row r="9668" spans="2:7">
      <c r="B9668" s="44">
        <v>103050</v>
      </c>
      <c r="C9668" s="44" t="s">
        <v>9859</v>
      </c>
      <c r="D9668" s="48" t="s">
        <v>9738</v>
      </c>
      <c r="E9668" s="44" t="s">
        <v>112</v>
      </c>
      <c r="F9668" s="45">
        <v>31.59</v>
      </c>
      <c r="G9668" s="45">
        <v>33.93</v>
      </c>
    </row>
    <row r="9669" spans="2:7">
      <c r="B9669" s="44">
        <v>103051</v>
      </c>
      <c r="C9669" s="44" t="s">
        <v>9859</v>
      </c>
      <c r="D9669" s="48" t="s">
        <v>9739</v>
      </c>
      <c r="E9669" s="44" t="s">
        <v>112</v>
      </c>
      <c r="F9669" s="45">
        <v>38.200000000000003</v>
      </c>
      <c r="G9669" s="45">
        <v>41.02</v>
      </c>
    </row>
    <row r="9670" spans="2:7">
      <c r="B9670" s="44">
        <v>103052</v>
      </c>
      <c r="C9670" s="44" t="s">
        <v>9859</v>
      </c>
      <c r="D9670" s="48" t="s">
        <v>9740</v>
      </c>
      <c r="E9670" s="44" t="s">
        <v>112</v>
      </c>
      <c r="F9670" s="45">
        <v>50.69</v>
      </c>
      <c r="G9670" s="45">
        <v>54.21</v>
      </c>
    </row>
    <row r="9671" spans="2:7">
      <c r="B9671" s="44">
        <v>94799</v>
      </c>
      <c r="C9671" s="44" t="s">
        <v>9859</v>
      </c>
      <c r="D9671" s="48" t="s">
        <v>9741</v>
      </c>
      <c r="E9671" s="44" t="s">
        <v>112</v>
      </c>
      <c r="F9671" s="45">
        <v>269.99</v>
      </c>
      <c r="G9671" s="45">
        <v>272.7</v>
      </c>
    </row>
    <row r="9672" spans="2:7">
      <c r="B9672" s="44">
        <v>94798</v>
      </c>
      <c r="C9672" s="44" t="s">
        <v>9859</v>
      </c>
      <c r="D9672" s="48" t="s">
        <v>9742</v>
      </c>
      <c r="E9672" s="44" t="s">
        <v>112</v>
      </c>
      <c r="F9672" s="45">
        <v>219.89</v>
      </c>
      <c r="G9672" s="45">
        <v>221.97</v>
      </c>
    </row>
    <row r="9673" spans="2:7">
      <c r="B9673" s="44">
        <v>94797</v>
      </c>
      <c r="C9673" s="44" t="s">
        <v>9859</v>
      </c>
      <c r="D9673" s="48" t="s">
        <v>9743</v>
      </c>
      <c r="E9673" s="44" t="s">
        <v>112</v>
      </c>
      <c r="F9673" s="45">
        <v>132.57</v>
      </c>
      <c r="G9673" s="45">
        <v>134.09</v>
      </c>
    </row>
    <row r="9674" spans="2:7">
      <c r="B9674" s="44">
        <v>94795</v>
      </c>
      <c r="C9674" s="44" t="s">
        <v>9859</v>
      </c>
      <c r="D9674" s="48" t="s">
        <v>9744</v>
      </c>
      <c r="E9674" s="44" t="s">
        <v>112</v>
      </c>
      <c r="F9674" s="45">
        <v>55.82</v>
      </c>
      <c r="G9674" s="45">
        <v>56.57</v>
      </c>
    </row>
    <row r="9675" spans="2:7">
      <c r="B9675" s="44">
        <v>94800</v>
      </c>
      <c r="C9675" s="44" t="s">
        <v>9859</v>
      </c>
      <c r="D9675" s="48" t="s">
        <v>9745</v>
      </c>
      <c r="E9675" s="44" t="s">
        <v>112</v>
      </c>
      <c r="F9675" s="45">
        <v>346.64</v>
      </c>
      <c r="G9675" s="45">
        <v>350.13</v>
      </c>
    </row>
    <row r="9676" spans="2:7">
      <c r="B9676" s="44">
        <v>94796</v>
      </c>
      <c r="C9676" s="44" t="s">
        <v>9859</v>
      </c>
      <c r="D9676" s="48" t="s">
        <v>9746</v>
      </c>
      <c r="E9676" s="44" t="s">
        <v>112</v>
      </c>
      <c r="F9676" s="45">
        <v>64.05</v>
      </c>
      <c r="G9676" s="45">
        <v>65.180000000000007</v>
      </c>
    </row>
    <row r="9677" spans="2:7">
      <c r="B9677" s="44">
        <v>99635</v>
      </c>
      <c r="C9677" s="44" t="s">
        <v>9859</v>
      </c>
      <c r="D9677" s="48" t="s">
        <v>9747</v>
      </c>
      <c r="E9677" s="44" t="s">
        <v>112</v>
      </c>
      <c r="F9677" s="45">
        <v>443.54</v>
      </c>
      <c r="G9677" s="45">
        <v>449.04</v>
      </c>
    </row>
    <row r="9678" spans="2:7">
      <c r="B9678" s="44">
        <v>103018</v>
      </c>
      <c r="C9678" s="44" t="s">
        <v>9859</v>
      </c>
      <c r="D9678" s="48" t="s">
        <v>9748</v>
      </c>
      <c r="E9678" s="44" t="s">
        <v>112</v>
      </c>
      <c r="F9678" s="45">
        <v>362.88</v>
      </c>
      <c r="G9678" s="45">
        <v>367.65</v>
      </c>
    </row>
    <row r="9679" spans="2:7">
      <c r="B9679" s="44">
        <v>95252</v>
      </c>
      <c r="C9679" s="44" t="s">
        <v>9859</v>
      </c>
      <c r="D9679" s="48" t="s">
        <v>9749</v>
      </c>
      <c r="E9679" s="44" t="s">
        <v>112</v>
      </c>
      <c r="F9679" s="45">
        <v>116.08</v>
      </c>
      <c r="G9679" s="45">
        <v>117.65</v>
      </c>
    </row>
    <row r="9680" spans="2:7">
      <c r="B9680" s="44">
        <v>95251</v>
      </c>
      <c r="C9680" s="44" t="s">
        <v>9859</v>
      </c>
      <c r="D9680" s="48" t="s">
        <v>9750</v>
      </c>
      <c r="E9680" s="44" t="s">
        <v>112</v>
      </c>
      <c r="F9680" s="45">
        <v>95.24</v>
      </c>
      <c r="G9680" s="45">
        <v>96.44</v>
      </c>
    </row>
    <row r="9681" spans="2:7">
      <c r="B9681" s="44">
        <v>95250</v>
      </c>
      <c r="C9681" s="44" t="s">
        <v>9859</v>
      </c>
      <c r="D9681" s="48" t="s">
        <v>9751</v>
      </c>
      <c r="E9681" s="44" t="s">
        <v>112</v>
      </c>
      <c r="F9681" s="45">
        <v>64.78</v>
      </c>
      <c r="G9681" s="45">
        <v>65.66</v>
      </c>
    </row>
    <row r="9682" spans="2:7">
      <c r="B9682" s="44">
        <v>95248</v>
      </c>
      <c r="C9682" s="44" t="s">
        <v>9859</v>
      </c>
      <c r="D9682" s="48" t="s">
        <v>9752</v>
      </c>
      <c r="E9682" s="44" t="s">
        <v>112</v>
      </c>
      <c r="F9682" s="45">
        <v>40</v>
      </c>
      <c r="G9682" s="45">
        <v>40.43</v>
      </c>
    </row>
    <row r="9683" spans="2:7">
      <c r="B9683" s="44">
        <v>95253</v>
      </c>
      <c r="C9683" s="44" t="s">
        <v>9859</v>
      </c>
      <c r="D9683" s="48" t="s">
        <v>9753</v>
      </c>
      <c r="E9683" s="44" t="s">
        <v>112</v>
      </c>
      <c r="F9683" s="45">
        <v>174.54</v>
      </c>
      <c r="G9683" s="45">
        <v>176.56</v>
      </c>
    </row>
    <row r="9684" spans="2:7">
      <c r="B9684" s="44">
        <v>95249</v>
      </c>
      <c r="C9684" s="44" t="s">
        <v>9859</v>
      </c>
      <c r="D9684" s="48" t="s">
        <v>9754</v>
      </c>
      <c r="E9684" s="44" t="s">
        <v>112</v>
      </c>
      <c r="F9684" s="45">
        <v>47.99</v>
      </c>
      <c r="G9684" s="45">
        <v>48.66</v>
      </c>
    </row>
    <row r="9685" spans="2:7">
      <c r="B9685" s="44">
        <v>99622</v>
      </c>
      <c r="C9685" s="44" t="s">
        <v>9859</v>
      </c>
      <c r="D9685" s="48" t="s">
        <v>9755</v>
      </c>
      <c r="E9685" s="44" t="s">
        <v>112</v>
      </c>
      <c r="F9685" s="45">
        <v>337.05</v>
      </c>
      <c r="G9685" s="45">
        <v>338.62</v>
      </c>
    </row>
    <row r="9686" spans="2:7">
      <c r="B9686" s="44">
        <v>99621</v>
      </c>
      <c r="C9686" s="44" t="s">
        <v>9859</v>
      </c>
      <c r="D9686" s="48" t="s">
        <v>9756</v>
      </c>
      <c r="E9686" s="44" t="s">
        <v>112</v>
      </c>
      <c r="F9686" s="45">
        <v>299.36</v>
      </c>
      <c r="G9686" s="45">
        <v>300.56</v>
      </c>
    </row>
    <row r="9687" spans="2:7">
      <c r="B9687" s="44">
        <v>99620</v>
      </c>
      <c r="C9687" s="44" t="s">
        <v>9859</v>
      </c>
      <c r="D9687" s="48" t="s">
        <v>9757</v>
      </c>
      <c r="E9687" s="44" t="s">
        <v>112</v>
      </c>
      <c r="F9687" s="45">
        <v>200.88</v>
      </c>
      <c r="G9687" s="45">
        <v>201.76</v>
      </c>
    </row>
    <row r="9688" spans="2:7">
      <c r="B9688" s="44">
        <v>103008</v>
      </c>
      <c r="C9688" s="44" t="s">
        <v>9859</v>
      </c>
      <c r="D9688" s="48" t="s">
        <v>9758</v>
      </c>
      <c r="E9688" s="44" t="s">
        <v>112</v>
      </c>
      <c r="F9688" s="45">
        <v>120.74</v>
      </c>
      <c r="G9688" s="45">
        <v>121.17</v>
      </c>
    </row>
    <row r="9689" spans="2:7">
      <c r="B9689" s="44">
        <v>99624</v>
      </c>
      <c r="C9689" s="44" t="s">
        <v>9859</v>
      </c>
      <c r="D9689" s="48" t="s">
        <v>9759</v>
      </c>
      <c r="E9689" s="44" t="s">
        <v>112</v>
      </c>
      <c r="F9689" s="45">
        <v>670.35</v>
      </c>
      <c r="G9689" s="45">
        <v>673.06</v>
      </c>
    </row>
    <row r="9690" spans="2:7">
      <c r="B9690" s="44">
        <v>99623</v>
      </c>
      <c r="C9690" s="44" t="s">
        <v>9859</v>
      </c>
      <c r="D9690" s="48" t="s">
        <v>9760</v>
      </c>
      <c r="E9690" s="44" t="s">
        <v>112</v>
      </c>
      <c r="F9690" s="45">
        <v>470.26</v>
      </c>
      <c r="G9690" s="45">
        <v>472.28</v>
      </c>
    </row>
    <row r="9691" spans="2:7">
      <c r="B9691" s="44">
        <v>99625</v>
      </c>
      <c r="C9691" s="44" t="s">
        <v>9859</v>
      </c>
      <c r="D9691" s="48" t="s">
        <v>9761</v>
      </c>
      <c r="E9691" s="44" t="s">
        <v>112</v>
      </c>
      <c r="F9691" s="45">
        <v>921.94</v>
      </c>
      <c r="G9691" s="45">
        <v>925.34</v>
      </c>
    </row>
    <row r="9692" spans="2:7">
      <c r="B9692" s="44">
        <v>99619</v>
      </c>
      <c r="C9692" s="44" t="s">
        <v>9859</v>
      </c>
      <c r="D9692" s="48" t="s">
        <v>9762</v>
      </c>
      <c r="E9692" s="44" t="s">
        <v>112</v>
      </c>
      <c r="F9692" s="45">
        <v>147.86000000000001</v>
      </c>
      <c r="G9692" s="45">
        <v>148.53</v>
      </c>
    </row>
    <row r="9693" spans="2:7">
      <c r="B9693" s="44">
        <v>99626</v>
      </c>
      <c r="C9693" s="44" t="s">
        <v>9859</v>
      </c>
      <c r="D9693" s="48" t="s">
        <v>9763</v>
      </c>
      <c r="E9693" s="44" t="s">
        <v>112</v>
      </c>
      <c r="F9693" s="45">
        <v>1419.1</v>
      </c>
      <c r="G9693" s="45">
        <v>1423.39</v>
      </c>
    </row>
    <row r="9694" spans="2:7">
      <c r="B9694" s="44">
        <v>99631</v>
      </c>
      <c r="C9694" s="44" t="s">
        <v>9859</v>
      </c>
      <c r="D9694" s="48" t="s">
        <v>9764</v>
      </c>
      <c r="E9694" s="44" t="s">
        <v>112</v>
      </c>
      <c r="F9694" s="45">
        <v>187.75</v>
      </c>
      <c r="G9694" s="45">
        <v>189.32</v>
      </c>
    </row>
    <row r="9695" spans="2:7">
      <c r="B9695" s="44">
        <v>99630</v>
      </c>
      <c r="C9695" s="44" t="s">
        <v>9859</v>
      </c>
      <c r="D9695" s="48" t="s">
        <v>9765</v>
      </c>
      <c r="E9695" s="44" t="s">
        <v>112</v>
      </c>
      <c r="F9695" s="45">
        <v>161.19999999999999</v>
      </c>
      <c r="G9695" s="45">
        <v>162.4</v>
      </c>
    </row>
    <row r="9696" spans="2:7">
      <c r="B9696" s="44">
        <v>99629</v>
      </c>
      <c r="C9696" s="44" t="s">
        <v>9859</v>
      </c>
      <c r="D9696" s="48" t="s">
        <v>9766</v>
      </c>
      <c r="E9696" s="44" t="s">
        <v>112</v>
      </c>
      <c r="F9696" s="45">
        <v>108.39</v>
      </c>
      <c r="G9696" s="45">
        <v>109.27</v>
      </c>
    </row>
    <row r="9697" spans="2:7">
      <c r="B9697" s="44">
        <v>99627</v>
      </c>
      <c r="C9697" s="44" t="s">
        <v>9859</v>
      </c>
      <c r="D9697" s="48" t="s">
        <v>9767</v>
      </c>
      <c r="E9697" s="44" t="s">
        <v>112</v>
      </c>
      <c r="F9697" s="45">
        <v>89.23</v>
      </c>
      <c r="G9697" s="45">
        <v>89.66</v>
      </c>
    </row>
    <row r="9698" spans="2:7">
      <c r="B9698" s="44">
        <v>103009</v>
      </c>
      <c r="C9698" s="44" t="s">
        <v>9859</v>
      </c>
      <c r="D9698" s="48" t="s">
        <v>9768</v>
      </c>
      <c r="E9698" s="44" t="s">
        <v>112</v>
      </c>
      <c r="F9698" s="45">
        <v>427.53</v>
      </c>
      <c r="G9698" s="45">
        <v>430.24</v>
      </c>
    </row>
    <row r="9699" spans="2:7">
      <c r="B9699" s="44">
        <v>99632</v>
      </c>
      <c r="C9699" s="44" t="s">
        <v>9859</v>
      </c>
      <c r="D9699" s="48" t="s">
        <v>9769</v>
      </c>
      <c r="E9699" s="44" t="s">
        <v>112</v>
      </c>
      <c r="F9699" s="45">
        <v>270.61</v>
      </c>
      <c r="G9699" s="45">
        <v>272.63</v>
      </c>
    </row>
    <row r="9700" spans="2:7">
      <c r="B9700" s="44">
        <v>99633</v>
      </c>
      <c r="C9700" s="44" t="s">
        <v>9859</v>
      </c>
      <c r="D9700" s="48" t="s">
        <v>9770</v>
      </c>
      <c r="E9700" s="44" t="s">
        <v>112</v>
      </c>
      <c r="F9700" s="45">
        <v>580.34</v>
      </c>
      <c r="G9700" s="45">
        <v>583.74</v>
      </c>
    </row>
    <row r="9701" spans="2:7">
      <c r="B9701" s="44">
        <v>99628</v>
      </c>
      <c r="C9701" s="44" t="s">
        <v>9859</v>
      </c>
      <c r="D9701" s="48" t="s">
        <v>9771</v>
      </c>
      <c r="E9701" s="44" t="s">
        <v>112</v>
      </c>
      <c r="F9701" s="45">
        <v>97.46</v>
      </c>
      <c r="G9701" s="45">
        <v>98.13</v>
      </c>
    </row>
    <row r="9702" spans="2:7">
      <c r="B9702" s="44">
        <v>99634</v>
      </c>
      <c r="C9702" s="44" t="s">
        <v>9859</v>
      </c>
      <c r="D9702" s="48" t="s">
        <v>9772</v>
      </c>
      <c r="E9702" s="44" t="s">
        <v>112</v>
      </c>
      <c r="F9702" s="45">
        <v>989.31</v>
      </c>
      <c r="G9702" s="45">
        <v>993.6</v>
      </c>
    </row>
    <row r="9703" spans="2:7">
      <c r="B9703" s="44">
        <v>103013</v>
      </c>
      <c r="C9703" s="44" t="s">
        <v>9859</v>
      </c>
      <c r="D9703" s="48" t="s">
        <v>9773</v>
      </c>
      <c r="E9703" s="44" t="s">
        <v>112</v>
      </c>
      <c r="F9703" s="45">
        <v>173.44</v>
      </c>
      <c r="G9703" s="45">
        <v>174.22</v>
      </c>
    </row>
    <row r="9704" spans="2:7">
      <c r="B9704" s="44">
        <v>103012</v>
      </c>
      <c r="C9704" s="44" t="s">
        <v>9859</v>
      </c>
      <c r="D9704" s="48" t="s">
        <v>9774</v>
      </c>
      <c r="E9704" s="44" t="s">
        <v>112</v>
      </c>
      <c r="F9704" s="45">
        <v>161.04</v>
      </c>
      <c r="G9704" s="45">
        <v>161.63999999999999</v>
      </c>
    </row>
    <row r="9705" spans="2:7">
      <c r="B9705" s="44">
        <v>103011</v>
      </c>
      <c r="C9705" s="44" t="s">
        <v>9859</v>
      </c>
      <c r="D9705" s="48" t="s">
        <v>9775</v>
      </c>
      <c r="E9705" s="44" t="s">
        <v>112</v>
      </c>
      <c r="F9705" s="45">
        <v>102.15</v>
      </c>
      <c r="G9705" s="45">
        <v>102.59</v>
      </c>
    </row>
    <row r="9706" spans="2:7">
      <c r="B9706" s="44">
        <v>103015</v>
      </c>
      <c r="C9706" s="44" t="s">
        <v>9859</v>
      </c>
      <c r="D9706" s="48" t="s">
        <v>9776</v>
      </c>
      <c r="E9706" s="44" t="s">
        <v>112</v>
      </c>
      <c r="F9706" s="45">
        <v>460.78</v>
      </c>
      <c r="G9706" s="45">
        <v>462.13</v>
      </c>
    </row>
    <row r="9707" spans="2:7">
      <c r="B9707" s="44">
        <v>103014</v>
      </c>
      <c r="C9707" s="44" t="s">
        <v>9859</v>
      </c>
      <c r="D9707" s="48" t="s">
        <v>9777</v>
      </c>
      <c r="E9707" s="44" t="s">
        <v>112</v>
      </c>
      <c r="F9707" s="45">
        <v>260.72000000000003</v>
      </c>
      <c r="G9707" s="45">
        <v>261.73</v>
      </c>
    </row>
    <row r="9708" spans="2:7">
      <c r="B9708" s="44">
        <v>103016</v>
      </c>
      <c r="C9708" s="44" t="s">
        <v>9859</v>
      </c>
      <c r="D9708" s="48" t="s">
        <v>9778</v>
      </c>
      <c r="E9708" s="44" t="s">
        <v>112</v>
      </c>
      <c r="F9708" s="45">
        <v>629.86</v>
      </c>
      <c r="G9708" s="45">
        <v>631.54</v>
      </c>
    </row>
    <row r="9709" spans="2:7">
      <c r="B9709" s="44">
        <v>103010</v>
      </c>
      <c r="C9709" s="44" t="s">
        <v>9859</v>
      </c>
      <c r="D9709" s="48" t="s">
        <v>9779</v>
      </c>
      <c r="E9709" s="44" t="s">
        <v>112</v>
      </c>
      <c r="F9709" s="45">
        <v>91.57</v>
      </c>
      <c r="G9709" s="45">
        <v>91.91</v>
      </c>
    </row>
    <row r="9710" spans="2:7">
      <c r="B9710" s="44">
        <v>103017</v>
      </c>
      <c r="C9710" s="44" t="s">
        <v>9859</v>
      </c>
      <c r="D9710" s="48" t="s">
        <v>9780</v>
      </c>
      <c r="E9710" s="44" t="s">
        <v>112</v>
      </c>
      <c r="F9710" s="45">
        <v>1099.06</v>
      </c>
      <c r="G9710" s="45">
        <v>1101.22</v>
      </c>
    </row>
    <row r="9711" spans="2:7">
      <c r="B9711" s="44">
        <v>103033</v>
      </c>
      <c r="C9711" s="44" t="s">
        <v>9859</v>
      </c>
      <c r="D9711" s="48" t="s">
        <v>9781</v>
      </c>
      <c r="E9711" s="44" t="s">
        <v>112</v>
      </c>
      <c r="F9711" s="45">
        <v>0</v>
      </c>
      <c r="G9711" s="45">
        <v>0</v>
      </c>
    </row>
    <row r="9712" spans="2:7">
      <c r="B9712" s="44">
        <v>103032</v>
      </c>
      <c r="C9712" s="44" t="s">
        <v>9859</v>
      </c>
      <c r="D9712" s="48" t="s">
        <v>9782</v>
      </c>
      <c r="E9712" s="44" t="s">
        <v>112</v>
      </c>
      <c r="F9712" s="45">
        <v>0</v>
      </c>
      <c r="G9712" s="45">
        <v>0</v>
      </c>
    </row>
    <row r="9713" spans="2:7">
      <c r="B9713" s="44">
        <v>103030</v>
      </c>
      <c r="C9713" s="44" t="s">
        <v>9859</v>
      </c>
      <c r="D9713" s="48" t="s">
        <v>9783</v>
      </c>
      <c r="E9713" s="44" t="s">
        <v>112</v>
      </c>
      <c r="F9713" s="45">
        <v>0</v>
      </c>
      <c r="G9713" s="45">
        <v>0</v>
      </c>
    </row>
    <row r="9714" spans="2:7">
      <c r="B9714" s="44">
        <v>103031</v>
      </c>
      <c r="C9714" s="44" t="s">
        <v>9859</v>
      </c>
      <c r="D9714" s="48" t="s">
        <v>9784</v>
      </c>
      <c r="E9714" s="44" t="s">
        <v>112</v>
      </c>
      <c r="F9714" s="45">
        <v>0</v>
      </c>
      <c r="G9714" s="45">
        <v>0</v>
      </c>
    </row>
    <row r="9715" spans="2:7">
      <c r="B9715" s="44">
        <v>103035</v>
      </c>
      <c r="C9715" s="44" t="s">
        <v>9859</v>
      </c>
      <c r="D9715" s="48" t="s">
        <v>9785</v>
      </c>
      <c r="E9715" s="44" t="s">
        <v>112</v>
      </c>
      <c r="F9715" s="45">
        <v>0</v>
      </c>
      <c r="G9715" s="45">
        <v>0</v>
      </c>
    </row>
    <row r="9716" spans="2:7">
      <c r="B9716" s="44">
        <v>103034</v>
      </c>
      <c r="C9716" s="44" t="s">
        <v>9859</v>
      </c>
      <c r="D9716" s="48" t="s">
        <v>9786</v>
      </c>
      <c r="E9716" s="44" t="s">
        <v>112</v>
      </c>
      <c r="F9716" s="45">
        <v>0</v>
      </c>
      <c r="G9716" s="45">
        <v>0</v>
      </c>
    </row>
    <row r="9717" spans="2:7">
      <c r="B9717" s="44">
        <v>103024</v>
      </c>
      <c r="C9717" s="44" t="s">
        <v>9859</v>
      </c>
      <c r="D9717" s="48" t="s">
        <v>9787</v>
      </c>
      <c r="E9717" s="44" t="s">
        <v>112</v>
      </c>
      <c r="F9717" s="45">
        <v>0</v>
      </c>
      <c r="G9717" s="45">
        <v>0</v>
      </c>
    </row>
    <row r="9718" spans="2:7">
      <c r="B9718" s="44">
        <v>103023</v>
      </c>
      <c r="C9718" s="44" t="s">
        <v>9859</v>
      </c>
      <c r="D9718" s="48" t="s">
        <v>9788</v>
      </c>
      <c r="E9718" s="44" t="s">
        <v>112</v>
      </c>
      <c r="F9718" s="45">
        <v>0</v>
      </c>
      <c r="G9718" s="45">
        <v>0</v>
      </c>
    </row>
    <row r="9719" spans="2:7">
      <c r="B9719" s="44">
        <v>103022</v>
      </c>
      <c r="C9719" s="44" t="s">
        <v>9859</v>
      </c>
      <c r="D9719" s="48" t="s">
        <v>9789</v>
      </c>
      <c r="E9719" s="44" t="s">
        <v>112</v>
      </c>
      <c r="F9719" s="45">
        <v>0</v>
      </c>
      <c r="G9719" s="45">
        <v>0</v>
      </c>
    </row>
    <row r="9720" spans="2:7">
      <c r="B9720" s="44">
        <v>103020</v>
      </c>
      <c r="C9720" s="44" t="s">
        <v>9859</v>
      </c>
      <c r="D9720" s="48" t="s">
        <v>9790</v>
      </c>
      <c r="E9720" s="44" t="s">
        <v>112</v>
      </c>
      <c r="F9720" s="45">
        <v>0</v>
      </c>
      <c r="G9720" s="45">
        <v>0</v>
      </c>
    </row>
    <row r="9721" spans="2:7">
      <c r="B9721" s="44">
        <v>103026</v>
      </c>
      <c r="C9721" s="44" t="s">
        <v>9859</v>
      </c>
      <c r="D9721" s="48" t="s">
        <v>9791</v>
      </c>
      <c r="E9721" s="44" t="s">
        <v>112</v>
      </c>
      <c r="F9721" s="45">
        <v>0</v>
      </c>
      <c r="G9721" s="45">
        <v>0</v>
      </c>
    </row>
    <row r="9722" spans="2:7">
      <c r="B9722" s="44">
        <v>103025</v>
      </c>
      <c r="C9722" s="44" t="s">
        <v>9859</v>
      </c>
      <c r="D9722" s="48" t="s">
        <v>9792</v>
      </c>
      <c r="E9722" s="44" t="s">
        <v>112</v>
      </c>
      <c r="F9722" s="45">
        <v>0</v>
      </c>
      <c r="G9722" s="45">
        <v>0</v>
      </c>
    </row>
    <row r="9723" spans="2:7">
      <c r="B9723" s="44">
        <v>103021</v>
      </c>
      <c r="C9723" s="44" t="s">
        <v>9859</v>
      </c>
      <c r="D9723" s="48" t="s">
        <v>9793</v>
      </c>
      <c r="E9723" s="44" t="s">
        <v>112</v>
      </c>
      <c r="F9723" s="45">
        <v>0</v>
      </c>
      <c r="G9723" s="45">
        <v>0</v>
      </c>
    </row>
    <row r="9724" spans="2:7">
      <c r="B9724" s="44">
        <v>103027</v>
      </c>
      <c r="C9724" s="44" t="s">
        <v>9859</v>
      </c>
      <c r="D9724" s="48" t="s">
        <v>9794</v>
      </c>
      <c r="E9724" s="44" t="s">
        <v>112</v>
      </c>
      <c r="F9724" s="45">
        <v>0</v>
      </c>
      <c r="G9724" s="45">
        <v>0</v>
      </c>
    </row>
    <row r="9725" spans="2:7">
      <c r="B9725" s="44">
        <v>103028</v>
      </c>
      <c r="C9725" s="44" t="s">
        <v>9859</v>
      </c>
      <c r="D9725" s="48" t="s">
        <v>9795</v>
      </c>
      <c r="E9725" s="44" t="s">
        <v>112</v>
      </c>
      <c r="F9725" s="45">
        <v>0</v>
      </c>
      <c r="G9725" s="45">
        <v>0</v>
      </c>
    </row>
    <row r="9726" spans="2:7">
      <c r="B9726" s="44">
        <v>103563</v>
      </c>
      <c r="C9726" s="44" t="s">
        <v>9859</v>
      </c>
      <c r="D9726" s="48" t="s">
        <v>9796</v>
      </c>
      <c r="E9726" s="44" t="s">
        <v>112</v>
      </c>
      <c r="F9726" s="45">
        <v>0</v>
      </c>
      <c r="G9726" s="45">
        <v>0</v>
      </c>
    </row>
    <row r="9727" spans="2:7">
      <c r="B9727" s="44">
        <v>103564</v>
      </c>
      <c r="C9727" s="44" t="s">
        <v>9859</v>
      </c>
      <c r="D9727" s="48" t="s">
        <v>9797</v>
      </c>
      <c r="E9727" s="44" t="s">
        <v>112</v>
      </c>
      <c r="F9727" s="45">
        <v>0</v>
      </c>
      <c r="G9727" s="45">
        <v>0</v>
      </c>
    </row>
    <row r="9728" spans="2:7">
      <c r="B9728" s="44">
        <v>103565</v>
      </c>
      <c r="C9728" s="44" t="s">
        <v>9859</v>
      </c>
      <c r="D9728" s="48" t="s">
        <v>9798</v>
      </c>
      <c r="E9728" s="44" t="s">
        <v>112</v>
      </c>
      <c r="F9728" s="45">
        <v>0</v>
      </c>
      <c r="G9728" s="45">
        <v>0</v>
      </c>
    </row>
    <row r="9729" spans="2:7">
      <c r="B9729" s="44">
        <v>103566</v>
      </c>
      <c r="C9729" s="44" t="s">
        <v>9859</v>
      </c>
      <c r="D9729" s="48" t="s">
        <v>9799</v>
      </c>
      <c r="E9729" s="44" t="s">
        <v>112</v>
      </c>
      <c r="F9729" s="45">
        <v>0</v>
      </c>
      <c r="G9729" s="45">
        <v>0</v>
      </c>
    </row>
    <row r="9730" spans="2:7">
      <c r="B9730" s="44">
        <v>103567</v>
      </c>
      <c r="C9730" s="44" t="s">
        <v>9859</v>
      </c>
      <c r="D9730" s="48" t="s">
        <v>9800</v>
      </c>
      <c r="E9730" s="44" t="s">
        <v>112</v>
      </c>
      <c r="F9730" s="45">
        <v>0</v>
      </c>
      <c r="G9730" s="45">
        <v>0</v>
      </c>
    </row>
    <row r="9731" spans="2:7">
      <c r="B9731" s="44">
        <v>103568</v>
      </c>
      <c r="C9731" s="44" t="s">
        <v>9859</v>
      </c>
      <c r="D9731" s="48" t="s">
        <v>9801</v>
      </c>
      <c r="E9731" s="44" t="s">
        <v>112</v>
      </c>
      <c r="F9731" s="45">
        <v>0</v>
      </c>
      <c r="G9731" s="45">
        <v>0</v>
      </c>
    </row>
    <row r="9732" spans="2:7">
      <c r="B9732" s="44">
        <v>103569</v>
      </c>
      <c r="C9732" s="44" t="s">
        <v>9859</v>
      </c>
      <c r="D9732" s="48" t="s">
        <v>9802</v>
      </c>
      <c r="E9732" s="44" t="s">
        <v>112</v>
      </c>
      <c r="F9732" s="45">
        <v>0</v>
      </c>
      <c r="G9732" s="45">
        <v>0</v>
      </c>
    </row>
    <row r="9733" spans="2:7">
      <c r="B9733" s="44">
        <v>103570</v>
      </c>
      <c r="C9733" s="44" t="s">
        <v>9859</v>
      </c>
      <c r="D9733" s="48" t="s">
        <v>9803</v>
      </c>
      <c r="E9733" s="44" t="s">
        <v>112</v>
      </c>
      <c r="F9733" s="45">
        <v>0</v>
      </c>
      <c r="G9733" s="45">
        <v>0</v>
      </c>
    </row>
    <row r="9734" spans="2:7">
      <c r="B9734" s="44">
        <v>103571</v>
      </c>
      <c r="C9734" s="44" t="s">
        <v>9859</v>
      </c>
      <c r="D9734" s="48" t="s">
        <v>9804</v>
      </c>
      <c r="E9734" s="44" t="s">
        <v>112</v>
      </c>
      <c r="F9734" s="45">
        <v>0</v>
      </c>
      <c r="G9734" s="45">
        <v>0</v>
      </c>
    </row>
    <row r="9735" spans="2:7">
      <c r="B9735" s="44">
        <v>103562</v>
      </c>
      <c r="C9735" s="44" t="s">
        <v>9859</v>
      </c>
      <c r="D9735" s="48" t="s">
        <v>9805</v>
      </c>
      <c r="E9735" s="44" t="s">
        <v>112</v>
      </c>
      <c r="F9735" s="45">
        <v>0</v>
      </c>
      <c r="G9735" s="45">
        <v>0</v>
      </c>
    </row>
    <row r="9736" spans="2:7">
      <c r="B9736" s="44">
        <v>103573</v>
      </c>
      <c r="C9736" s="44" t="s">
        <v>9859</v>
      </c>
      <c r="D9736" s="48" t="s">
        <v>9806</v>
      </c>
      <c r="E9736" s="44" t="s">
        <v>112</v>
      </c>
      <c r="F9736" s="45">
        <v>0</v>
      </c>
      <c r="G9736" s="45">
        <v>0</v>
      </c>
    </row>
    <row r="9737" spans="2:7">
      <c r="B9737" s="44">
        <v>103585</v>
      </c>
      <c r="C9737" s="44" t="s">
        <v>9859</v>
      </c>
      <c r="D9737" s="48" t="s">
        <v>9807</v>
      </c>
      <c r="E9737" s="44" t="s">
        <v>112</v>
      </c>
      <c r="F9737" s="45">
        <v>0</v>
      </c>
      <c r="G9737" s="45">
        <v>0</v>
      </c>
    </row>
    <row r="9738" spans="2:7">
      <c r="B9738" s="44">
        <v>103586</v>
      </c>
      <c r="C9738" s="44" t="s">
        <v>9859</v>
      </c>
      <c r="D9738" s="48" t="s">
        <v>9808</v>
      </c>
      <c r="E9738" s="44" t="s">
        <v>112</v>
      </c>
      <c r="F9738" s="45">
        <v>0</v>
      </c>
      <c r="G9738" s="45">
        <v>0</v>
      </c>
    </row>
    <row r="9739" spans="2:7">
      <c r="B9739" s="44">
        <v>103574</v>
      </c>
      <c r="C9739" s="44" t="s">
        <v>9859</v>
      </c>
      <c r="D9739" s="48" t="s">
        <v>9809</v>
      </c>
      <c r="E9739" s="44" t="s">
        <v>112</v>
      </c>
      <c r="F9739" s="45">
        <v>0</v>
      </c>
      <c r="G9739" s="45">
        <v>0</v>
      </c>
    </row>
    <row r="9740" spans="2:7">
      <c r="B9740" s="44">
        <v>103575</v>
      </c>
      <c r="C9740" s="44" t="s">
        <v>9859</v>
      </c>
      <c r="D9740" s="48" t="s">
        <v>9810</v>
      </c>
      <c r="E9740" s="44" t="s">
        <v>112</v>
      </c>
      <c r="F9740" s="45">
        <v>0</v>
      </c>
      <c r="G9740" s="45">
        <v>0</v>
      </c>
    </row>
    <row r="9741" spans="2:7">
      <c r="B9741" s="44">
        <v>103576</v>
      </c>
      <c r="C9741" s="44" t="s">
        <v>9859</v>
      </c>
      <c r="D9741" s="48" t="s">
        <v>9811</v>
      </c>
      <c r="E9741" s="44" t="s">
        <v>112</v>
      </c>
      <c r="F9741" s="45">
        <v>0</v>
      </c>
      <c r="G9741" s="45">
        <v>0</v>
      </c>
    </row>
    <row r="9742" spans="2:7">
      <c r="B9742" s="44">
        <v>103577</v>
      </c>
      <c r="C9742" s="44" t="s">
        <v>9859</v>
      </c>
      <c r="D9742" s="48" t="s">
        <v>9812</v>
      </c>
      <c r="E9742" s="44" t="s">
        <v>112</v>
      </c>
      <c r="F9742" s="45">
        <v>0</v>
      </c>
      <c r="G9742" s="45">
        <v>0</v>
      </c>
    </row>
    <row r="9743" spans="2:7">
      <c r="B9743" s="44">
        <v>103578</v>
      </c>
      <c r="C9743" s="44" t="s">
        <v>9859</v>
      </c>
      <c r="D9743" s="48" t="s">
        <v>9813</v>
      </c>
      <c r="E9743" s="44" t="s">
        <v>112</v>
      </c>
      <c r="F9743" s="45">
        <v>0</v>
      </c>
      <c r="G9743" s="45">
        <v>0</v>
      </c>
    </row>
    <row r="9744" spans="2:7">
      <c r="B9744" s="44">
        <v>103579</v>
      </c>
      <c r="C9744" s="44" t="s">
        <v>9859</v>
      </c>
      <c r="D9744" s="48" t="s">
        <v>9814</v>
      </c>
      <c r="E9744" s="44" t="s">
        <v>112</v>
      </c>
      <c r="F9744" s="45">
        <v>0</v>
      </c>
      <c r="G9744" s="45">
        <v>0</v>
      </c>
    </row>
    <row r="9745" spans="2:7">
      <c r="B9745" s="44">
        <v>103580</v>
      </c>
      <c r="C9745" s="44" t="s">
        <v>9859</v>
      </c>
      <c r="D9745" s="48" t="s">
        <v>9815</v>
      </c>
      <c r="E9745" s="44" t="s">
        <v>112</v>
      </c>
      <c r="F9745" s="45">
        <v>0</v>
      </c>
      <c r="G9745" s="45">
        <v>0</v>
      </c>
    </row>
    <row r="9746" spans="2:7">
      <c r="B9746" s="44">
        <v>103581</v>
      </c>
      <c r="C9746" s="44" t="s">
        <v>9859</v>
      </c>
      <c r="D9746" s="48" t="s">
        <v>9816</v>
      </c>
      <c r="E9746" s="44" t="s">
        <v>112</v>
      </c>
      <c r="F9746" s="45">
        <v>0</v>
      </c>
      <c r="G9746" s="45">
        <v>0</v>
      </c>
    </row>
    <row r="9747" spans="2:7">
      <c r="B9747" s="44">
        <v>103582</v>
      </c>
      <c r="C9747" s="44" t="s">
        <v>9859</v>
      </c>
      <c r="D9747" s="48" t="s">
        <v>9817</v>
      </c>
      <c r="E9747" s="44" t="s">
        <v>112</v>
      </c>
      <c r="F9747" s="45">
        <v>0</v>
      </c>
      <c r="G9747" s="45">
        <v>0</v>
      </c>
    </row>
    <row r="9748" spans="2:7">
      <c r="B9748" s="44">
        <v>103572</v>
      </c>
      <c r="C9748" s="44" t="s">
        <v>9859</v>
      </c>
      <c r="D9748" s="48" t="s">
        <v>9818</v>
      </c>
      <c r="E9748" s="44" t="s">
        <v>112</v>
      </c>
      <c r="F9748" s="45">
        <v>0</v>
      </c>
      <c r="G9748" s="45">
        <v>0</v>
      </c>
    </row>
    <row r="9749" spans="2:7">
      <c r="B9749" s="44">
        <v>103583</v>
      </c>
      <c r="C9749" s="44" t="s">
        <v>9859</v>
      </c>
      <c r="D9749" s="48" t="s">
        <v>9819</v>
      </c>
      <c r="E9749" s="44" t="s">
        <v>112</v>
      </c>
      <c r="F9749" s="45">
        <v>0</v>
      </c>
      <c r="G9749" s="45">
        <v>0</v>
      </c>
    </row>
    <row r="9750" spans="2:7">
      <c r="B9750" s="44">
        <v>103584</v>
      </c>
      <c r="C9750" s="44" t="s">
        <v>9859</v>
      </c>
      <c r="D9750" s="48" t="s">
        <v>9820</v>
      </c>
      <c r="E9750" s="44" t="s">
        <v>112</v>
      </c>
      <c r="F9750" s="45">
        <v>0</v>
      </c>
      <c r="G9750" s="45">
        <v>0</v>
      </c>
    </row>
    <row r="9751" spans="2:7">
      <c r="B9751" s="44">
        <v>103557</v>
      </c>
      <c r="C9751" s="44" t="s">
        <v>9859</v>
      </c>
      <c r="D9751" s="48" t="s">
        <v>9821</v>
      </c>
      <c r="E9751" s="44" t="s">
        <v>112</v>
      </c>
      <c r="F9751" s="45">
        <v>0</v>
      </c>
      <c r="G9751" s="45">
        <v>0</v>
      </c>
    </row>
    <row r="9752" spans="2:7">
      <c r="B9752" s="44">
        <v>103558</v>
      </c>
      <c r="C9752" s="44" t="s">
        <v>9859</v>
      </c>
      <c r="D9752" s="48" t="s">
        <v>9822</v>
      </c>
      <c r="E9752" s="44" t="s">
        <v>112</v>
      </c>
      <c r="F9752" s="45">
        <v>0</v>
      </c>
      <c r="G9752" s="45">
        <v>0</v>
      </c>
    </row>
    <row r="9753" spans="2:7">
      <c r="B9753" s="44">
        <v>103559</v>
      </c>
      <c r="C9753" s="44" t="s">
        <v>9859</v>
      </c>
      <c r="D9753" s="48" t="s">
        <v>9823</v>
      </c>
      <c r="E9753" s="44" t="s">
        <v>112</v>
      </c>
      <c r="F9753" s="45">
        <v>0</v>
      </c>
      <c r="G9753" s="45">
        <v>0</v>
      </c>
    </row>
    <row r="9754" spans="2:7">
      <c r="B9754" s="44">
        <v>103560</v>
      </c>
      <c r="C9754" s="44" t="s">
        <v>9859</v>
      </c>
      <c r="D9754" s="48" t="s">
        <v>9824</v>
      </c>
      <c r="E9754" s="44" t="s">
        <v>112</v>
      </c>
      <c r="F9754" s="45">
        <v>0</v>
      </c>
      <c r="G9754" s="45">
        <v>0</v>
      </c>
    </row>
    <row r="9755" spans="2:7">
      <c r="B9755" s="44">
        <v>103561</v>
      </c>
      <c r="C9755" s="44" t="s">
        <v>9859</v>
      </c>
      <c r="D9755" s="48" t="s">
        <v>9825</v>
      </c>
      <c r="E9755" s="44" t="s">
        <v>112</v>
      </c>
      <c r="F9755" s="45">
        <v>0</v>
      </c>
      <c r="G9755" s="45">
        <v>0</v>
      </c>
    </row>
    <row r="9756" spans="2:7">
      <c r="B9756" s="44">
        <v>103529</v>
      </c>
      <c r="C9756" s="44" t="s">
        <v>9859</v>
      </c>
      <c r="D9756" s="48" t="s">
        <v>9826</v>
      </c>
      <c r="E9756" s="44" t="s">
        <v>112</v>
      </c>
      <c r="F9756" s="45">
        <v>0</v>
      </c>
      <c r="G9756" s="45">
        <v>0</v>
      </c>
    </row>
    <row r="9757" spans="2:7">
      <c r="B9757" s="44">
        <v>103530</v>
      </c>
      <c r="C9757" s="44" t="s">
        <v>9859</v>
      </c>
      <c r="D9757" s="48" t="s">
        <v>9827</v>
      </c>
      <c r="E9757" s="44" t="s">
        <v>112</v>
      </c>
      <c r="F9757" s="45">
        <v>0</v>
      </c>
      <c r="G9757" s="45">
        <v>0</v>
      </c>
    </row>
    <row r="9758" spans="2:7">
      <c r="B9758" s="44">
        <v>103531</v>
      </c>
      <c r="C9758" s="44" t="s">
        <v>9859</v>
      </c>
      <c r="D9758" s="48" t="s">
        <v>9828</v>
      </c>
      <c r="E9758" s="44" t="s">
        <v>112</v>
      </c>
      <c r="F9758" s="45">
        <v>0</v>
      </c>
      <c r="G9758" s="45">
        <v>0</v>
      </c>
    </row>
    <row r="9759" spans="2:7">
      <c r="B9759" s="44">
        <v>103532</v>
      </c>
      <c r="C9759" s="44" t="s">
        <v>9859</v>
      </c>
      <c r="D9759" s="48" t="s">
        <v>9829</v>
      </c>
      <c r="E9759" s="44" t="s">
        <v>112</v>
      </c>
      <c r="F9759" s="45">
        <v>0</v>
      </c>
      <c r="G9759" s="45">
        <v>0</v>
      </c>
    </row>
    <row r="9760" spans="2:7">
      <c r="B9760" s="44">
        <v>103533</v>
      </c>
      <c r="C9760" s="44" t="s">
        <v>9859</v>
      </c>
      <c r="D9760" s="48" t="s">
        <v>9830</v>
      </c>
      <c r="E9760" s="44" t="s">
        <v>112</v>
      </c>
      <c r="F9760" s="45">
        <v>0</v>
      </c>
      <c r="G9760" s="45">
        <v>0</v>
      </c>
    </row>
    <row r="9761" spans="2:7">
      <c r="B9761" s="44">
        <v>103534</v>
      </c>
      <c r="C9761" s="44" t="s">
        <v>9859</v>
      </c>
      <c r="D9761" s="48" t="s">
        <v>9831</v>
      </c>
      <c r="E9761" s="44" t="s">
        <v>112</v>
      </c>
      <c r="F9761" s="45">
        <v>0</v>
      </c>
      <c r="G9761" s="45">
        <v>0</v>
      </c>
    </row>
    <row r="9762" spans="2:7">
      <c r="B9762" s="44">
        <v>103535</v>
      </c>
      <c r="C9762" s="44" t="s">
        <v>9859</v>
      </c>
      <c r="D9762" s="48" t="s">
        <v>9832</v>
      </c>
      <c r="E9762" s="44" t="s">
        <v>112</v>
      </c>
      <c r="F9762" s="45">
        <v>0</v>
      </c>
      <c r="G9762" s="45">
        <v>0</v>
      </c>
    </row>
    <row r="9763" spans="2:7">
      <c r="B9763" s="44">
        <v>103527</v>
      </c>
      <c r="C9763" s="44" t="s">
        <v>9859</v>
      </c>
      <c r="D9763" s="48" t="s">
        <v>9833</v>
      </c>
      <c r="E9763" s="44" t="s">
        <v>112</v>
      </c>
      <c r="F9763" s="45">
        <v>0</v>
      </c>
      <c r="G9763" s="45">
        <v>0</v>
      </c>
    </row>
    <row r="9764" spans="2:7">
      <c r="B9764" s="44">
        <v>103536</v>
      </c>
      <c r="C9764" s="44" t="s">
        <v>9859</v>
      </c>
      <c r="D9764" s="48" t="s">
        <v>9834</v>
      </c>
      <c r="E9764" s="44" t="s">
        <v>112</v>
      </c>
      <c r="F9764" s="45">
        <v>0</v>
      </c>
      <c r="G9764" s="45">
        <v>0</v>
      </c>
    </row>
    <row r="9765" spans="2:7">
      <c r="B9765" s="44">
        <v>103528</v>
      </c>
      <c r="C9765" s="44" t="s">
        <v>9859</v>
      </c>
      <c r="D9765" s="48" t="s">
        <v>9835</v>
      </c>
      <c r="E9765" s="44" t="s">
        <v>112</v>
      </c>
      <c r="F9765" s="45">
        <v>0</v>
      </c>
      <c r="G9765" s="45">
        <v>0</v>
      </c>
    </row>
    <row r="9766" spans="2:7">
      <c r="B9766" s="44">
        <v>103541</v>
      </c>
      <c r="C9766" s="44" t="s">
        <v>9859</v>
      </c>
      <c r="D9766" s="48" t="s">
        <v>9836</v>
      </c>
      <c r="E9766" s="44" t="s">
        <v>112</v>
      </c>
      <c r="F9766" s="45">
        <v>0</v>
      </c>
      <c r="G9766" s="45">
        <v>0</v>
      </c>
    </row>
    <row r="9767" spans="2:7">
      <c r="B9767" s="44">
        <v>103539</v>
      </c>
      <c r="C9767" s="44" t="s">
        <v>9859</v>
      </c>
      <c r="D9767" s="48" t="s">
        <v>9837</v>
      </c>
      <c r="E9767" s="44" t="s">
        <v>112</v>
      </c>
      <c r="F9767" s="45">
        <v>0</v>
      </c>
      <c r="G9767" s="45">
        <v>0</v>
      </c>
    </row>
    <row r="9768" spans="2:7">
      <c r="B9768" s="44">
        <v>103540</v>
      </c>
      <c r="C9768" s="44" t="s">
        <v>9859</v>
      </c>
      <c r="D9768" s="48" t="s">
        <v>9838</v>
      </c>
      <c r="E9768" s="44" t="s">
        <v>112</v>
      </c>
      <c r="F9768" s="45">
        <v>0</v>
      </c>
      <c r="G9768" s="45">
        <v>0</v>
      </c>
    </row>
    <row r="9769" spans="2:7">
      <c r="B9769" s="44">
        <v>103542</v>
      </c>
      <c r="C9769" s="44" t="s">
        <v>9859</v>
      </c>
      <c r="D9769" s="48" t="s">
        <v>9839</v>
      </c>
      <c r="E9769" s="44" t="s">
        <v>112</v>
      </c>
      <c r="F9769" s="45">
        <v>0</v>
      </c>
      <c r="G9769" s="45">
        <v>0</v>
      </c>
    </row>
    <row r="9770" spans="2:7">
      <c r="B9770" s="44">
        <v>103543</v>
      </c>
      <c r="C9770" s="44" t="s">
        <v>9859</v>
      </c>
      <c r="D9770" s="48" t="s">
        <v>9840</v>
      </c>
      <c r="E9770" s="44" t="s">
        <v>112</v>
      </c>
      <c r="F9770" s="45">
        <v>0</v>
      </c>
      <c r="G9770" s="45">
        <v>0</v>
      </c>
    </row>
    <row r="9771" spans="2:7">
      <c r="B9771" s="44">
        <v>103544</v>
      </c>
      <c r="C9771" s="44" t="s">
        <v>9859</v>
      </c>
      <c r="D9771" s="48" t="s">
        <v>9841</v>
      </c>
      <c r="E9771" s="44" t="s">
        <v>112</v>
      </c>
      <c r="F9771" s="45">
        <v>0</v>
      </c>
      <c r="G9771" s="45">
        <v>0</v>
      </c>
    </row>
    <row r="9772" spans="2:7">
      <c r="B9772" s="44">
        <v>103545</v>
      </c>
      <c r="C9772" s="44" t="s">
        <v>9859</v>
      </c>
      <c r="D9772" s="48" t="s">
        <v>9842</v>
      </c>
      <c r="E9772" s="44" t="s">
        <v>112</v>
      </c>
      <c r="F9772" s="45">
        <v>0</v>
      </c>
      <c r="G9772" s="45">
        <v>0</v>
      </c>
    </row>
    <row r="9773" spans="2:7">
      <c r="B9773" s="44">
        <v>103537</v>
      </c>
      <c r="C9773" s="44" t="s">
        <v>9859</v>
      </c>
      <c r="D9773" s="48" t="s">
        <v>9843</v>
      </c>
      <c r="E9773" s="44" t="s">
        <v>112</v>
      </c>
      <c r="F9773" s="45">
        <v>0</v>
      </c>
      <c r="G9773" s="45">
        <v>0</v>
      </c>
    </row>
    <row r="9774" spans="2:7">
      <c r="B9774" s="44">
        <v>103546</v>
      </c>
      <c r="C9774" s="44" t="s">
        <v>9859</v>
      </c>
      <c r="D9774" s="48" t="s">
        <v>9844</v>
      </c>
      <c r="E9774" s="44" t="s">
        <v>112</v>
      </c>
      <c r="F9774" s="45">
        <v>0</v>
      </c>
      <c r="G9774" s="45">
        <v>0</v>
      </c>
    </row>
    <row r="9775" spans="2:7">
      <c r="B9775" s="44">
        <v>103538</v>
      </c>
      <c r="C9775" s="44" t="s">
        <v>9859</v>
      </c>
      <c r="D9775" s="48" t="s">
        <v>9845</v>
      </c>
      <c r="E9775" s="44" t="s">
        <v>112</v>
      </c>
      <c r="F9775" s="45">
        <v>0</v>
      </c>
      <c r="G9775" s="45">
        <v>0</v>
      </c>
    </row>
    <row r="9776" spans="2:7">
      <c r="B9776" s="44">
        <v>103549</v>
      </c>
      <c r="C9776" s="44" t="s">
        <v>9859</v>
      </c>
      <c r="D9776" s="48" t="s">
        <v>9846</v>
      </c>
      <c r="E9776" s="44" t="s">
        <v>112</v>
      </c>
      <c r="F9776" s="45">
        <v>0</v>
      </c>
      <c r="G9776" s="45">
        <v>0</v>
      </c>
    </row>
    <row r="9777" spans="2:7">
      <c r="B9777" s="44">
        <v>103550</v>
      </c>
      <c r="C9777" s="44" t="s">
        <v>9859</v>
      </c>
      <c r="D9777" s="48" t="s">
        <v>9847</v>
      </c>
      <c r="E9777" s="44" t="s">
        <v>112</v>
      </c>
      <c r="F9777" s="45">
        <v>0</v>
      </c>
      <c r="G9777" s="45">
        <v>0</v>
      </c>
    </row>
    <row r="9778" spans="2:7">
      <c r="B9778" s="44">
        <v>103551</v>
      </c>
      <c r="C9778" s="44" t="s">
        <v>9859</v>
      </c>
      <c r="D9778" s="48" t="s">
        <v>9848</v>
      </c>
      <c r="E9778" s="44" t="s">
        <v>112</v>
      </c>
      <c r="F9778" s="45">
        <v>0</v>
      </c>
      <c r="G9778" s="45">
        <v>0</v>
      </c>
    </row>
    <row r="9779" spans="2:7">
      <c r="B9779" s="44">
        <v>103552</v>
      </c>
      <c r="C9779" s="44" t="s">
        <v>9859</v>
      </c>
      <c r="D9779" s="48" t="s">
        <v>9849</v>
      </c>
      <c r="E9779" s="44" t="s">
        <v>112</v>
      </c>
      <c r="F9779" s="45">
        <v>0</v>
      </c>
      <c r="G9779" s="45">
        <v>0</v>
      </c>
    </row>
    <row r="9780" spans="2:7">
      <c r="B9780" s="44">
        <v>103553</v>
      </c>
      <c r="C9780" s="44" t="s">
        <v>9859</v>
      </c>
      <c r="D9780" s="48" t="s">
        <v>9850</v>
      </c>
      <c r="E9780" s="44" t="s">
        <v>112</v>
      </c>
      <c r="F9780" s="45">
        <v>0</v>
      </c>
      <c r="G9780" s="45">
        <v>0</v>
      </c>
    </row>
    <row r="9781" spans="2:7">
      <c r="B9781" s="44">
        <v>103554</v>
      </c>
      <c r="C9781" s="44" t="s">
        <v>9859</v>
      </c>
      <c r="D9781" s="48" t="s">
        <v>9851</v>
      </c>
      <c r="E9781" s="44" t="s">
        <v>112</v>
      </c>
      <c r="F9781" s="45">
        <v>0</v>
      </c>
      <c r="G9781" s="45">
        <v>0</v>
      </c>
    </row>
    <row r="9782" spans="2:7">
      <c r="B9782" s="44">
        <v>103555</v>
      </c>
      <c r="C9782" s="44" t="s">
        <v>9859</v>
      </c>
      <c r="D9782" s="48" t="s">
        <v>9852</v>
      </c>
      <c r="E9782" s="44" t="s">
        <v>112</v>
      </c>
      <c r="F9782" s="45">
        <v>0</v>
      </c>
      <c r="G9782" s="45">
        <v>0</v>
      </c>
    </row>
    <row r="9783" spans="2:7">
      <c r="B9783" s="44">
        <v>103547</v>
      </c>
      <c r="C9783" s="44" t="s">
        <v>9859</v>
      </c>
      <c r="D9783" s="48" t="s">
        <v>9853</v>
      </c>
      <c r="E9783" s="44" t="s">
        <v>112</v>
      </c>
      <c r="F9783" s="45">
        <v>0</v>
      </c>
      <c r="G9783" s="45">
        <v>0</v>
      </c>
    </row>
    <row r="9784" spans="2:7">
      <c r="B9784" s="44">
        <v>103556</v>
      </c>
      <c r="C9784" s="44" t="s">
        <v>9859</v>
      </c>
      <c r="D9784" s="48" t="s">
        <v>9854</v>
      </c>
      <c r="E9784" s="44" t="s">
        <v>112</v>
      </c>
      <c r="F9784" s="45">
        <v>0</v>
      </c>
      <c r="G9784" s="45">
        <v>0</v>
      </c>
    </row>
    <row r="9785" spans="2:7">
      <c r="B9785" s="44">
        <v>103548</v>
      </c>
      <c r="C9785" s="44" t="s">
        <v>9859</v>
      </c>
      <c r="D9785" s="48" t="s">
        <v>9855</v>
      </c>
      <c r="E9785" s="44" t="s">
        <v>112</v>
      </c>
      <c r="F9785" s="45">
        <v>0</v>
      </c>
      <c r="G9785" s="45">
        <v>0</v>
      </c>
    </row>
    <row r="9787" spans="2:7">
      <c r="B9787" s="44" t="s">
        <v>9860</v>
      </c>
      <c r="C9787" s="44" t="s">
        <v>18032</v>
      </c>
      <c r="D9787" s="47" t="s">
        <v>9861</v>
      </c>
      <c r="E9787" s="43"/>
    </row>
    <row r="9788" spans="2:7">
      <c r="B9788" s="44" t="s">
        <v>9862</v>
      </c>
      <c r="C9788" s="44" t="s">
        <v>18032</v>
      </c>
      <c r="D9788" s="47" t="s">
        <v>9863</v>
      </c>
      <c r="E9788" s="43"/>
    </row>
    <row r="9789" spans="2:7">
      <c r="B9789" s="44" t="s">
        <v>9864</v>
      </c>
      <c r="C9789" s="44" t="s">
        <v>18032</v>
      </c>
      <c r="D9789" s="47" t="s">
        <v>9865</v>
      </c>
      <c r="E9789" s="43" t="s">
        <v>112</v>
      </c>
      <c r="F9789" s="45">
        <v>6483.99</v>
      </c>
      <c r="G9789" s="45">
        <v>7204.93</v>
      </c>
    </row>
    <row r="9790" spans="2:7">
      <c r="B9790" s="44" t="s">
        <v>9866</v>
      </c>
      <c r="C9790" s="44" t="s">
        <v>18032</v>
      </c>
      <c r="D9790" s="47" t="s">
        <v>9867</v>
      </c>
      <c r="E9790" s="43" t="s">
        <v>112</v>
      </c>
      <c r="F9790" s="45">
        <v>8622.44</v>
      </c>
      <c r="G9790" s="45">
        <v>9581.15</v>
      </c>
    </row>
    <row r="9791" spans="2:7">
      <c r="B9791" s="44" t="s">
        <v>9868</v>
      </c>
      <c r="C9791" s="44" t="s">
        <v>18032</v>
      </c>
      <c r="D9791" s="47" t="s">
        <v>9869</v>
      </c>
      <c r="E9791" s="43" t="s">
        <v>112</v>
      </c>
      <c r="F9791" s="45">
        <v>14729.05</v>
      </c>
      <c r="G9791" s="45">
        <v>16366.75</v>
      </c>
    </row>
    <row r="9792" spans="2:7">
      <c r="B9792" s="44" t="s">
        <v>9870</v>
      </c>
      <c r="C9792" s="44" t="s">
        <v>18032</v>
      </c>
      <c r="D9792" s="47" t="s">
        <v>9871</v>
      </c>
      <c r="E9792" s="43" t="s">
        <v>112</v>
      </c>
      <c r="F9792" s="45">
        <v>20195.27</v>
      </c>
      <c r="G9792" s="45">
        <v>22440.73</v>
      </c>
    </row>
    <row r="9793" spans="2:7">
      <c r="B9793" s="44" t="s">
        <v>9872</v>
      </c>
      <c r="C9793" s="44" t="s">
        <v>18032</v>
      </c>
      <c r="D9793" s="47" t="s">
        <v>9873</v>
      </c>
      <c r="E9793" s="43" t="s">
        <v>112</v>
      </c>
      <c r="F9793" s="45">
        <v>23534.46</v>
      </c>
      <c r="G9793" s="45">
        <v>26151.21</v>
      </c>
    </row>
    <row r="9794" spans="2:7">
      <c r="B9794" s="44" t="s">
        <v>9874</v>
      </c>
      <c r="C9794" s="44" t="s">
        <v>18032</v>
      </c>
      <c r="D9794" s="47" t="s">
        <v>9875</v>
      </c>
      <c r="E9794" s="43"/>
    </row>
    <row r="9795" spans="2:7">
      <c r="B9795" s="44" t="s">
        <v>9876</v>
      </c>
      <c r="C9795" s="44" t="s">
        <v>18032</v>
      </c>
      <c r="D9795" s="47" t="s">
        <v>9877</v>
      </c>
      <c r="E9795" s="43" t="s">
        <v>112</v>
      </c>
      <c r="F9795" s="45">
        <v>8281.6</v>
      </c>
      <c r="G9795" s="45">
        <v>9202.36</v>
      </c>
    </row>
    <row r="9796" spans="2:7">
      <c r="B9796" s="44" t="s">
        <v>9878</v>
      </c>
      <c r="C9796" s="44" t="s">
        <v>18032</v>
      </c>
      <c r="D9796" s="47" t="s">
        <v>9879</v>
      </c>
      <c r="E9796" s="43" t="s">
        <v>112</v>
      </c>
      <c r="F9796" s="45">
        <v>14027.58</v>
      </c>
      <c r="G9796" s="45">
        <v>15587.22</v>
      </c>
    </row>
    <row r="9797" spans="2:7">
      <c r="B9797" s="44" t="s">
        <v>9880</v>
      </c>
      <c r="C9797" s="44" t="s">
        <v>18032</v>
      </c>
      <c r="D9797" s="47" t="s">
        <v>9881</v>
      </c>
      <c r="E9797" s="43" t="s">
        <v>112</v>
      </c>
      <c r="F9797" s="45">
        <v>18981.8</v>
      </c>
      <c r="G9797" s="45">
        <v>21092.240000000002</v>
      </c>
    </row>
    <row r="9798" spans="2:7">
      <c r="B9798" s="44" t="s">
        <v>9882</v>
      </c>
      <c r="C9798" s="44" t="s">
        <v>18032</v>
      </c>
      <c r="D9798" s="47" t="s">
        <v>9883</v>
      </c>
      <c r="E9798" s="43" t="s">
        <v>112</v>
      </c>
      <c r="F9798" s="45">
        <v>25247.9</v>
      </c>
      <c r="G9798" s="45">
        <v>28055</v>
      </c>
    </row>
    <row r="9799" spans="2:7">
      <c r="B9799" s="44" t="s">
        <v>9884</v>
      </c>
      <c r="C9799" s="44" t="s">
        <v>18032</v>
      </c>
      <c r="D9799" s="47" t="s">
        <v>9885</v>
      </c>
      <c r="E9799" s="43"/>
    </row>
    <row r="9800" spans="2:7">
      <c r="B9800" s="44" t="s">
        <v>9886</v>
      </c>
      <c r="C9800" s="44" t="s">
        <v>18032</v>
      </c>
      <c r="D9800" s="47" t="s">
        <v>9887</v>
      </c>
      <c r="E9800" s="43" t="s">
        <v>112</v>
      </c>
      <c r="F9800" s="45">
        <v>3262</v>
      </c>
      <c r="G9800" s="45">
        <v>3624.6</v>
      </c>
    </row>
    <row r="9801" spans="2:7">
      <c r="B9801" s="44" t="s">
        <v>9888</v>
      </c>
      <c r="C9801" s="44" t="s">
        <v>18032</v>
      </c>
      <c r="D9801" s="47" t="s">
        <v>9889</v>
      </c>
      <c r="E9801" s="43" t="s">
        <v>112</v>
      </c>
      <c r="F9801" s="45">
        <v>4409.93</v>
      </c>
      <c r="G9801" s="45">
        <v>4900.1400000000003</v>
      </c>
    </row>
    <row r="9802" spans="2:7">
      <c r="B9802" s="44" t="s">
        <v>9890</v>
      </c>
      <c r="C9802" s="44" t="s">
        <v>18032</v>
      </c>
      <c r="D9802" s="47" t="s">
        <v>9891</v>
      </c>
      <c r="E9802" s="43" t="s">
        <v>112</v>
      </c>
      <c r="F9802" s="45">
        <v>2392.3200000000002</v>
      </c>
      <c r="G9802" s="45">
        <v>2658.26</v>
      </c>
    </row>
    <row r="9803" spans="2:7">
      <c r="B9803" s="44" t="s">
        <v>9892</v>
      </c>
      <c r="C9803" s="44" t="s">
        <v>18032</v>
      </c>
      <c r="D9803" s="47" t="s">
        <v>9893</v>
      </c>
      <c r="E9803" s="43" t="s">
        <v>112</v>
      </c>
      <c r="F9803" s="45">
        <v>3273.17</v>
      </c>
      <c r="G9803" s="45">
        <v>3637.02</v>
      </c>
    </row>
    <row r="9804" spans="2:7">
      <c r="B9804" s="44" t="s">
        <v>9894</v>
      </c>
      <c r="C9804" s="44" t="s">
        <v>18032</v>
      </c>
      <c r="D9804" s="47" t="s">
        <v>9895</v>
      </c>
      <c r="E9804" s="43" t="s">
        <v>112</v>
      </c>
      <c r="F9804" s="45">
        <v>1027.03</v>
      </c>
      <c r="G9804" s="45">
        <v>1141.18</v>
      </c>
    </row>
    <row r="9805" spans="2:7">
      <c r="B9805" s="44" t="s">
        <v>9896</v>
      </c>
      <c r="C9805" s="44" t="s">
        <v>18032</v>
      </c>
      <c r="D9805" s="47" t="s">
        <v>9897</v>
      </c>
      <c r="E9805" s="43" t="s">
        <v>112</v>
      </c>
      <c r="F9805" s="45">
        <v>1367.12</v>
      </c>
      <c r="G9805" s="45">
        <v>1519.09</v>
      </c>
    </row>
    <row r="9806" spans="2:7">
      <c r="B9806" s="44" t="s">
        <v>9898</v>
      </c>
      <c r="C9806" s="44" t="s">
        <v>18032</v>
      </c>
      <c r="D9806" s="47" t="s">
        <v>9899</v>
      </c>
      <c r="E9806" s="43" t="s">
        <v>112</v>
      </c>
      <c r="F9806" s="45">
        <v>1140.48</v>
      </c>
      <c r="G9806" s="45">
        <v>1267.26</v>
      </c>
    </row>
    <row r="9807" spans="2:7">
      <c r="B9807" s="44" t="s">
        <v>9900</v>
      </c>
      <c r="C9807" s="44" t="s">
        <v>18032</v>
      </c>
      <c r="D9807" s="47" t="s">
        <v>9901</v>
      </c>
      <c r="E9807" s="43" t="s">
        <v>112</v>
      </c>
      <c r="F9807" s="45">
        <v>1581.35</v>
      </c>
      <c r="G9807" s="45">
        <v>1757.15</v>
      </c>
    </row>
    <row r="9808" spans="2:7">
      <c r="B9808" s="44" t="s">
        <v>9902</v>
      </c>
      <c r="C9808" s="44" t="s">
        <v>18032</v>
      </c>
      <c r="D9808" s="47" t="s">
        <v>9903</v>
      </c>
      <c r="E9808" s="43" t="s">
        <v>112</v>
      </c>
      <c r="F9808" s="45">
        <v>2195.21</v>
      </c>
      <c r="G9808" s="45">
        <v>2439.23</v>
      </c>
    </row>
    <row r="9809" spans="2:7">
      <c r="B9809" s="44" t="s">
        <v>9904</v>
      </c>
      <c r="C9809" s="44" t="s">
        <v>18032</v>
      </c>
      <c r="D9809" s="47" t="s">
        <v>9905</v>
      </c>
      <c r="E9809" s="43" t="s">
        <v>112</v>
      </c>
      <c r="F9809" s="45">
        <v>2992.33</v>
      </c>
      <c r="G9809" s="45">
        <v>3324.97</v>
      </c>
    </row>
    <row r="9810" spans="2:7">
      <c r="B9810" s="44" t="s">
        <v>9906</v>
      </c>
      <c r="C9810" s="44" t="s">
        <v>18032</v>
      </c>
      <c r="D9810" s="47" t="s">
        <v>9907</v>
      </c>
      <c r="E9810" s="43" t="s">
        <v>112</v>
      </c>
      <c r="F9810" s="45">
        <v>1895.21</v>
      </c>
      <c r="G9810" s="45">
        <v>2105.98</v>
      </c>
    </row>
    <row r="9811" spans="2:7">
      <c r="B9811" s="44" t="s">
        <v>9908</v>
      </c>
      <c r="C9811" s="44" t="s">
        <v>18032</v>
      </c>
      <c r="D9811" s="47" t="s">
        <v>9909</v>
      </c>
      <c r="E9811" s="43" t="s">
        <v>112</v>
      </c>
      <c r="F9811" s="45">
        <v>2449.64</v>
      </c>
      <c r="G9811" s="45">
        <v>2722.06</v>
      </c>
    </row>
    <row r="9812" spans="2:7">
      <c r="B9812" s="44" t="s">
        <v>9910</v>
      </c>
      <c r="C9812" s="44" t="s">
        <v>18032</v>
      </c>
      <c r="D9812" s="47" t="s">
        <v>9911</v>
      </c>
      <c r="E9812" s="43"/>
    </row>
    <row r="9813" spans="2:7">
      <c r="B9813" s="44" t="s">
        <v>9912</v>
      </c>
      <c r="C9813" s="44" t="s">
        <v>18032</v>
      </c>
      <c r="D9813" s="47" t="s">
        <v>9913</v>
      </c>
      <c r="E9813" s="43" t="s">
        <v>9914</v>
      </c>
      <c r="F9813" s="45">
        <v>1143.79</v>
      </c>
      <c r="G9813" s="45">
        <v>1143.79</v>
      </c>
    </row>
    <row r="9814" spans="2:7">
      <c r="B9814" s="44" t="s">
        <v>9915</v>
      </c>
      <c r="C9814" s="44" t="s">
        <v>18032</v>
      </c>
      <c r="D9814" s="47" t="s">
        <v>9916</v>
      </c>
      <c r="E9814" s="43" t="s">
        <v>110</v>
      </c>
      <c r="F9814" s="45">
        <v>0.22</v>
      </c>
      <c r="G9814" s="45">
        <v>0.24</v>
      </c>
    </row>
    <row r="9815" spans="2:7">
      <c r="B9815" s="44" t="s">
        <v>9917</v>
      </c>
      <c r="C9815" s="44" t="s">
        <v>18032</v>
      </c>
      <c r="D9815" s="47" t="s">
        <v>9918</v>
      </c>
      <c r="E9815" s="43" t="s">
        <v>110</v>
      </c>
      <c r="F9815" s="45">
        <v>0.97</v>
      </c>
      <c r="G9815" s="45">
        <v>1.03</v>
      </c>
    </row>
    <row r="9816" spans="2:7">
      <c r="B9816" s="44" t="s">
        <v>9919</v>
      </c>
      <c r="C9816" s="44" t="s">
        <v>18032</v>
      </c>
      <c r="D9816" s="47" t="s">
        <v>9920</v>
      </c>
      <c r="E9816" s="43" t="s">
        <v>110</v>
      </c>
      <c r="F9816" s="45">
        <v>0.76</v>
      </c>
      <c r="G9816" s="45">
        <v>0.8</v>
      </c>
    </row>
    <row r="9817" spans="2:7">
      <c r="B9817" s="44" t="s">
        <v>9921</v>
      </c>
      <c r="C9817" s="44" t="s">
        <v>18032</v>
      </c>
      <c r="D9817" s="47" t="s">
        <v>9922</v>
      </c>
      <c r="E9817" s="43" t="s">
        <v>110</v>
      </c>
      <c r="F9817" s="45">
        <v>0.63</v>
      </c>
      <c r="G9817" s="45">
        <v>0.65</v>
      </c>
    </row>
    <row r="9818" spans="2:7">
      <c r="B9818" s="44" t="s">
        <v>9923</v>
      </c>
      <c r="C9818" s="44" t="s">
        <v>18032</v>
      </c>
      <c r="D9818" s="47" t="s">
        <v>9924</v>
      </c>
      <c r="E9818" s="43" t="s">
        <v>110</v>
      </c>
      <c r="F9818" s="45">
        <v>0.85</v>
      </c>
      <c r="G9818" s="45">
        <v>0.9</v>
      </c>
    </row>
    <row r="9819" spans="2:7">
      <c r="B9819" s="44" t="s">
        <v>9925</v>
      </c>
      <c r="C9819" s="44" t="s">
        <v>18032</v>
      </c>
      <c r="D9819" s="47" t="s">
        <v>9926</v>
      </c>
      <c r="E9819" s="43" t="s">
        <v>110</v>
      </c>
      <c r="F9819" s="45">
        <v>0.69</v>
      </c>
      <c r="G9819" s="45">
        <v>0.75</v>
      </c>
    </row>
    <row r="9820" spans="2:7">
      <c r="B9820" s="44" t="s">
        <v>9927</v>
      </c>
      <c r="C9820" s="44" t="s">
        <v>18032</v>
      </c>
      <c r="D9820" s="47" t="s">
        <v>9928</v>
      </c>
      <c r="E9820" s="43" t="s">
        <v>110</v>
      </c>
      <c r="F9820" s="45">
        <v>0.52</v>
      </c>
      <c r="G9820" s="45">
        <v>0.56000000000000005</v>
      </c>
    </row>
    <row r="9821" spans="2:7">
      <c r="B9821" s="44" t="s">
        <v>9929</v>
      </c>
      <c r="C9821" s="44" t="s">
        <v>18032</v>
      </c>
      <c r="D9821" s="47" t="s">
        <v>9930</v>
      </c>
      <c r="E9821" s="43" t="s">
        <v>110</v>
      </c>
      <c r="F9821" s="45">
        <v>0.76</v>
      </c>
      <c r="G9821" s="45">
        <v>0.8</v>
      </c>
    </row>
    <row r="9822" spans="2:7">
      <c r="B9822" s="44" t="s">
        <v>9931</v>
      </c>
      <c r="C9822" s="44" t="s">
        <v>18032</v>
      </c>
      <c r="D9822" s="47" t="s">
        <v>9932</v>
      </c>
      <c r="E9822" s="43" t="s">
        <v>110</v>
      </c>
      <c r="F9822" s="45">
        <v>0.64</v>
      </c>
      <c r="G9822" s="45">
        <v>0.69</v>
      </c>
    </row>
    <row r="9823" spans="2:7">
      <c r="B9823" s="44" t="s">
        <v>9933</v>
      </c>
      <c r="C9823" s="44" t="s">
        <v>18032</v>
      </c>
      <c r="D9823" s="47" t="s">
        <v>9934</v>
      </c>
      <c r="E9823" s="43" t="s">
        <v>110</v>
      </c>
      <c r="F9823" s="45">
        <v>0.63</v>
      </c>
      <c r="G9823" s="45">
        <v>0.66</v>
      </c>
    </row>
    <row r="9824" spans="2:7">
      <c r="B9824" s="44" t="s">
        <v>9935</v>
      </c>
      <c r="C9824" s="44" t="s">
        <v>18032</v>
      </c>
      <c r="D9824" s="47" t="s">
        <v>9936</v>
      </c>
      <c r="E9824" s="43" t="s">
        <v>110</v>
      </c>
      <c r="F9824" s="45">
        <v>1.02</v>
      </c>
      <c r="G9824" s="45">
        <v>1.0900000000000001</v>
      </c>
    </row>
    <row r="9825" spans="2:7">
      <c r="B9825" s="44" t="s">
        <v>9937</v>
      </c>
      <c r="C9825" s="44" t="s">
        <v>18032</v>
      </c>
      <c r="D9825" s="47" t="s">
        <v>9938</v>
      </c>
      <c r="E9825" s="43" t="s">
        <v>110</v>
      </c>
      <c r="F9825" s="45">
        <v>0.83</v>
      </c>
      <c r="G9825" s="45">
        <v>0.88</v>
      </c>
    </row>
    <row r="9826" spans="2:7">
      <c r="B9826" s="44" t="s">
        <v>9939</v>
      </c>
      <c r="C9826" s="44" t="s">
        <v>18032</v>
      </c>
      <c r="D9826" s="47" t="s">
        <v>9940</v>
      </c>
      <c r="E9826" s="43" t="s">
        <v>110</v>
      </c>
      <c r="F9826" s="45">
        <v>0.64</v>
      </c>
      <c r="G9826" s="45">
        <v>0.69</v>
      </c>
    </row>
    <row r="9827" spans="2:7">
      <c r="B9827" s="44" t="s">
        <v>9941</v>
      </c>
      <c r="C9827" s="44" t="s">
        <v>18032</v>
      </c>
      <c r="D9827" s="47" t="s">
        <v>9942</v>
      </c>
      <c r="E9827" s="43" t="s">
        <v>110</v>
      </c>
      <c r="F9827" s="45">
        <v>0.89</v>
      </c>
      <c r="G9827" s="45">
        <v>0.93</v>
      </c>
    </row>
    <row r="9828" spans="2:7">
      <c r="B9828" s="44" t="s">
        <v>9943</v>
      </c>
      <c r="C9828" s="44" t="s">
        <v>18032</v>
      </c>
      <c r="D9828" s="47" t="s">
        <v>9944</v>
      </c>
      <c r="E9828" s="43" t="s">
        <v>110</v>
      </c>
      <c r="F9828" s="45">
        <v>0.72</v>
      </c>
      <c r="G9828" s="45">
        <v>0.77</v>
      </c>
    </row>
    <row r="9829" spans="2:7">
      <c r="B9829" s="44" t="s">
        <v>9945</v>
      </c>
      <c r="C9829" s="44" t="s">
        <v>18032</v>
      </c>
      <c r="D9829" s="47" t="s">
        <v>9946</v>
      </c>
      <c r="E9829" s="43" t="s">
        <v>110</v>
      </c>
      <c r="F9829" s="45">
        <v>0.62</v>
      </c>
      <c r="G9829" s="45">
        <v>0.65</v>
      </c>
    </row>
    <row r="9830" spans="2:7">
      <c r="B9830" s="44" t="s">
        <v>9947</v>
      </c>
      <c r="C9830" s="44" t="s">
        <v>18032</v>
      </c>
      <c r="D9830" s="47" t="s">
        <v>9948</v>
      </c>
      <c r="E9830" s="43" t="s">
        <v>110</v>
      </c>
      <c r="F9830" s="45">
        <v>1.02</v>
      </c>
      <c r="G9830" s="45">
        <v>1.08</v>
      </c>
    </row>
    <row r="9831" spans="2:7">
      <c r="B9831" s="44" t="s">
        <v>9949</v>
      </c>
      <c r="C9831" s="44" t="s">
        <v>18032</v>
      </c>
      <c r="D9831" s="47" t="s">
        <v>9950</v>
      </c>
      <c r="E9831" s="43" t="s">
        <v>110</v>
      </c>
      <c r="F9831" s="45">
        <v>0.66</v>
      </c>
      <c r="G9831" s="45">
        <v>0.71</v>
      </c>
    </row>
    <row r="9832" spans="2:7">
      <c r="B9832" s="44" t="s">
        <v>9951</v>
      </c>
      <c r="C9832" s="44" t="s">
        <v>18032</v>
      </c>
      <c r="D9832" s="47" t="s">
        <v>9952</v>
      </c>
      <c r="E9832" s="43" t="s">
        <v>110</v>
      </c>
      <c r="F9832" s="45">
        <v>0.56999999999999995</v>
      </c>
      <c r="G9832" s="45">
        <v>0.62</v>
      </c>
    </row>
    <row r="9833" spans="2:7">
      <c r="B9833" s="44" t="s">
        <v>9953</v>
      </c>
      <c r="C9833" s="44" t="s">
        <v>18032</v>
      </c>
      <c r="D9833" s="47" t="s">
        <v>9954</v>
      </c>
      <c r="E9833" s="43" t="s">
        <v>110</v>
      </c>
      <c r="F9833" s="45">
        <v>0.42</v>
      </c>
      <c r="G9833" s="45">
        <v>0.44</v>
      </c>
    </row>
    <row r="9834" spans="2:7">
      <c r="B9834" s="44" t="s">
        <v>9955</v>
      </c>
      <c r="C9834" s="44" t="s">
        <v>18032</v>
      </c>
      <c r="D9834" s="47" t="s">
        <v>9956</v>
      </c>
      <c r="E9834" s="43" t="s">
        <v>110</v>
      </c>
      <c r="F9834" s="45">
        <v>0.3</v>
      </c>
      <c r="G9834" s="45">
        <v>0.34</v>
      </c>
    </row>
    <row r="9835" spans="2:7">
      <c r="B9835" s="44" t="s">
        <v>9957</v>
      </c>
      <c r="C9835" s="44" t="s">
        <v>18032</v>
      </c>
      <c r="D9835" s="47" t="s">
        <v>9958</v>
      </c>
      <c r="E9835" s="43" t="s">
        <v>110</v>
      </c>
      <c r="F9835" s="45">
        <v>0.24</v>
      </c>
      <c r="G9835" s="45">
        <v>0.24</v>
      </c>
    </row>
    <row r="9836" spans="2:7">
      <c r="B9836" s="44" t="s">
        <v>9959</v>
      </c>
      <c r="C9836" s="44" t="s">
        <v>18032</v>
      </c>
      <c r="D9836" s="47" t="s">
        <v>9960</v>
      </c>
      <c r="E9836" s="43" t="s">
        <v>110</v>
      </c>
      <c r="F9836" s="45">
        <v>0.22</v>
      </c>
      <c r="G9836" s="45">
        <v>0.22</v>
      </c>
    </row>
    <row r="9837" spans="2:7">
      <c r="B9837" s="44" t="s">
        <v>9961</v>
      </c>
      <c r="C9837" s="44" t="s">
        <v>18032</v>
      </c>
      <c r="D9837" s="47" t="s">
        <v>9962</v>
      </c>
      <c r="E9837" s="43" t="s">
        <v>9963</v>
      </c>
      <c r="F9837" s="45">
        <v>1324.28</v>
      </c>
      <c r="G9837" s="45">
        <v>1399.58</v>
      </c>
    </row>
    <row r="9838" spans="2:7">
      <c r="B9838" s="44" t="s">
        <v>9964</v>
      </c>
      <c r="C9838" s="44" t="s">
        <v>18032</v>
      </c>
      <c r="D9838" s="47" t="s">
        <v>9965</v>
      </c>
      <c r="E9838" s="43" t="s">
        <v>112</v>
      </c>
      <c r="F9838" s="45">
        <v>1209.27</v>
      </c>
      <c r="G9838" s="45">
        <v>1260.72</v>
      </c>
    </row>
    <row r="9839" spans="2:7">
      <c r="B9839" s="44" t="s">
        <v>9966</v>
      </c>
      <c r="C9839" s="44" t="s">
        <v>18032</v>
      </c>
      <c r="D9839" s="47" t="s">
        <v>9967</v>
      </c>
      <c r="E9839" s="43"/>
    </row>
    <row r="9840" spans="2:7">
      <c r="B9840" s="44" t="s">
        <v>9968</v>
      </c>
      <c r="C9840" s="44" t="s">
        <v>18032</v>
      </c>
      <c r="D9840" s="47" t="s">
        <v>9969</v>
      </c>
      <c r="E9840" s="43" t="s">
        <v>9914</v>
      </c>
      <c r="F9840" s="45">
        <v>1316.69</v>
      </c>
      <c r="G9840" s="45">
        <v>1316.69</v>
      </c>
    </row>
    <row r="9841" spans="2:7">
      <c r="B9841" s="44" t="s">
        <v>9970</v>
      </c>
      <c r="C9841" s="44" t="s">
        <v>18032</v>
      </c>
      <c r="D9841" s="47" t="s">
        <v>9971</v>
      </c>
      <c r="E9841" s="43" t="s">
        <v>9914</v>
      </c>
      <c r="F9841" s="45">
        <v>6913.83</v>
      </c>
      <c r="G9841" s="45">
        <v>6913.83</v>
      </c>
    </row>
    <row r="9842" spans="2:7">
      <c r="B9842" s="44" t="s">
        <v>9972</v>
      </c>
      <c r="C9842" s="44" t="s">
        <v>18032</v>
      </c>
      <c r="D9842" s="47" t="s">
        <v>9973</v>
      </c>
      <c r="E9842" s="43" t="s">
        <v>119</v>
      </c>
      <c r="F9842" s="45">
        <v>103</v>
      </c>
      <c r="G9842" s="45">
        <v>103</v>
      </c>
    </row>
    <row r="9843" spans="2:7">
      <c r="B9843" s="44" t="s">
        <v>9974</v>
      </c>
      <c r="C9843" s="44" t="s">
        <v>18032</v>
      </c>
      <c r="D9843" s="47" t="s">
        <v>9975</v>
      </c>
      <c r="E9843" s="43" t="s">
        <v>119</v>
      </c>
      <c r="F9843" s="45">
        <v>81.73</v>
      </c>
      <c r="G9843" s="45">
        <v>81.73</v>
      </c>
    </row>
    <row r="9844" spans="2:7">
      <c r="B9844" s="44" t="s">
        <v>9976</v>
      </c>
      <c r="C9844" s="44" t="s">
        <v>18032</v>
      </c>
      <c r="D9844" s="47" t="s">
        <v>9977</v>
      </c>
      <c r="E9844" s="43" t="s">
        <v>119</v>
      </c>
      <c r="F9844" s="45">
        <v>402.01</v>
      </c>
      <c r="G9844" s="45">
        <v>402.01</v>
      </c>
    </row>
    <row r="9845" spans="2:7">
      <c r="B9845" s="44" t="s">
        <v>9978</v>
      </c>
      <c r="C9845" s="44" t="s">
        <v>18032</v>
      </c>
      <c r="D9845" s="47" t="s">
        <v>9979</v>
      </c>
      <c r="E9845" s="43" t="s">
        <v>119</v>
      </c>
      <c r="F9845" s="45">
        <v>636.1</v>
      </c>
      <c r="G9845" s="45">
        <v>636.1</v>
      </c>
    </row>
    <row r="9846" spans="2:7">
      <c r="B9846" s="44" t="s">
        <v>9980</v>
      </c>
      <c r="C9846" s="44" t="s">
        <v>18032</v>
      </c>
      <c r="D9846" s="47" t="s">
        <v>9981</v>
      </c>
      <c r="E9846" s="43" t="s">
        <v>119</v>
      </c>
      <c r="F9846" s="45">
        <v>99.77</v>
      </c>
      <c r="G9846" s="45">
        <v>99.77</v>
      </c>
    </row>
    <row r="9847" spans="2:7">
      <c r="B9847" s="44" t="s">
        <v>9982</v>
      </c>
      <c r="C9847" s="44" t="s">
        <v>18032</v>
      </c>
      <c r="D9847" s="47" t="s">
        <v>9983</v>
      </c>
      <c r="E9847" s="43"/>
    </row>
    <row r="9848" spans="2:7">
      <c r="B9848" s="44" t="s">
        <v>9984</v>
      </c>
      <c r="C9848" s="44" t="s">
        <v>18032</v>
      </c>
      <c r="D9848" s="47" t="s">
        <v>9985</v>
      </c>
      <c r="E9848" s="43" t="s">
        <v>9914</v>
      </c>
      <c r="F9848" s="45">
        <v>411.99</v>
      </c>
      <c r="G9848" s="45">
        <v>411.99</v>
      </c>
    </row>
    <row r="9849" spans="2:7">
      <c r="B9849" s="44" t="s">
        <v>9986</v>
      </c>
      <c r="C9849" s="44" t="s">
        <v>18032</v>
      </c>
      <c r="D9849" s="47" t="s">
        <v>9987</v>
      </c>
      <c r="E9849" s="43" t="s">
        <v>110</v>
      </c>
      <c r="F9849" s="45">
        <v>9.2799999999999994</v>
      </c>
      <c r="G9849" s="45">
        <v>9.9600000000000009</v>
      </c>
    </row>
    <row r="9850" spans="2:7">
      <c r="B9850" s="44" t="s">
        <v>9988</v>
      </c>
      <c r="C9850" s="44" t="s">
        <v>18032</v>
      </c>
      <c r="D9850" s="47" t="s">
        <v>9989</v>
      </c>
      <c r="E9850" s="43" t="s">
        <v>110</v>
      </c>
      <c r="F9850" s="45">
        <v>146.58000000000001</v>
      </c>
      <c r="G9850" s="45">
        <v>151.62</v>
      </c>
    </row>
    <row r="9851" spans="2:7">
      <c r="B9851" s="44" t="s">
        <v>9990</v>
      </c>
      <c r="C9851" s="44" t="s">
        <v>18032</v>
      </c>
      <c r="D9851" s="47" t="s">
        <v>9991</v>
      </c>
      <c r="E9851" s="43" t="s">
        <v>110</v>
      </c>
      <c r="F9851" s="45">
        <v>65.03</v>
      </c>
      <c r="G9851" s="45">
        <v>69.83</v>
      </c>
    </row>
    <row r="9852" spans="2:7">
      <c r="B9852" s="44" t="s">
        <v>9992</v>
      </c>
      <c r="C9852" s="44" t="s">
        <v>18032</v>
      </c>
      <c r="D9852" s="47" t="s">
        <v>9993</v>
      </c>
      <c r="E9852" s="43" t="s">
        <v>110</v>
      </c>
      <c r="F9852" s="45">
        <v>30.66</v>
      </c>
      <c r="G9852" s="45">
        <v>34.07</v>
      </c>
    </row>
    <row r="9853" spans="2:7">
      <c r="B9853" s="44" t="s">
        <v>9994</v>
      </c>
      <c r="C9853" s="44" t="s">
        <v>18032</v>
      </c>
      <c r="D9853" s="47" t="s">
        <v>9995</v>
      </c>
      <c r="E9853" s="43" t="s">
        <v>119</v>
      </c>
      <c r="F9853" s="45">
        <v>5.6</v>
      </c>
      <c r="G9853" s="45">
        <v>6.1</v>
      </c>
    </row>
    <row r="9854" spans="2:7">
      <c r="B9854" s="44" t="s">
        <v>9996</v>
      </c>
      <c r="C9854" s="44" t="s">
        <v>18032</v>
      </c>
      <c r="D9854" s="47" t="s">
        <v>9997</v>
      </c>
      <c r="E9854" s="43" t="s">
        <v>198</v>
      </c>
      <c r="F9854" s="45">
        <v>462.76</v>
      </c>
      <c r="G9854" s="45">
        <v>514.15</v>
      </c>
    </row>
    <row r="9855" spans="2:7">
      <c r="B9855" s="44" t="s">
        <v>9998</v>
      </c>
      <c r="C9855" s="44" t="s">
        <v>18032</v>
      </c>
      <c r="D9855" s="47" t="s">
        <v>9999</v>
      </c>
      <c r="E9855" s="43" t="s">
        <v>119</v>
      </c>
      <c r="F9855" s="45">
        <v>270.63</v>
      </c>
      <c r="G9855" s="45">
        <v>270.63</v>
      </c>
    </row>
    <row r="9856" spans="2:7">
      <c r="B9856" s="44" t="s">
        <v>10000</v>
      </c>
      <c r="C9856" s="44" t="s">
        <v>18032</v>
      </c>
      <c r="D9856" s="47" t="s">
        <v>10001</v>
      </c>
      <c r="E9856" s="43" t="s">
        <v>119</v>
      </c>
      <c r="F9856" s="45">
        <v>275.62</v>
      </c>
      <c r="G9856" s="45">
        <v>275.62</v>
      </c>
    </row>
    <row r="9857" spans="2:7">
      <c r="B9857" s="44" t="s">
        <v>10002</v>
      </c>
      <c r="C9857" s="44" t="s">
        <v>18032</v>
      </c>
      <c r="D9857" s="47" t="s">
        <v>10003</v>
      </c>
      <c r="E9857" s="43" t="s">
        <v>119</v>
      </c>
      <c r="F9857" s="45">
        <v>371.62</v>
      </c>
      <c r="G9857" s="45">
        <v>371.62</v>
      </c>
    </row>
    <row r="9858" spans="2:7">
      <c r="B9858" s="44" t="s">
        <v>10004</v>
      </c>
      <c r="C9858" s="44" t="s">
        <v>18032</v>
      </c>
      <c r="D9858" s="47" t="s">
        <v>10005</v>
      </c>
      <c r="E9858" s="43" t="s">
        <v>119</v>
      </c>
      <c r="F9858" s="45">
        <v>381.68</v>
      </c>
      <c r="G9858" s="45">
        <v>381.68</v>
      </c>
    </row>
    <row r="9859" spans="2:7">
      <c r="B9859" s="44" t="s">
        <v>10006</v>
      </c>
      <c r="C9859" s="44" t="s">
        <v>18032</v>
      </c>
      <c r="D9859" s="47" t="s">
        <v>10007</v>
      </c>
      <c r="E9859" s="43" t="s">
        <v>9914</v>
      </c>
      <c r="F9859" s="45">
        <v>241.21</v>
      </c>
      <c r="G9859" s="45">
        <v>241.21</v>
      </c>
    </row>
    <row r="9860" spans="2:7">
      <c r="B9860" s="44" t="s">
        <v>10008</v>
      </c>
      <c r="C9860" s="44" t="s">
        <v>18032</v>
      </c>
      <c r="D9860" s="47" t="s">
        <v>10009</v>
      </c>
      <c r="E9860" s="43" t="s">
        <v>112</v>
      </c>
      <c r="F9860" s="45">
        <v>13.4</v>
      </c>
      <c r="G9860" s="45">
        <v>13.4</v>
      </c>
    </row>
    <row r="9861" spans="2:7">
      <c r="B9861" s="44" t="s">
        <v>10010</v>
      </c>
      <c r="C9861" s="44" t="s">
        <v>18032</v>
      </c>
      <c r="D9861" s="47" t="s">
        <v>10011</v>
      </c>
      <c r="E9861" s="43" t="s">
        <v>112</v>
      </c>
      <c r="F9861" s="45">
        <v>15.46</v>
      </c>
      <c r="G9861" s="45">
        <v>15.46</v>
      </c>
    </row>
    <row r="9862" spans="2:7">
      <c r="B9862" s="44" t="s">
        <v>10012</v>
      </c>
      <c r="C9862" s="44" t="s">
        <v>18032</v>
      </c>
      <c r="D9862" s="47" t="s">
        <v>10013</v>
      </c>
      <c r="E9862" s="43" t="s">
        <v>112</v>
      </c>
      <c r="F9862" s="45">
        <v>16.18</v>
      </c>
      <c r="G9862" s="45">
        <v>16.18</v>
      </c>
    </row>
    <row r="9863" spans="2:7">
      <c r="B9863" s="44" t="s">
        <v>10014</v>
      </c>
      <c r="C9863" s="44" t="s">
        <v>18032</v>
      </c>
      <c r="D9863" s="47" t="s">
        <v>10015</v>
      </c>
      <c r="E9863" s="43" t="s">
        <v>112</v>
      </c>
      <c r="F9863" s="45">
        <v>20.62</v>
      </c>
      <c r="G9863" s="45">
        <v>20.62</v>
      </c>
    </row>
    <row r="9864" spans="2:7">
      <c r="B9864" s="44" t="s">
        <v>10016</v>
      </c>
      <c r="C9864" s="44" t="s">
        <v>18032</v>
      </c>
      <c r="D9864" s="47" t="s">
        <v>10017</v>
      </c>
      <c r="E9864" s="43" t="s">
        <v>112</v>
      </c>
      <c r="F9864" s="45">
        <v>22.12</v>
      </c>
      <c r="G9864" s="45">
        <v>22.12</v>
      </c>
    </row>
    <row r="9865" spans="2:7">
      <c r="B9865" s="44" t="s">
        <v>10018</v>
      </c>
      <c r="C9865" s="44" t="s">
        <v>18032</v>
      </c>
      <c r="D9865" s="47" t="s">
        <v>10019</v>
      </c>
      <c r="E9865" s="43" t="s">
        <v>112</v>
      </c>
      <c r="F9865" s="45">
        <v>24.99</v>
      </c>
      <c r="G9865" s="45">
        <v>24.99</v>
      </c>
    </row>
    <row r="9866" spans="2:7">
      <c r="B9866" s="44" t="s">
        <v>10020</v>
      </c>
      <c r="C9866" s="44" t="s">
        <v>18032</v>
      </c>
      <c r="D9866" s="47" t="s">
        <v>10021</v>
      </c>
      <c r="E9866" s="43" t="s">
        <v>112</v>
      </c>
      <c r="F9866" s="45">
        <v>27.2</v>
      </c>
      <c r="G9866" s="45">
        <v>27.2</v>
      </c>
    </row>
    <row r="9867" spans="2:7">
      <c r="B9867" s="44" t="s">
        <v>10022</v>
      </c>
      <c r="C9867" s="44" t="s">
        <v>18032</v>
      </c>
      <c r="D9867" s="47" t="s">
        <v>10023</v>
      </c>
      <c r="E9867" s="43" t="s">
        <v>112</v>
      </c>
      <c r="F9867" s="45">
        <v>26.83</v>
      </c>
      <c r="G9867" s="45">
        <v>26.83</v>
      </c>
    </row>
    <row r="9868" spans="2:7">
      <c r="B9868" s="44" t="s">
        <v>10024</v>
      </c>
      <c r="C9868" s="44" t="s">
        <v>18032</v>
      </c>
      <c r="D9868" s="47" t="s">
        <v>10025</v>
      </c>
      <c r="E9868" s="43" t="s">
        <v>112</v>
      </c>
      <c r="F9868" s="45">
        <v>29.76</v>
      </c>
      <c r="G9868" s="45">
        <v>29.76</v>
      </c>
    </row>
    <row r="9869" spans="2:7">
      <c r="B9869" s="44" t="s">
        <v>10026</v>
      </c>
      <c r="C9869" s="44" t="s">
        <v>18032</v>
      </c>
      <c r="D9869" s="47" t="s">
        <v>10027</v>
      </c>
      <c r="E9869" s="43" t="s">
        <v>112</v>
      </c>
      <c r="F9869" s="45">
        <v>31.86</v>
      </c>
      <c r="G9869" s="45">
        <v>31.86</v>
      </c>
    </row>
    <row r="9870" spans="2:7">
      <c r="B9870" s="44" t="s">
        <v>10028</v>
      </c>
      <c r="C9870" s="44" t="s">
        <v>18032</v>
      </c>
      <c r="D9870" s="47" t="s">
        <v>10029</v>
      </c>
      <c r="E9870" s="43" t="s">
        <v>112</v>
      </c>
      <c r="F9870" s="45">
        <v>36.270000000000003</v>
      </c>
      <c r="G9870" s="45">
        <v>36.270000000000003</v>
      </c>
    </row>
    <row r="9871" spans="2:7">
      <c r="B9871" s="44" t="s">
        <v>10030</v>
      </c>
      <c r="C9871" s="44" t="s">
        <v>18032</v>
      </c>
      <c r="D9871" s="47" t="s">
        <v>10031</v>
      </c>
      <c r="E9871" s="43" t="s">
        <v>119</v>
      </c>
      <c r="F9871" s="45">
        <v>270.66000000000003</v>
      </c>
      <c r="G9871" s="45">
        <v>270.66000000000003</v>
      </c>
    </row>
    <row r="9872" spans="2:7">
      <c r="B9872" s="44" t="s">
        <v>10032</v>
      </c>
      <c r="C9872" s="44" t="s">
        <v>18032</v>
      </c>
      <c r="D9872" s="47" t="s">
        <v>10033</v>
      </c>
      <c r="E9872" s="43" t="s">
        <v>119</v>
      </c>
      <c r="F9872" s="45">
        <v>400.55</v>
      </c>
      <c r="G9872" s="45">
        <v>400.55</v>
      </c>
    </row>
    <row r="9873" spans="2:7">
      <c r="B9873" s="44" t="s">
        <v>10034</v>
      </c>
      <c r="C9873" s="44" t="s">
        <v>18032</v>
      </c>
      <c r="D9873" s="47" t="s">
        <v>10035</v>
      </c>
      <c r="E9873" s="43" t="s">
        <v>119</v>
      </c>
      <c r="F9873" s="45">
        <v>407.06</v>
      </c>
      <c r="G9873" s="45">
        <v>407.06</v>
      </c>
    </row>
    <row r="9874" spans="2:7">
      <c r="B9874" s="44" t="s">
        <v>10036</v>
      </c>
      <c r="C9874" s="44" t="s">
        <v>18032</v>
      </c>
      <c r="D9874" s="47" t="s">
        <v>10037</v>
      </c>
      <c r="E9874" s="43" t="s">
        <v>119</v>
      </c>
      <c r="F9874" s="45">
        <v>428.91</v>
      </c>
      <c r="G9874" s="45">
        <v>428.91</v>
      </c>
    </row>
    <row r="9875" spans="2:7">
      <c r="B9875" s="44" t="s">
        <v>10038</v>
      </c>
      <c r="C9875" s="44" t="s">
        <v>18032</v>
      </c>
      <c r="D9875" s="47" t="s">
        <v>10039</v>
      </c>
      <c r="E9875" s="43" t="s">
        <v>119</v>
      </c>
      <c r="F9875" s="45">
        <v>449.64</v>
      </c>
      <c r="G9875" s="45">
        <v>449.64</v>
      </c>
    </row>
    <row r="9876" spans="2:7">
      <c r="B9876" s="44" t="s">
        <v>10040</v>
      </c>
      <c r="C9876" s="44" t="s">
        <v>18032</v>
      </c>
      <c r="D9876" s="47" t="s">
        <v>10041</v>
      </c>
      <c r="E9876" s="43" t="s">
        <v>119</v>
      </c>
      <c r="F9876" s="45">
        <v>582.54</v>
      </c>
      <c r="G9876" s="45">
        <v>582.54</v>
      </c>
    </row>
    <row r="9877" spans="2:7">
      <c r="B9877" s="44" t="s">
        <v>10042</v>
      </c>
      <c r="C9877" s="44" t="s">
        <v>18032</v>
      </c>
      <c r="D9877" s="47" t="s">
        <v>10043</v>
      </c>
      <c r="E9877" s="43" t="s">
        <v>119</v>
      </c>
      <c r="F9877" s="45">
        <v>222.88</v>
      </c>
      <c r="G9877" s="45">
        <v>222.88</v>
      </c>
    </row>
    <row r="9878" spans="2:7">
      <c r="B9878" s="44" t="s">
        <v>10044</v>
      </c>
      <c r="C9878" s="44" t="s">
        <v>18032</v>
      </c>
      <c r="D9878" s="47" t="s">
        <v>10045</v>
      </c>
      <c r="E9878" s="43" t="s">
        <v>9914</v>
      </c>
      <c r="F9878" s="45">
        <v>5850.52</v>
      </c>
      <c r="G9878" s="45">
        <v>6313.13</v>
      </c>
    </row>
    <row r="9879" spans="2:7">
      <c r="B9879" s="44" t="s">
        <v>10046</v>
      </c>
      <c r="C9879" s="44" t="s">
        <v>18032</v>
      </c>
      <c r="D9879" s="47" t="s">
        <v>10047</v>
      </c>
      <c r="E9879" s="43" t="s">
        <v>110</v>
      </c>
      <c r="F9879" s="45">
        <v>51.87</v>
      </c>
      <c r="G9879" s="45">
        <v>56.79</v>
      </c>
    </row>
    <row r="9880" spans="2:7">
      <c r="B9880" s="44" t="s">
        <v>10048</v>
      </c>
      <c r="C9880" s="44" t="s">
        <v>18032</v>
      </c>
      <c r="D9880" s="47" t="s">
        <v>10049</v>
      </c>
      <c r="E9880" s="43" t="s">
        <v>110</v>
      </c>
      <c r="F9880" s="45">
        <v>480.04</v>
      </c>
      <c r="G9880" s="45">
        <v>515.09</v>
      </c>
    </row>
    <row r="9881" spans="2:7">
      <c r="B9881" s="44" t="s">
        <v>10050</v>
      </c>
      <c r="C9881" s="44" t="s">
        <v>18032</v>
      </c>
      <c r="D9881" s="47" t="s">
        <v>10051</v>
      </c>
      <c r="E9881" s="43"/>
    </row>
    <row r="9882" spans="2:7">
      <c r="B9882" s="44" t="s">
        <v>10052</v>
      </c>
      <c r="C9882" s="44" t="s">
        <v>18032</v>
      </c>
      <c r="D9882" s="47" t="s">
        <v>10053</v>
      </c>
      <c r="E9882" s="43" t="s">
        <v>112</v>
      </c>
      <c r="F9882" s="45">
        <v>9390.64</v>
      </c>
      <c r="G9882" s="45">
        <v>10412.6</v>
      </c>
    </row>
    <row r="9883" spans="2:7">
      <c r="B9883" s="44" t="s">
        <v>10054</v>
      </c>
      <c r="C9883" s="44" t="s">
        <v>18032</v>
      </c>
      <c r="D9883" s="47" t="s">
        <v>10055</v>
      </c>
      <c r="E9883" s="43" t="s">
        <v>112</v>
      </c>
      <c r="F9883" s="45">
        <v>12511.23</v>
      </c>
      <c r="G9883" s="45">
        <v>13880.14</v>
      </c>
    </row>
    <row r="9884" spans="2:7">
      <c r="B9884" s="44" t="s">
        <v>10056</v>
      </c>
      <c r="C9884" s="44" t="s">
        <v>18032</v>
      </c>
      <c r="D9884" s="47" t="s">
        <v>10057</v>
      </c>
      <c r="E9884" s="43" t="s">
        <v>112</v>
      </c>
      <c r="F9884" s="45">
        <v>11093.44</v>
      </c>
      <c r="G9884" s="45">
        <v>12304.75</v>
      </c>
    </row>
    <row r="9885" spans="2:7">
      <c r="B9885" s="44" t="s">
        <v>10058</v>
      </c>
      <c r="C9885" s="44" t="s">
        <v>18032</v>
      </c>
      <c r="D9885" s="47" t="s">
        <v>10059</v>
      </c>
      <c r="E9885" s="43" t="s">
        <v>112</v>
      </c>
      <c r="F9885" s="45">
        <v>25946.95</v>
      </c>
      <c r="G9885" s="45">
        <v>28767.68</v>
      </c>
    </row>
    <row r="9886" spans="2:7">
      <c r="B9886" s="44" t="s">
        <v>10060</v>
      </c>
      <c r="C9886" s="44" t="s">
        <v>18032</v>
      </c>
      <c r="D9886" s="47" t="s">
        <v>10061</v>
      </c>
      <c r="E9886" s="43" t="s">
        <v>112</v>
      </c>
      <c r="F9886" s="45">
        <v>39506.54</v>
      </c>
      <c r="G9886" s="45">
        <v>43834.86</v>
      </c>
    </row>
    <row r="9887" spans="2:7">
      <c r="B9887" s="44" t="s">
        <v>10062</v>
      </c>
      <c r="C9887" s="44" t="s">
        <v>18032</v>
      </c>
      <c r="D9887" s="47" t="s">
        <v>10063</v>
      </c>
      <c r="E9887" s="43" t="s">
        <v>112</v>
      </c>
      <c r="F9887" s="45">
        <v>16009.82</v>
      </c>
      <c r="G9887" s="45">
        <v>17725.71</v>
      </c>
    </row>
    <row r="9888" spans="2:7">
      <c r="B9888" s="44" t="s">
        <v>10064</v>
      </c>
      <c r="C9888" s="44" t="s">
        <v>18032</v>
      </c>
      <c r="D9888" s="47" t="s">
        <v>10065</v>
      </c>
      <c r="E9888" s="43" t="s">
        <v>112</v>
      </c>
      <c r="F9888" s="45">
        <v>18991.939999999999</v>
      </c>
      <c r="G9888" s="45">
        <v>21051.41</v>
      </c>
    </row>
    <row r="9889" spans="2:7">
      <c r="B9889" s="44" t="s">
        <v>10066</v>
      </c>
      <c r="C9889" s="44" t="s">
        <v>18032</v>
      </c>
      <c r="D9889" s="47" t="s">
        <v>10067</v>
      </c>
      <c r="E9889" s="43" t="s">
        <v>112</v>
      </c>
      <c r="F9889" s="45">
        <v>30286.95</v>
      </c>
      <c r="G9889" s="45">
        <v>33622.68</v>
      </c>
    </row>
    <row r="9890" spans="2:7">
      <c r="B9890" s="44" t="s">
        <v>10068</v>
      </c>
      <c r="C9890" s="44" t="s">
        <v>18032</v>
      </c>
      <c r="D9890" s="47" t="s">
        <v>10069</v>
      </c>
      <c r="E9890" s="43"/>
    </row>
    <row r="9891" spans="2:7">
      <c r="B9891" s="44" t="s">
        <v>10070</v>
      </c>
      <c r="C9891" s="44" t="s">
        <v>18032</v>
      </c>
      <c r="D9891" s="47" t="s">
        <v>10071</v>
      </c>
      <c r="E9891" s="43" t="s">
        <v>9914</v>
      </c>
      <c r="F9891" s="45">
        <v>8405.0300000000007</v>
      </c>
      <c r="G9891" s="45">
        <v>8405.0300000000007</v>
      </c>
    </row>
    <row r="9892" spans="2:7">
      <c r="B9892" s="44" t="s">
        <v>10072</v>
      </c>
      <c r="C9892" s="44" t="s">
        <v>18032</v>
      </c>
      <c r="D9892" s="47" t="s">
        <v>10073</v>
      </c>
      <c r="E9892" s="43" t="s">
        <v>9914</v>
      </c>
      <c r="F9892" s="45">
        <v>13337.51</v>
      </c>
      <c r="G9892" s="45">
        <v>13337.51</v>
      </c>
    </row>
    <row r="9893" spans="2:7">
      <c r="B9893" s="44" t="s">
        <v>10074</v>
      </c>
      <c r="C9893" s="44" t="s">
        <v>18032</v>
      </c>
      <c r="D9893" s="47" t="s">
        <v>10075</v>
      </c>
      <c r="E9893" s="43" t="s">
        <v>9914</v>
      </c>
      <c r="F9893" s="45">
        <v>13248.37</v>
      </c>
      <c r="G9893" s="45">
        <v>13248.37</v>
      </c>
    </row>
    <row r="9894" spans="2:7">
      <c r="B9894" s="44" t="s">
        <v>10076</v>
      </c>
      <c r="C9894" s="44" t="s">
        <v>18032</v>
      </c>
      <c r="D9894" s="47" t="s">
        <v>10077</v>
      </c>
      <c r="E9894" s="43" t="s">
        <v>119</v>
      </c>
      <c r="F9894" s="45">
        <v>708.2</v>
      </c>
      <c r="G9894" s="45">
        <v>708.2</v>
      </c>
    </row>
    <row r="9895" spans="2:7">
      <c r="B9895" s="44" t="s">
        <v>10078</v>
      </c>
      <c r="C9895" s="44" t="s">
        <v>18032</v>
      </c>
      <c r="D9895" s="47" t="s">
        <v>10079</v>
      </c>
      <c r="E9895" s="43" t="s">
        <v>119</v>
      </c>
      <c r="F9895" s="45">
        <v>504.07</v>
      </c>
      <c r="G9895" s="45">
        <v>504.07</v>
      </c>
    </row>
    <row r="9896" spans="2:7">
      <c r="B9896" s="44" t="s">
        <v>10080</v>
      </c>
      <c r="C9896" s="44" t="s">
        <v>18032</v>
      </c>
      <c r="D9896" s="47" t="s">
        <v>10081</v>
      </c>
      <c r="E9896" s="43" t="s">
        <v>119</v>
      </c>
      <c r="F9896" s="45">
        <v>1216.9000000000001</v>
      </c>
      <c r="G9896" s="45">
        <v>1216.9000000000001</v>
      </c>
    </row>
    <row r="9897" spans="2:7">
      <c r="B9897" s="44" t="s">
        <v>10082</v>
      </c>
      <c r="C9897" s="44" t="s">
        <v>18032</v>
      </c>
      <c r="D9897" s="47" t="s">
        <v>10083</v>
      </c>
      <c r="E9897" s="43" t="s">
        <v>119</v>
      </c>
      <c r="F9897" s="45">
        <v>1282.67</v>
      </c>
      <c r="G9897" s="45">
        <v>1282.67</v>
      </c>
    </row>
    <row r="9898" spans="2:7">
      <c r="B9898" s="44" t="s">
        <v>10084</v>
      </c>
      <c r="C9898" s="44" t="s">
        <v>18032</v>
      </c>
      <c r="D9898" s="47" t="s">
        <v>10085</v>
      </c>
      <c r="E9898" s="43" t="s">
        <v>119</v>
      </c>
      <c r="F9898" s="45">
        <v>1607.18</v>
      </c>
      <c r="G9898" s="45">
        <v>1607.18</v>
      </c>
    </row>
    <row r="9899" spans="2:7">
      <c r="B9899" s="44" t="s">
        <v>10086</v>
      </c>
      <c r="C9899" s="44" t="s">
        <v>18032</v>
      </c>
      <c r="D9899" s="47" t="s">
        <v>10087</v>
      </c>
      <c r="E9899" s="43" t="s">
        <v>119</v>
      </c>
      <c r="F9899" s="45">
        <v>2078.21</v>
      </c>
      <c r="G9899" s="45">
        <v>2078.21</v>
      </c>
    </row>
    <row r="9900" spans="2:7">
      <c r="B9900" s="44" t="s">
        <v>10088</v>
      </c>
      <c r="C9900" s="44" t="s">
        <v>18032</v>
      </c>
      <c r="D9900" s="47" t="s">
        <v>10089</v>
      </c>
      <c r="E9900" s="43" t="s">
        <v>119</v>
      </c>
      <c r="F9900" s="45">
        <v>2439.67</v>
      </c>
      <c r="G9900" s="45">
        <v>2439.67</v>
      </c>
    </row>
    <row r="9901" spans="2:7">
      <c r="B9901" s="44" t="s">
        <v>10090</v>
      </c>
      <c r="C9901" s="44" t="s">
        <v>18032</v>
      </c>
      <c r="D9901" s="47" t="s">
        <v>10091</v>
      </c>
      <c r="E9901" s="43" t="s">
        <v>119</v>
      </c>
      <c r="F9901" s="45">
        <v>2629.6</v>
      </c>
      <c r="G9901" s="45">
        <v>2629.6</v>
      </c>
    </row>
    <row r="9902" spans="2:7">
      <c r="B9902" s="44" t="s">
        <v>10092</v>
      </c>
      <c r="C9902" s="44" t="s">
        <v>18032</v>
      </c>
      <c r="D9902" s="47" t="s">
        <v>10093</v>
      </c>
      <c r="E9902" s="43" t="s">
        <v>119</v>
      </c>
      <c r="F9902" s="45">
        <v>3208.1</v>
      </c>
      <c r="G9902" s="45">
        <v>3208.1</v>
      </c>
    </row>
    <row r="9903" spans="2:7">
      <c r="B9903" s="44" t="s">
        <v>10094</v>
      </c>
      <c r="C9903" s="44" t="s">
        <v>18032</v>
      </c>
      <c r="D9903" s="47" t="s">
        <v>10095</v>
      </c>
      <c r="E9903" s="43" t="s">
        <v>119</v>
      </c>
      <c r="F9903" s="45">
        <v>381.39</v>
      </c>
      <c r="G9903" s="45">
        <v>381.39</v>
      </c>
    </row>
    <row r="9904" spans="2:7">
      <c r="B9904" s="44" t="s">
        <v>10096</v>
      </c>
      <c r="C9904" s="44" t="s">
        <v>18032</v>
      </c>
      <c r="D9904" s="47" t="s">
        <v>10097</v>
      </c>
      <c r="E9904" s="43" t="s">
        <v>119</v>
      </c>
      <c r="F9904" s="45">
        <v>1762.7</v>
      </c>
      <c r="G9904" s="45">
        <v>1762.7</v>
      </c>
    </row>
    <row r="9905" spans="2:7">
      <c r="B9905" s="44" t="s">
        <v>10098</v>
      </c>
      <c r="C9905" s="44" t="s">
        <v>18032</v>
      </c>
      <c r="D9905" s="47" t="s">
        <v>10099</v>
      </c>
      <c r="E9905" s="43" t="s">
        <v>119</v>
      </c>
      <c r="F9905" s="45">
        <v>7114.31</v>
      </c>
      <c r="G9905" s="45">
        <v>7114.31</v>
      </c>
    </row>
    <row r="9906" spans="2:7">
      <c r="B9906" s="44" t="s">
        <v>10100</v>
      </c>
      <c r="C9906" s="44" t="s">
        <v>18032</v>
      </c>
      <c r="D9906" s="47" t="s">
        <v>10101</v>
      </c>
      <c r="E9906" s="43" t="s">
        <v>119</v>
      </c>
      <c r="F9906" s="45">
        <v>374.92</v>
      </c>
      <c r="G9906" s="45">
        <v>374.92</v>
      </c>
    </row>
    <row r="9907" spans="2:7">
      <c r="B9907" s="44" t="s">
        <v>10102</v>
      </c>
      <c r="C9907" s="44" t="s">
        <v>18032</v>
      </c>
      <c r="D9907" s="47" t="s">
        <v>10103</v>
      </c>
      <c r="E9907" s="43" t="s">
        <v>119</v>
      </c>
      <c r="F9907" s="45">
        <v>488.03</v>
      </c>
      <c r="G9907" s="45">
        <v>488.03</v>
      </c>
    </row>
    <row r="9908" spans="2:7">
      <c r="B9908" s="44" t="s">
        <v>10104</v>
      </c>
      <c r="C9908" s="44" t="s">
        <v>18032</v>
      </c>
      <c r="D9908" s="47" t="s">
        <v>10105</v>
      </c>
      <c r="E9908" s="43" t="s">
        <v>119</v>
      </c>
      <c r="F9908" s="45">
        <v>588.48</v>
      </c>
      <c r="G9908" s="45">
        <v>588.48</v>
      </c>
    </row>
    <row r="9909" spans="2:7">
      <c r="B9909" s="44" t="s">
        <v>10106</v>
      </c>
      <c r="C9909" s="44" t="s">
        <v>18032</v>
      </c>
      <c r="D9909" s="47" t="s">
        <v>10107</v>
      </c>
      <c r="E9909" s="43" t="s">
        <v>119</v>
      </c>
      <c r="F9909" s="45">
        <v>334.95</v>
      </c>
      <c r="G9909" s="45">
        <v>334.95</v>
      </c>
    </row>
    <row r="9910" spans="2:7">
      <c r="B9910" s="44" t="s">
        <v>10108</v>
      </c>
      <c r="C9910" s="44" t="s">
        <v>18032</v>
      </c>
      <c r="D9910" s="47" t="s">
        <v>10109</v>
      </c>
      <c r="E9910" s="43" t="s">
        <v>119</v>
      </c>
      <c r="F9910" s="45">
        <v>573.16</v>
      </c>
      <c r="G9910" s="45">
        <v>573.16</v>
      </c>
    </row>
    <row r="9911" spans="2:7">
      <c r="B9911" s="44" t="s">
        <v>10110</v>
      </c>
      <c r="C9911" s="44" t="s">
        <v>18032</v>
      </c>
      <c r="D9911" s="47" t="s">
        <v>10111</v>
      </c>
      <c r="E9911" s="43" t="s">
        <v>119</v>
      </c>
      <c r="F9911" s="45">
        <v>828.97</v>
      </c>
      <c r="G9911" s="45">
        <v>828.97</v>
      </c>
    </row>
    <row r="9912" spans="2:7">
      <c r="B9912" s="44" t="s">
        <v>10112</v>
      </c>
      <c r="C9912" s="44" t="s">
        <v>18032</v>
      </c>
      <c r="D9912" s="47" t="s">
        <v>10113</v>
      </c>
      <c r="E9912" s="43" t="s">
        <v>119</v>
      </c>
      <c r="F9912" s="45">
        <v>2067.17</v>
      </c>
      <c r="G9912" s="45">
        <v>2067.17</v>
      </c>
    </row>
    <row r="9913" spans="2:7">
      <c r="B9913" s="44" t="s">
        <v>10114</v>
      </c>
      <c r="C9913" s="44" t="s">
        <v>18032</v>
      </c>
      <c r="D9913" s="47" t="s">
        <v>10115</v>
      </c>
      <c r="E9913" s="43" t="s">
        <v>119</v>
      </c>
      <c r="F9913" s="45">
        <v>2625.91</v>
      </c>
      <c r="G9913" s="45">
        <v>2625.91</v>
      </c>
    </row>
    <row r="9914" spans="2:7">
      <c r="B9914" s="44" t="s">
        <v>10116</v>
      </c>
      <c r="C9914" s="44" t="s">
        <v>18032</v>
      </c>
      <c r="D9914" s="47" t="s">
        <v>10117</v>
      </c>
      <c r="E9914" s="43" t="s">
        <v>119</v>
      </c>
      <c r="F9914" s="45">
        <v>2973.84</v>
      </c>
      <c r="G9914" s="45">
        <v>2973.84</v>
      </c>
    </row>
    <row r="9915" spans="2:7">
      <c r="B9915" s="44" t="s">
        <v>10118</v>
      </c>
      <c r="C9915" s="44" t="s">
        <v>18032</v>
      </c>
      <c r="D9915" s="47" t="s">
        <v>10119</v>
      </c>
      <c r="E9915" s="43" t="s">
        <v>119</v>
      </c>
      <c r="F9915" s="45">
        <v>818.83</v>
      </c>
      <c r="G9915" s="45">
        <v>818.83</v>
      </c>
    </row>
    <row r="9916" spans="2:7">
      <c r="B9916" s="44" t="s">
        <v>10120</v>
      </c>
      <c r="C9916" s="44" t="s">
        <v>18032</v>
      </c>
      <c r="D9916" s="47" t="s">
        <v>10121</v>
      </c>
      <c r="E9916" s="43" t="s">
        <v>119</v>
      </c>
      <c r="F9916" s="45">
        <v>458.4</v>
      </c>
      <c r="G9916" s="45">
        <v>458.4</v>
      </c>
    </row>
    <row r="9917" spans="2:7">
      <c r="B9917" s="44" t="s">
        <v>10122</v>
      </c>
      <c r="C9917" s="44" t="s">
        <v>18032</v>
      </c>
      <c r="D9917" s="47" t="s">
        <v>10123</v>
      </c>
      <c r="E9917" s="43" t="s">
        <v>119</v>
      </c>
      <c r="F9917" s="45">
        <v>850.86</v>
      </c>
      <c r="G9917" s="45">
        <v>850.86</v>
      </c>
    </row>
    <row r="9918" spans="2:7">
      <c r="B9918" s="44" t="s">
        <v>10124</v>
      </c>
      <c r="C9918" s="44" t="s">
        <v>18032</v>
      </c>
      <c r="D9918" s="47" t="s">
        <v>10125</v>
      </c>
      <c r="E9918" s="43" t="s">
        <v>119</v>
      </c>
      <c r="F9918" s="45">
        <v>853.06</v>
      </c>
      <c r="G9918" s="45">
        <v>853.06</v>
      </c>
    </row>
    <row r="9919" spans="2:7">
      <c r="B9919" s="44" t="s">
        <v>10126</v>
      </c>
      <c r="C9919" s="44" t="s">
        <v>18032</v>
      </c>
      <c r="D9919" s="47" t="s">
        <v>10127</v>
      </c>
      <c r="E9919" s="43" t="s">
        <v>119</v>
      </c>
      <c r="F9919" s="45">
        <v>639.69000000000005</v>
      </c>
      <c r="G9919" s="45">
        <v>639.69000000000005</v>
      </c>
    </row>
    <row r="9920" spans="2:7">
      <c r="B9920" s="44" t="s">
        <v>10128</v>
      </c>
      <c r="C9920" s="44" t="s">
        <v>18032</v>
      </c>
      <c r="D9920" s="47" t="s">
        <v>10129</v>
      </c>
      <c r="E9920" s="43" t="s">
        <v>119</v>
      </c>
      <c r="F9920" s="45">
        <v>1006.43</v>
      </c>
      <c r="G9920" s="45">
        <v>1006.43</v>
      </c>
    </row>
    <row r="9921" spans="2:7">
      <c r="B9921" s="44" t="s">
        <v>10130</v>
      </c>
      <c r="C9921" s="44" t="s">
        <v>18032</v>
      </c>
      <c r="D9921" s="47" t="s">
        <v>10131</v>
      </c>
      <c r="E9921" s="43" t="s">
        <v>119</v>
      </c>
      <c r="F9921" s="45">
        <v>2773.93</v>
      </c>
      <c r="G9921" s="45">
        <v>2773.93</v>
      </c>
    </row>
    <row r="9922" spans="2:7">
      <c r="B9922" s="44" t="s">
        <v>10132</v>
      </c>
      <c r="C9922" s="44" t="s">
        <v>18032</v>
      </c>
      <c r="D9922" s="47" t="s">
        <v>10133</v>
      </c>
      <c r="E9922" s="43" t="s">
        <v>119</v>
      </c>
      <c r="F9922" s="45">
        <v>1880.99</v>
      </c>
      <c r="G9922" s="45">
        <v>1880.99</v>
      </c>
    </row>
    <row r="9923" spans="2:7">
      <c r="B9923" s="44" t="s">
        <v>10134</v>
      </c>
      <c r="C9923" s="44" t="s">
        <v>18032</v>
      </c>
      <c r="D9923" s="47" t="s">
        <v>10135</v>
      </c>
      <c r="E9923" s="43" t="s">
        <v>119</v>
      </c>
      <c r="F9923" s="45">
        <v>2086.6</v>
      </c>
      <c r="G9923" s="45">
        <v>2086.6</v>
      </c>
    </row>
    <row r="9924" spans="2:7">
      <c r="B9924" s="44" t="s">
        <v>10136</v>
      </c>
      <c r="C9924" s="44" t="s">
        <v>18032</v>
      </c>
      <c r="D9924" s="47" t="s">
        <v>10137</v>
      </c>
      <c r="E9924" s="43" t="s">
        <v>119</v>
      </c>
      <c r="F9924" s="45">
        <v>2641.06</v>
      </c>
      <c r="G9924" s="45">
        <v>2641.06</v>
      </c>
    </row>
    <row r="9925" spans="2:7">
      <c r="B9925" s="44" t="s">
        <v>10138</v>
      </c>
      <c r="C9925" s="44" t="s">
        <v>18032</v>
      </c>
      <c r="D9925" s="47" t="s">
        <v>10139</v>
      </c>
      <c r="E9925" s="43" t="s">
        <v>119</v>
      </c>
      <c r="F9925" s="45">
        <v>2656.33</v>
      </c>
      <c r="G9925" s="45">
        <v>2656.33</v>
      </c>
    </row>
    <row r="9926" spans="2:7">
      <c r="B9926" s="44" t="s">
        <v>10140</v>
      </c>
      <c r="C9926" s="44" t="s">
        <v>18032</v>
      </c>
      <c r="D9926" s="47" t="s">
        <v>10141</v>
      </c>
      <c r="E9926" s="43" t="s">
        <v>119</v>
      </c>
      <c r="F9926" s="45">
        <v>506.21</v>
      </c>
      <c r="G9926" s="45">
        <v>506.21</v>
      </c>
    </row>
    <row r="9927" spans="2:7">
      <c r="B9927" s="44" t="s">
        <v>10142</v>
      </c>
      <c r="C9927" s="44" t="s">
        <v>18032</v>
      </c>
      <c r="D9927" s="47" t="s">
        <v>10143</v>
      </c>
      <c r="E9927" s="43" t="s">
        <v>119</v>
      </c>
      <c r="F9927" s="45">
        <v>883.66</v>
      </c>
      <c r="G9927" s="45">
        <v>883.66</v>
      </c>
    </row>
    <row r="9928" spans="2:7">
      <c r="B9928" s="44" t="s">
        <v>10144</v>
      </c>
      <c r="C9928" s="44" t="s">
        <v>18032</v>
      </c>
      <c r="D9928" s="47" t="s">
        <v>10145</v>
      </c>
      <c r="E9928" s="43" t="s">
        <v>119</v>
      </c>
      <c r="F9928" s="45">
        <v>1279.3499999999999</v>
      </c>
      <c r="G9928" s="45">
        <v>1279.3499999999999</v>
      </c>
    </row>
    <row r="9929" spans="2:7">
      <c r="B9929" s="44" t="s">
        <v>10146</v>
      </c>
      <c r="C9929" s="44" t="s">
        <v>18032</v>
      </c>
      <c r="D9929" s="47" t="s">
        <v>10147</v>
      </c>
      <c r="E9929" s="43" t="s">
        <v>119</v>
      </c>
      <c r="F9929" s="45">
        <v>1547.92</v>
      </c>
      <c r="G9929" s="45">
        <v>1547.92</v>
      </c>
    </row>
    <row r="9930" spans="2:7">
      <c r="B9930" s="44" t="s">
        <v>10148</v>
      </c>
      <c r="C9930" s="44" t="s">
        <v>18032</v>
      </c>
      <c r="D9930" s="47" t="s">
        <v>10149</v>
      </c>
      <c r="E9930" s="43" t="s">
        <v>119</v>
      </c>
      <c r="F9930" s="45">
        <v>2771.81</v>
      </c>
      <c r="G9930" s="45">
        <v>2771.81</v>
      </c>
    </row>
    <row r="9931" spans="2:7">
      <c r="B9931" s="44" t="s">
        <v>10150</v>
      </c>
      <c r="C9931" s="44" t="s">
        <v>18032</v>
      </c>
      <c r="D9931" s="47" t="s">
        <v>10151</v>
      </c>
      <c r="E9931" s="43" t="s">
        <v>119</v>
      </c>
      <c r="F9931" s="45">
        <v>1119.75</v>
      </c>
      <c r="G9931" s="45">
        <v>1119.75</v>
      </c>
    </row>
    <row r="9932" spans="2:7">
      <c r="B9932" s="44" t="s">
        <v>10152</v>
      </c>
      <c r="C9932" s="44" t="s">
        <v>18032</v>
      </c>
      <c r="D9932" s="47" t="s">
        <v>10153</v>
      </c>
      <c r="E9932" s="43" t="s">
        <v>198</v>
      </c>
      <c r="F9932" s="45">
        <v>1779.8</v>
      </c>
      <c r="G9932" s="45">
        <v>1779.8</v>
      </c>
    </row>
    <row r="9933" spans="2:7">
      <c r="B9933" s="44" t="s">
        <v>10154</v>
      </c>
      <c r="C9933" s="44" t="s">
        <v>18032</v>
      </c>
      <c r="D9933" s="47" t="s">
        <v>10155</v>
      </c>
      <c r="E9933" s="43" t="s">
        <v>198</v>
      </c>
      <c r="F9933" s="45">
        <v>2314.98</v>
      </c>
      <c r="G9933" s="45">
        <v>2314.98</v>
      </c>
    </row>
    <row r="9934" spans="2:7">
      <c r="B9934" s="44" t="s">
        <v>10156</v>
      </c>
      <c r="C9934" s="44" t="s">
        <v>18032</v>
      </c>
      <c r="D9934" s="47" t="s">
        <v>10157</v>
      </c>
      <c r="E9934" s="43" t="s">
        <v>119</v>
      </c>
      <c r="F9934" s="45">
        <v>90.85</v>
      </c>
      <c r="G9934" s="45">
        <v>90.85</v>
      </c>
    </row>
    <row r="9935" spans="2:7">
      <c r="B9935" s="44" t="s">
        <v>10158</v>
      </c>
      <c r="C9935" s="44" t="s">
        <v>18032</v>
      </c>
      <c r="D9935" s="47" t="s">
        <v>10159</v>
      </c>
      <c r="E9935" s="43" t="s">
        <v>119</v>
      </c>
      <c r="F9935" s="45">
        <v>216.18</v>
      </c>
      <c r="G9935" s="45">
        <v>216.18</v>
      </c>
    </row>
    <row r="9936" spans="2:7">
      <c r="B9936" s="44" t="s">
        <v>10160</v>
      </c>
      <c r="C9936" s="44" t="s">
        <v>18032</v>
      </c>
      <c r="D9936" s="47" t="s">
        <v>10161</v>
      </c>
      <c r="E9936" s="43" t="s">
        <v>9914</v>
      </c>
      <c r="F9936" s="45">
        <v>4102.1400000000003</v>
      </c>
      <c r="G9936" s="45">
        <v>4102.1400000000003</v>
      </c>
    </row>
    <row r="9937" spans="2:7">
      <c r="B9937" s="44" t="s">
        <v>10162</v>
      </c>
      <c r="C9937" s="44" t="s">
        <v>18032</v>
      </c>
      <c r="D9937" s="47" t="s">
        <v>10163</v>
      </c>
      <c r="E9937" s="43" t="s">
        <v>2019</v>
      </c>
      <c r="F9937" s="45">
        <v>540.1</v>
      </c>
      <c r="G9937" s="45">
        <v>540.1</v>
      </c>
    </row>
    <row r="9938" spans="2:7">
      <c r="B9938" s="44" t="s">
        <v>10164</v>
      </c>
      <c r="C9938" s="44" t="s">
        <v>18032</v>
      </c>
      <c r="D9938" s="47" t="s">
        <v>10165</v>
      </c>
      <c r="E9938" s="43" t="s">
        <v>2019</v>
      </c>
      <c r="F9938" s="45">
        <v>401.75</v>
      </c>
      <c r="G9938" s="45">
        <v>401.75</v>
      </c>
    </row>
    <row r="9939" spans="2:7">
      <c r="B9939" s="44" t="s">
        <v>10166</v>
      </c>
      <c r="C9939" s="44" t="s">
        <v>18032</v>
      </c>
      <c r="D9939" s="47" t="s">
        <v>10167</v>
      </c>
      <c r="E9939" s="43" t="s">
        <v>2019</v>
      </c>
      <c r="F9939" s="45">
        <v>365.6</v>
      </c>
      <c r="G9939" s="45">
        <v>365.6</v>
      </c>
    </row>
    <row r="9940" spans="2:7">
      <c r="B9940" s="44" t="s">
        <v>10168</v>
      </c>
      <c r="C9940" s="44" t="s">
        <v>18032</v>
      </c>
      <c r="D9940" s="47" t="s">
        <v>10169</v>
      </c>
      <c r="E9940" s="43" t="s">
        <v>2019</v>
      </c>
      <c r="F9940" s="45">
        <v>344.15</v>
      </c>
      <c r="G9940" s="45">
        <v>344.15</v>
      </c>
    </row>
    <row r="9941" spans="2:7">
      <c r="B9941" s="44" t="s">
        <v>10170</v>
      </c>
      <c r="C9941" s="44" t="s">
        <v>18032</v>
      </c>
      <c r="D9941" s="47" t="s">
        <v>10171</v>
      </c>
      <c r="E9941" s="43" t="s">
        <v>112</v>
      </c>
      <c r="F9941" s="45">
        <v>3285.87</v>
      </c>
      <c r="G9941" s="45">
        <v>3285.87</v>
      </c>
    </row>
    <row r="9942" spans="2:7">
      <c r="B9942" s="44" t="s">
        <v>10172</v>
      </c>
      <c r="C9942" s="44" t="s">
        <v>18032</v>
      </c>
      <c r="D9942" s="47" t="s">
        <v>10173</v>
      </c>
      <c r="E9942" s="43" t="s">
        <v>10174</v>
      </c>
      <c r="F9942" s="45">
        <v>3048</v>
      </c>
      <c r="G9942" s="45">
        <v>3048</v>
      </c>
    </row>
    <row r="9943" spans="2:7">
      <c r="B9943" s="44" t="s">
        <v>10175</v>
      </c>
      <c r="C9943" s="44" t="s">
        <v>18032</v>
      </c>
      <c r="D9943" s="47" t="s">
        <v>10176</v>
      </c>
      <c r="E9943" s="43" t="s">
        <v>112</v>
      </c>
      <c r="F9943" s="45">
        <v>346.78</v>
      </c>
      <c r="G9943" s="45">
        <v>346.78</v>
      </c>
    </row>
    <row r="9944" spans="2:7">
      <c r="B9944" s="44" t="s">
        <v>10177</v>
      </c>
      <c r="C9944" s="44" t="s">
        <v>18032</v>
      </c>
      <c r="D9944" s="47" t="s">
        <v>10178</v>
      </c>
      <c r="E9944" s="43" t="s">
        <v>198</v>
      </c>
      <c r="F9944" s="45">
        <v>2939.49</v>
      </c>
      <c r="G9944" s="45">
        <v>2939.49</v>
      </c>
    </row>
    <row r="9945" spans="2:7">
      <c r="B9945" s="44" t="s">
        <v>10179</v>
      </c>
      <c r="C9945" s="44" t="s">
        <v>18032</v>
      </c>
      <c r="D9945" s="47" t="s">
        <v>10180</v>
      </c>
      <c r="E9945" s="43" t="s">
        <v>112</v>
      </c>
      <c r="F9945" s="45">
        <v>1734.31</v>
      </c>
      <c r="G9945" s="45">
        <v>1793.48</v>
      </c>
    </row>
    <row r="9946" spans="2:7">
      <c r="B9946" s="44" t="s">
        <v>10181</v>
      </c>
      <c r="C9946" s="44" t="s">
        <v>18032</v>
      </c>
      <c r="D9946" s="47" t="s">
        <v>10182</v>
      </c>
      <c r="E9946" s="43" t="s">
        <v>112</v>
      </c>
      <c r="F9946" s="45">
        <v>1117.03</v>
      </c>
      <c r="G9946" s="45">
        <v>1117.03</v>
      </c>
    </row>
    <row r="9947" spans="2:7">
      <c r="B9947" s="44" t="s">
        <v>10183</v>
      </c>
      <c r="C9947" s="44" t="s">
        <v>18032</v>
      </c>
      <c r="D9947" s="47" t="s">
        <v>10184</v>
      </c>
      <c r="E9947" s="43" t="s">
        <v>112</v>
      </c>
      <c r="F9947" s="45">
        <v>4328.5600000000004</v>
      </c>
      <c r="G9947" s="45">
        <v>4328.5600000000004</v>
      </c>
    </row>
    <row r="9948" spans="2:7">
      <c r="B9948" s="44" t="s">
        <v>10185</v>
      </c>
      <c r="C9948" s="44" t="s">
        <v>18032</v>
      </c>
      <c r="D9948" s="47" t="s">
        <v>10186</v>
      </c>
      <c r="E9948" s="43" t="s">
        <v>112</v>
      </c>
      <c r="F9948" s="45">
        <v>4921.8500000000004</v>
      </c>
      <c r="G9948" s="45">
        <v>4921.8500000000004</v>
      </c>
    </row>
    <row r="9949" spans="2:7">
      <c r="B9949" s="44" t="s">
        <v>10187</v>
      </c>
      <c r="C9949" s="44" t="s">
        <v>18032</v>
      </c>
      <c r="D9949" s="47" t="s">
        <v>10188</v>
      </c>
      <c r="E9949" s="43" t="s">
        <v>112</v>
      </c>
      <c r="F9949" s="45">
        <v>15933.06</v>
      </c>
      <c r="G9949" s="45">
        <v>15933.06</v>
      </c>
    </row>
    <row r="9950" spans="2:7">
      <c r="B9950" s="44" t="s">
        <v>10189</v>
      </c>
      <c r="C9950" s="44" t="s">
        <v>18032</v>
      </c>
      <c r="D9950" s="47" t="s">
        <v>10190</v>
      </c>
      <c r="E9950" s="43"/>
    </row>
    <row r="9951" spans="2:7">
      <c r="B9951" s="44" t="s">
        <v>10191</v>
      </c>
      <c r="C9951" s="44" t="s">
        <v>18032</v>
      </c>
      <c r="D9951" s="47" t="s">
        <v>10192</v>
      </c>
      <c r="E9951" s="43"/>
    </row>
    <row r="9952" spans="2:7">
      <c r="B9952" s="44" t="s">
        <v>10193</v>
      </c>
      <c r="C9952" s="44" t="s">
        <v>18032</v>
      </c>
      <c r="D9952" s="47" t="s">
        <v>10194</v>
      </c>
      <c r="E9952" s="43" t="s">
        <v>110</v>
      </c>
      <c r="F9952" s="45">
        <v>563.29</v>
      </c>
      <c r="G9952" s="45">
        <v>577.86</v>
      </c>
    </row>
    <row r="9953" spans="2:7">
      <c r="B9953" s="44" t="s">
        <v>10195</v>
      </c>
      <c r="C9953" s="44" t="s">
        <v>18032</v>
      </c>
      <c r="D9953" s="47" t="s">
        <v>10196</v>
      </c>
      <c r="E9953" s="43" t="s">
        <v>110</v>
      </c>
      <c r="F9953" s="45">
        <v>1040.77</v>
      </c>
      <c r="G9953" s="45">
        <v>1077.56</v>
      </c>
    </row>
    <row r="9954" spans="2:7">
      <c r="B9954" s="44" t="s">
        <v>94</v>
      </c>
      <c r="C9954" s="44" t="s">
        <v>18032</v>
      </c>
      <c r="D9954" s="47" t="s">
        <v>10197</v>
      </c>
      <c r="E9954" s="43" t="s">
        <v>10198</v>
      </c>
      <c r="F9954" s="45">
        <v>1251.8</v>
      </c>
      <c r="G9954" s="45">
        <v>1251.8</v>
      </c>
    </row>
    <row r="9955" spans="2:7">
      <c r="B9955" s="44" t="s">
        <v>10199</v>
      </c>
      <c r="C9955" s="44" t="s">
        <v>18032</v>
      </c>
      <c r="D9955" s="47" t="s">
        <v>10200</v>
      </c>
      <c r="E9955" s="43" t="s">
        <v>110</v>
      </c>
      <c r="F9955" s="45">
        <v>24.71</v>
      </c>
      <c r="G9955" s="45">
        <v>25.51</v>
      </c>
    </row>
    <row r="9956" spans="2:7">
      <c r="B9956" s="44" t="s">
        <v>10201</v>
      </c>
      <c r="C9956" s="44" t="s">
        <v>18032</v>
      </c>
      <c r="D9956" s="47" t="s">
        <v>10202</v>
      </c>
      <c r="E9956" s="43"/>
    </row>
    <row r="9957" spans="2:7">
      <c r="B9957" s="44" t="s">
        <v>10203</v>
      </c>
      <c r="C9957" s="44" t="s">
        <v>18032</v>
      </c>
      <c r="D9957" s="47" t="s">
        <v>10204</v>
      </c>
      <c r="E9957" s="43" t="s">
        <v>10198</v>
      </c>
      <c r="F9957" s="45">
        <v>985.2</v>
      </c>
      <c r="G9957" s="45">
        <v>994.49</v>
      </c>
    </row>
    <row r="9958" spans="2:7">
      <c r="B9958" s="44" t="s">
        <v>93</v>
      </c>
      <c r="C9958" s="44" t="s">
        <v>18032</v>
      </c>
      <c r="D9958" s="47" t="s">
        <v>10205</v>
      </c>
      <c r="E9958" s="43" t="s">
        <v>10198</v>
      </c>
      <c r="F9958" s="45">
        <v>1580.61</v>
      </c>
      <c r="G9958" s="45">
        <v>1596.19</v>
      </c>
    </row>
    <row r="9959" spans="2:7">
      <c r="B9959" s="44" t="s">
        <v>10206</v>
      </c>
      <c r="C9959" s="44" t="s">
        <v>18032</v>
      </c>
      <c r="D9959" s="47" t="s">
        <v>10207</v>
      </c>
      <c r="E9959" s="43" t="s">
        <v>10198</v>
      </c>
      <c r="F9959" s="45">
        <v>1468.69</v>
      </c>
      <c r="G9959" s="45">
        <v>1484.27</v>
      </c>
    </row>
    <row r="9960" spans="2:7">
      <c r="B9960" s="44" t="s">
        <v>10208</v>
      </c>
      <c r="C9960" s="44" t="s">
        <v>18032</v>
      </c>
      <c r="D9960" s="47" t="s">
        <v>10209</v>
      </c>
      <c r="E9960" s="43" t="s">
        <v>10198</v>
      </c>
      <c r="F9960" s="45">
        <v>965.74</v>
      </c>
      <c r="G9960" s="45">
        <v>975.03</v>
      </c>
    </row>
    <row r="9961" spans="2:7">
      <c r="B9961" s="44" t="s">
        <v>10210</v>
      </c>
      <c r="C9961" s="44" t="s">
        <v>18032</v>
      </c>
      <c r="D9961" s="47" t="s">
        <v>10211</v>
      </c>
      <c r="E9961" s="43" t="s">
        <v>10198</v>
      </c>
      <c r="F9961" s="45">
        <v>985.88</v>
      </c>
      <c r="G9961" s="45">
        <v>988.98</v>
      </c>
    </row>
    <row r="9962" spans="2:7">
      <c r="B9962" s="44" t="s">
        <v>10212</v>
      </c>
      <c r="C9962" s="44" t="s">
        <v>18032</v>
      </c>
      <c r="D9962" s="47" t="s">
        <v>10213</v>
      </c>
      <c r="E9962" s="43"/>
    </row>
    <row r="9963" spans="2:7">
      <c r="B9963" s="44" t="s">
        <v>10214</v>
      </c>
      <c r="C9963" s="44" t="s">
        <v>18032</v>
      </c>
      <c r="D9963" s="47" t="s">
        <v>10215</v>
      </c>
      <c r="E9963" s="43" t="s">
        <v>110</v>
      </c>
      <c r="F9963" s="45">
        <v>2.62</v>
      </c>
      <c r="G9963" s="45">
        <v>2.85</v>
      </c>
    </row>
    <row r="9964" spans="2:7">
      <c r="B9964" s="44" t="s">
        <v>10216</v>
      </c>
      <c r="C9964" s="44" t="s">
        <v>18032</v>
      </c>
      <c r="D9964" s="47" t="s">
        <v>10217</v>
      </c>
      <c r="E9964" s="43" t="s">
        <v>110</v>
      </c>
      <c r="F9964" s="45">
        <v>26.09</v>
      </c>
      <c r="G9964" s="45">
        <v>28.34</v>
      </c>
    </row>
    <row r="9965" spans="2:7">
      <c r="B9965" s="44" t="s">
        <v>10218</v>
      </c>
      <c r="C9965" s="44" t="s">
        <v>18032</v>
      </c>
      <c r="D9965" s="47" t="s">
        <v>10219</v>
      </c>
      <c r="E9965" s="43" t="s">
        <v>110</v>
      </c>
      <c r="F9965" s="45">
        <v>46</v>
      </c>
      <c r="G9965" s="45">
        <v>49.33</v>
      </c>
    </row>
    <row r="9966" spans="2:7">
      <c r="B9966" s="44" t="s">
        <v>10220</v>
      </c>
      <c r="C9966" s="44" t="s">
        <v>18032</v>
      </c>
      <c r="D9966" s="47" t="s">
        <v>10221</v>
      </c>
      <c r="E9966" s="43" t="s">
        <v>110</v>
      </c>
      <c r="F9966" s="45">
        <v>109.05</v>
      </c>
      <c r="G9966" s="45">
        <v>115.12</v>
      </c>
    </row>
    <row r="9967" spans="2:7">
      <c r="B9967" s="44" t="s">
        <v>10222</v>
      </c>
      <c r="C9967" s="44" t="s">
        <v>18032</v>
      </c>
      <c r="D9967" s="47" t="s">
        <v>10223</v>
      </c>
      <c r="E9967" s="43" t="s">
        <v>110</v>
      </c>
      <c r="F9967" s="45">
        <v>108.7</v>
      </c>
      <c r="G9967" s="45">
        <v>114.72</v>
      </c>
    </row>
    <row r="9968" spans="2:7">
      <c r="B9968" s="44" t="s">
        <v>10224</v>
      </c>
      <c r="C9968" s="44" t="s">
        <v>18032</v>
      </c>
      <c r="D9968" s="47" t="s">
        <v>10225</v>
      </c>
      <c r="E9968" s="43" t="s">
        <v>10226</v>
      </c>
      <c r="F9968" s="45">
        <v>46.24</v>
      </c>
      <c r="G9968" s="45">
        <v>46.36</v>
      </c>
    </row>
    <row r="9969" spans="2:7">
      <c r="B9969" s="44" t="s">
        <v>10227</v>
      </c>
      <c r="C9969" s="44" t="s">
        <v>18032</v>
      </c>
      <c r="D9969" s="47" t="s">
        <v>10228</v>
      </c>
      <c r="E9969" s="43" t="s">
        <v>110</v>
      </c>
      <c r="F9969" s="45">
        <v>17.84</v>
      </c>
      <c r="G9969" s="45">
        <v>18.29</v>
      </c>
    </row>
    <row r="9970" spans="2:7">
      <c r="B9970" s="44" t="s">
        <v>10229</v>
      </c>
      <c r="C9970" s="44" t="s">
        <v>18032</v>
      </c>
      <c r="D9970" s="47" t="s">
        <v>10230</v>
      </c>
      <c r="E9970" s="43" t="s">
        <v>110</v>
      </c>
      <c r="F9970" s="45">
        <v>126.42</v>
      </c>
      <c r="G9970" s="45">
        <v>130.76</v>
      </c>
    </row>
    <row r="9971" spans="2:7">
      <c r="B9971" s="44" t="s">
        <v>10231</v>
      </c>
      <c r="C9971" s="44" t="s">
        <v>18032</v>
      </c>
      <c r="D9971" s="47" t="s">
        <v>10232</v>
      </c>
      <c r="E9971" s="43" t="s">
        <v>110</v>
      </c>
      <c r="F9971" s="45">
        <v>134.37</v>
      </c>
      <c r="G9971" s="45">
        <v>138.71</v>
      </c>
    </row>
    <row r="9972" spans="2:7">
      <c r="B9972" s="44" t="s">
        <v>10233</v>
      </c>
      <c r="C9972" s="44" t="s">
        <v>18032</v>
      </c>
      <c r="D9972" s="47" t="s">
        <v>10234</v>
      </c>
      <c r="E9972" s="43" t="s">
        <v>198</v>
      </c>
      <c r="F9972" s="45">
        <v>99.33</v>
      </c>
      <c r="G9972" s="45">
        <v>104.34</v>
      </c>
    </row>
    <row r="9973" spans="2:7">
      <c r="B9973" s="44" t="s">
        <v>10235</v>
      </c>
      <c r="C9973" s="44" t="s">
        <v>18032</v>
      </c>
      <c r="D9973" s="47" t="s">
        <v>10236</v>
      </c>
      <c r="E9973" s="43"/>
    </row>
    <row r="9974" spans="2:7">
      <c r="B9974" s="44" t="s">
        <v>10237</v>
      </c>
      <c r="C9974" s="44" t="s">
        <v>18032</v>
      </c>
      <c r="D9974" s="47" t="s">
        <v>10238</v>
      </c>
      <c r="E9974" s="43" t="s">
        <v>119</v>
      </c>
      <c r="F9974" s="45">
        <v>12.44</v>
      </c>
      <c r="G9974" s="45">
        <v>13.83</v>
      </c>
    </row>
    <row r="9975" spans="2:7">
      <c r="B9975" s="44" t="s">
        <v>10239</v>
      </c>
      <c r="C9975" s="44" t="s">
        <v>18032</v>
      </c>
      <c r="D9975" s="47" t="s">
        <v>10240</v>
      </c>
      <c r="E9975" s="43" t="s">
        <v>119</v>
      </c>
      <c r="F9975" s="45">
        <v>31.42</v>
      </c>
      <c r="G9975" s="45">
        <v>34.909999999999997</v>
      </c>
    </row>
    <row r="9976" spans="2:7">
      <c r="B9976" s="44" t="s">
        <v>10241</v>
      </c>
      <c r="C9976" s="44" t="s">
        <v>18032</v>
      </c>
      <c r="D9976" s="47" t="s">
        <v>10242</v>
      </c>
      <c r="E9976" s="43" t="s">
        <v>110</v>
      </c>
      <c r="F9976" s="45">
        <v>12.44</v>
      </c>
      <c r="G9976" s="45">
        <v>13.83</v>
      </c>
    </row>
    <row r="9977" spans="2:7">
      <c r="B9977" s="44" t="s">
        <v>10243</v>
      </c>
      <c r="C9977" s="44" t="s">
        <v>18032</v>
      </c>
      <c r="D9977" s="47" t="s">
        <v>10244</v>
      </c>
      <c r="E9977" s="43" t="s">
        <v>110</v>
      </c>
      <c r="F9977" s="45">
        <v>31.42</v>
      </c>
      <c r="G9977" s="45">
        <v>34.909999999999997</v>
      </c>
    </row>
    <row r="9978" spans="2:7">
      <c r="B9978" s="44" t="s">
        <v>10245</v>
      </c>
      <c r="C9978" s="44" t="s">
        <v>18032</v>
      </c>
      <c r="D9978" s="47" t="s">
        <v>10246</v>
      </c>
      <c r="E9978" s="43" t="s">
        <v>10198</v>
      </c>
      <c r="F9978" s="45">
        <v>2234.62</v>
      </c>
      <c r="G9978" s="45">
        <v>2234.62</v>
      </c>
    </row>
    <row r="9979" spans="2:7">
      <c r="B9979" s="44" t="s">
        <v>10247</v>
      </c>
      <c r="C9979" s="44" t="s">
        <v>18032</v>
      </c>
      <c r="D9979" s="47" t="s">
        <v>10248</v>
      </c>
      <c r="E9979" s="43" t="s">
        <v>10249</v>
      </c>
      <c r="F9979" s="45">
        <v>28.5</v>
      </c>
      <c r="G9979" s="45">
        <v>29.04</v>
      </c>
    </row>
    <row r="9980" spans="2:7">
      <c r="B9980" s="44" t="s">
        <v>10250</v>
      </c>
      <c r="C9980" s="44" t="s">
        <v>18032</v>
      </c>
      <c r="D9980" s="47" t="s">
        <v>10251</v>
      </c>
      <c r="E9980" s="43" t="s">
        <v>10226</v>
      </c>
      <c r="F9980" s="45">
        <v>24.92</v>
      </c>
      <c r="G9980" s="45">
        <v>25.46</v>
      </c>
    </row>
    <row r="9981" spans="2:7">
      <c r="B9981" s="44" t="s">
        <v>10252</v>
      </c>
      <c r="C9981" s="44" t="s">
        <v>18032</v>
      </c>
      <c r="D9981" s="47" t="s">
        <v>10253</v>
      </c>
      <c r="E9981" s="43"/>
    </row>
    <row r="9982" spans="2:7">
      <c r="B9982" s="44" t="s">
        <v>10254</v>
      </c>
      <c r="C9982" s="44" t="s">
        <v>18032</v>
      </c>
      <c r="D9982" s="47" t="s">
        <v>10255</v>
      </c>
      <c r="E9982" s="43" t="s">
        <v>10198</v>
      </c>
      <c r="F9982" s="45">
        <v>15722.6</v>
      </c>
      <c r="G9982" s="45">
        <v>16109.6</v>
      </c>
    </row>
    <row r="9983" spans="2:7">
      <c r="B9983" s="44" t="s">
        <v>10256</v>
      </c>
      <c r="C9983" s="44" t="s">
        <v>18032</v>
      </c>
      <c r="D9983" s="47" t="s">
        <v>10257</v>
      </c>
      <c r="E9983" s="43" t="s">
        <v>10198</v>
      </c>
      <c r="F9983" s="45">
        <v>24343.52</v>
      </c>
      <c r="G9983" s="45">
        <v>24730.52</v>
      </c>
    </row>
    <row r="9984" spans="2:7">
      <c r="B9984" s="44" t="s">
        <v>10258</v>
      </c>
      <c r="C9984" s="44" t="s">
        <v>18032</v>
      </c>
      <c r="D9984" s="47" t="s">
        <v>10259</v>
      </c>
      <c r="E9984" s="43"/>
    </row>
    <row r="9985" spans="2:7">
      <c r="B9985" s="44" t="s">
        <v>92</v>
      </c>
      <c r="C9985" s="44" t="s">
        <v>18032</v>
      </c>
      <c r="D9985" s="47" t="s">
        <v>10260</v>
      </c>
      <c r="E9985" s="43" t="s">
        <v>110</v>
      </c>
      <c r="F9985" s="45">
        <v>893.85</v>
      </c>
      <c r="G9985" s="45">
        <v>904.29</v>
      </c>
    </row>
    <row r="9986" spans="2:7">
      <c r="B9986" s="44" t="s">
        <v>10261</v>
      </c>
      <c r="C9986" s="44" t="s">
        <v>18032</v>
      </c>
      <c r="D9986" s="47" t="s">
        <v>10262</v>
      </c>
      <c r="E9986" s="43" t="s">
        <v>110</v>
      </c>
      <c r="F9986" s="45">
        <v>428.54</v>
      </c>
      <c r="G9986" s="45">
        <v>431.48</v>
      </c>
    </row>
    <row r="9987" spans="2:7">
      <c r="B9987" s="44" t="s">
        <v>10263</v>
      </c>
      <c r="C9987" s="44" t="s">
        <v>18032</v>
      </c>
      <c r="D9987" s="47" t="s">
        <v>10264</v>
      </c>
      <c r="E9987" s="43" t="s">
        <v>110</v>
      </c>
      <c r="F9987" s="45">
        <v>203.68</v>
      </c>
      <c r="G9987" s="45">
        <v>209.64</v>
      </c>
    </row>
    <row r="9988" spans="2:7">
      <c r="B9988" s="44" t="s">
        <v>10265</v>
      </c>
      <c r="C9988" s="44" t="s">
        <v>18032</v>
      </c>
      <c r="D9988" s="47" t="s">
        <v>10266</v>
      </c>
      <c r="E9988" s="43"/>
    </row>
    <row r="9989" spans="2:7">
      <c r="B9989" s="44" t="s">
        <v>10267</v>
      </c>
      <c r="C9989" s="44" t="s">
        <v>18032</v>
      </c>
      <c r="D9989" s="47" t="s">
        <v>10268</v>
      </c>
      <c r="E9989" s="43" t="s">
        <v>110</v>
      </c>
      <c r="F9989" s="45">
        <v>8.0500000000000007</v>
      </c>
      <c r="G9989" s="45">
        <v>8.6199999999999992</v>
      </c>
    </row>
    <row r="9990" spans="2:7">
      <c r="B9990" s="44" t="s">
        <v>10269</v>
      </c>
      <c r="C9990" s="44" t="s">
        <v>18032</v>
      </c>
      <c r="D9990" s="47" t="s">
        <v>10270</v>
      </c>
      <c r="E9990" s="43" t="s">
        <v>110</v>
      </c>
      <c r="F9990" s="45">
        <v>5.67</v>
      </c>
      <c r="G9990" s="45">
        <v>5.69</v>
      </c>
    </row>
    <row r="9991" spans="2:7">
      <c r="B9991" s="44" t="s">
        <v>10271</v>
      </c>
      <c r="C9991" s="44" t="s">
        <v>18032</v>
      </c>
      <c r="D9991" s="47" t="s">
        <v>10272</v>
      </c>
      <c r="E9991" s="43" t="s">
        <v>110</v>
      </c>
      <c r="F9991" s="45">
        <v>6.2</v>
      </c>
      <c r="G9991" s="45">
        <v>6.22</v>
      </c>
    </row>
    <row r="9992" spans="2:7">
      <c r="B9992" s="44" t="s">
        <v>10273</v>
      </c>
      <c r="C9992" s="44" t="s">
        <v>18032</v>
      </c>
      <c r="D9992" s="47" t="s">
        <v>10274</v>
      </c>
      <c r="E9992" s="43" t="s">
        <v>198</v>
      </c>
      <c r="F9992" s="45">
        <v>80.95</v>
      </c>
      <c r="G9992" s="45">
        <v>81.97</v>
      </c>
    </row>
    <row r="9993" spans="2:7">
      <c r="B9993" s="44" t="s">
        <v>10275</v>
      </c>
      <c r="C9993" s="44" t="s">
        <v>18032</v>
      </c>
      <c r="D9993" s="47" t="s">
        <v>10276</v>
      </c>
      <c r="E9993" s="43" t="s">
        <v>198</v>
      </c>
      <c r="F9993" s="45">
        <v>95.33</v>
      </c>
      <c r="G9993" s="45">
        <v>96.54</v>
      </c>
    </row>
    <row r="9994" spans="2:7">
      <c r="B9994" s="44" t="s">
        <v>10277</v>
      </c>
      <c r="C9994" s="44" t="s">
        <v>18032</v>
      </c>
      <c r="D9994" s="47" t="s">
        <v>10278</v>
      </c>
      <c r="E9994" s="43"/>
    </row>
    <row r="9995" spans="2:7">
      <c r="B9995" s="44" t="s">
        <v>10279</v>
      </c>
      <c r="C9995" s="44" t="s">
        <v>18032</v>
      </c>
      <c r="D9995" s="47" t="s">
        <v>10280</v>
      </c>
      <c r="E9995" s="43" t="s">
        <v>110</v>
      </c>
      <c r="F9995" s="45">
        <v>17.38</v>
      </c>
      <c r="G9995" s="45">
        <v>18.03</v>
      </c>
    </row>
    <row r="9996" spans="2:7">
      <c r="B9996" s="44" t="s">
        <v>10281</v>
      </c>
      <c r="C9996" s="44" t="s">
        <v>18032</v>
      </c>
      <c r="D9996" s="47" t="s">
        <v>10282</v>
      </c>
      <c r="E9996" s="43" t="s">
        <v>119</v>
      </c>
      <c r="F9996" s="45">
        <v>1.48</v>
      </c>
      <c r="G9996" s="45">
        <v>1.52</v>
      </c>
    </row>
    <row r="9997" spans="2:7">
      <c r="B9997" s="44" t="s">
        <v>10283</v>
      </c>
      <c r="C9997" s="44" t="s">
        <v>18032</v>
      </c>
      <c r="D9997" s="47" t="s">
        <v>10284</v>
      </c>
      <c r="E9997" s="43" t="s">
        <v>119</v>
      </c>
      <c r="F9997" s="45">
        <v>1.48</v>
      </c>
      <c r="G9997" s="45">
        <v>1.52</v>
      </c>
    </row>
    <row r="9998" spans="2:7">
      <c r="B9998" s="44" t="s">
        <v>95</v>
      </c>
      <c r="C9998" s="44" t="s">
        <v>18032</v>
      </c>
      <c r="D9998" s="47" t="s">
        <v>10285</v>
      </c>
      <c r="E9998" s="43" t="s">
        <v>110</v>
      </c>
      <c r="F9998" s="45">
        <v>1.79</v>
      </c>
      <c r="G9998" s="45">
        <v>1.89</v>
      </c>
    </row>
    <row r="9999" spans="2:7">
      <c r="B9999" s="44" t="s">
        <v>10286</v>
      </c>
      <c r="C9999" s="44" t="s">
        <v>18032</v>
      </c>
      <c r="D9999" s="47" t="s">
        <v>10287</v>
      </c>
      <c r="E9999" s="43"/>
    </row>
    <row r="10000" spans="2:7">
      <c r="B10000" s="44" t="s">
        <v>10288</v>
      </c>
      <c r="C10000" s="44" t="s">
        <v>18032</v>
      </c>
      <c r="D10000" s="47" t="s">
        <v>10289</v>
      </c>
      <c r="E10000" s="43"/>
    </row>
    <row r="10001" spans="2:7">
      <c r="B10001" s="44" t="s">
        <v>10290</v>
      </c>
      <c r="C10001" s="44" t="s">
        <v>18032</v>
      </c>
      <c r="D10001" s="47" t="s">
        <v>10291</v>
      </c>
      <c r="E10001" s="43" t="s">
        <v>198</v>
      </c>
      <c r="F10001" s="45">
        <v>224.84</v>
      </c>
      <c r="G10001" s="45">
        <v>249.81</v>
      </c>
    </row>
    <row r="10002" spans="2:7">
      <c r="B10002" s="44" t="s">
        <v>10292</v>
      </c>
      <c r="C10002" s="44" t="s">
        <v>18032</v>
      </c>
      <c r="D10002" s="47" t="s">
        <v>10293</v>
      </c>
      <c r="E10002" s="43" t="s">
        <v>198</v>
      </c>
      <c r="F10002" s="45">
        <v>408.8</v>
      </c>
      <c r="G10002" s="45">
        <v>454.2</v>
      </c>
    </row>
    <row r="10003" spans="2:7">
      <c r="B10003" s="44" t="s">
        <v>10294</v>
      </c>
      <c r="C10003" s="44" t="s">
        <v>18032</v>
      </c>
      <c r="D10003" s="47" t="s">
        <v>10295</v>
      </c>
      <c r="E10003" s="43" t="s">
        <v>110</v>
      </c>
      <c r="F10003" s="45">
        <v>30.66</v>
      </c>
      <c r="G10003" s="45">
        <v>34.07</v>
      </c>
    </row>
    <row r="10004" spans="2:7">
      <c r="B10004" s="44" t="s">
        <v>10296</v>
      </c>
      <c r="C10004" s="44" t="s">
        <v>18032</v>
      </c>
      <c r="D10004" s="47" t="s">
        <v>10297</v>
      </c>
      <c r="E10004" s="43" t="s">
        <v>198</v>
      </c>
      <c r="F10004" s="45">
        <v>597.26</v>
      </c>
      <c r="G10004" s="45">
        <v>610.88</v>
      </c>
    </row>
    <row r="10005" spans="2:7">
      <c r="B10005" s="44" t="s">
        <v>10298</v>
      </c>
      <c r="C10005" s="44" t="s">
        <v>18032</v>
      </c>
      <c r="D10005" s="47" t="s">
        <v>10299</v>
      </c>
      <c r="E10005" s="43" t="s">
        <v>198</v>
      </c>
      <c r="F10005" s="45">
        <v>574.54</v>
      </c>
      <c r="G10005" s="45">
        <v>588.16</v>
      </c>
    </row>
    <row r="10006" spans="2:7">
      <c r="B10006" s="44" t="s">
        <v>10300</v>
      </c>
      <c r="C10006" s="44" t="s">
        <v>18032</v>
      </c>
      <c r="D10006" s="47" t="s">
        <v>10301</v>
      </c>
      <c r="E10006" s="43" t="s">
        <v>198</v>
      </c>
      <c r="F10006" s="45">
        <v>330.43</v>
      </c>
      <c r="G10006" s="45">
        <v>339.51</v>
      </c>
    </row>
    <row r="10007" spans="2:7">
      <c r="B10007" s="44" t="s">
        <v>10302</v>
      </c>
      <c r="C10007" s="44" t="s">
        <v>18032</v>
      </c>
      <c r="D10007" s="47" t="s">
        <v>10303</v>
      </c>
      <c r="E10007" s="43" t="s">
        <v>198</v>
      </c>
      <c r="F10007" s="45">
        <v>307.70999999999998</v>
      </c>
      <c r="G10007" s="45">
        <v>316.79000000000002</v>
      </c>
    </row>
    <row r="10008" spans="2:7">
      <c r="B10008" s="44" t="s">
        <v>10304</v>
      </c>
      <c r="C10008" s="44" t="s">
        <v>18032</v>
      </c>
      <c r="D10008" s="47" t="s">
        <v>10305</v>
      </c>
      <c r="E10008" s="43" t="s">
        <v>110</v>
      </c>
      <c r="F10008" s="45">
        <v>32.54</v>
      </c>
      <c r="G10008" s="45">
        <v>33.44</v>
      </c>
    </row>
    <row r="10009" spans="2:7">
      <c r="B10009" s="44" t="s">
        <v>10306</v>
      </c>
      <c r="C10009" s="44" t="s">
        <v>18032</v>
      </c>
      <c r="D10009" s="47" t="s">
        <v>10307</v>
      </c>
      <c r="E10009" s="43" t="s">
        <v>110</v>
      </c>
      <c r="F10009" s="45">
        <v>30.78</v>
      </c>
      <c r="G10009" s="45">
        <v>31.68</v>
      </c>
    </row>
    <row r="10010" spans="2:7">
      <c r="B10010" s="44" t="s">
        <v>10308</v>
      </c>
      <c r="C10010" s="44" t="s">
        <v>18032</v>
      </c>
      <c r="D10010" s="47" t="s">
        <v>10309</v>
      </c>
      <c r="E10010" s="43" t="s">
        <v>198</v>
      </c>
      <c r="F10010" s="45">
        <v>325.32</v>
      </c>
      <c r="G10010" s="45">
        <v>334.4</v>
      </c>
    </row>
    <row r="10011" spans="2:7">
      <c r="B10011" s="44" t="s">
        <v>97</v>
      </c>
      <c r="C10011" s="44" t="s">
        <v>18032</v>
      </c>
      <c r="D10011" s="47" t="s">
        <v>10310</v>
      </c>
      <c r="E10011" s="43" t="s">
        <v>198</v>
      </c>
      <c r="F10011" s="45">
        <v>307.70999999999998</v>
      </c>
      <c r="G10011" s="45">
        <v>316.79000000000002</v>
      </c>
    </row>
    <row r="10012" spans="2:7">
      <c r="B10012" s="44" t="s">
        <v>10311</v>
      </c>
      <c r="C10012" s="44" t="s">
        <v>18032</v>
      </c>
      <c r="D10012" s="47" t="s">
        <v>10312</v>
      </c>
      <c r="E10012" s="43"/>
    </row>
    <row r="10013" spans="2:7">
      <c r="B10013" s="44" t="s">
        <v>10313</v>
      </c>
      <c r="C10013" s="44" t="s">
        <v>18032</v>
      </c>
      <c r="D10013" s="47" t="s">
        <v>10314</v>
      </c>
      <c r="E10013" s="43" t="s">
        <v>198</v>
      </c>
      <c r="F10013" s="45">
        <v>122.64</v>
      </c>
      <c r="G10013" s="45">
        <v>136.26</v>
      </c>
    </row>
    <row r="10014" spans="2:7">
      <c r="B10014" s="44" t="s">
        <v>10315</v>
      </c>
      <c r="C10014" s="44" t="s">
        <v>18032</v>
      </c>
      <c r="D10014" s="47" t="s">
        <v>10316</v>
      </c>
      <c r="E10014" s="43" t="s">
        <v>198</v>
      </c>
      <c r="F10014" s="45">
        <v>81.760000000000005</v>
      </c>
      <c r="G10014" s="45">
        <v>90.84</v>
      </c>
    </row>
    <row r="10015" spans="2:7">
      <c r="B10015" s="44" t="s">
        <v>10317</v>
      </c>
      <c r="C10015" s="44" t="s">
        <v>18032</v>
      </c>
      <c r="D10015" s="47" t="s">
        <v>10318</v>
      </c>
      <c r="E10015" s="43"/>
    </row>
    <row r="10016" spans="2:7">
      <c r="B10016" s="44" t="s">
        <v>10319</v>
      </c>
      <c r="C10016" s="44" t="s">
        <v>18032</v>
      </c>
      <c r="D10016" s="47" t="s">
        <v>10320</v>
      </c>
      <c r="E10016" s="43" t="s">
        <v>110</v>
      </c>
      <c r="F10016" s="45">
        <v>3.07</v>
      </c>
      <c r="G10016" s="45">
        <v>3.41</v>
      </c>
    </row>
    <row r="10017" spans="2:7">
      <c r="B10017" s="44" t="s">
        <v>10321</v>
      </c>
      <c r="C10017" s="44" t="s">
        <v>18032</v>
      </c>
      <c r="D10017" s="47" t="s">
        <v>10322</v>
      </c>
      <c r="E10017" s="43" t="s">
        <v>110</v>
      </c>
      <c r="F10017" s="45">
        <v>6.13</v>
      </c>
      <c r="G10017" s="45">
        <v>6.81</v>
      </c>
    </row>
    <row r="10018" spans="2:7">
      <c r="B10018" s="44" t="s">
        <v>10323</v>
      </c>
      <c r="C10018" s="44" t="s">
        <v>18032</v>
      </c>
      <c r="D10018" s="47" t="s">
        <v>10324</v>
      </c>
      <c r="E10018" s="43" t="s">
        <v>110</v>
      </c>
      <c r="F10018" s="45">
        <v>10.220000000000001</v>
      </c>
      <c r="G10018" s="45">
        <v>11.36</v>
      </c>
    </row>
    <row r="10019" spans="2:7">
      <c r="B10019" s="44" t="s">
        <v>10325</v>
      </c>
      <c r="C10019" s="44" t="s">
        <v>18032</v>
      </c>
      <c r="D10019" s="47" t="s">
        <v>10326</v>
      </c>
      <c r="E10019" s="43"/>
    </row>
    <row r="10020" spans="2:7">
      <c r="B10020" s="44" t="s">
        <v>10327</v>
      </c>
      <c r="C10020" s="44" t="s">
        <v>18032</v>
      </c>
      <c r="D10020" s="47" t="s">
        <v>10328</v>
      </c>
      <c r="E10020" s="43" t="s">
        <v>110</v>
      </c>
      <c r="F10020" s="45">
        <v>12.26</v>
      </c>
      <c r="G10020" s="45">
        <v>13.63</v>
      </c>
    </row>
    <row r="10021" spans="2:7">
      <c r="B10021" s="44" t="s">
        <v>10329</v>
      </c>
      <c r="C10021" s="44" t="s">
        <v>18032</v>
      </c>
      <c r="D10021" s="47" t="s">
        <v>10330</v>
      </c>
      <c r="E10021" s="43" t="s">
        <v>110</v>
      </c>
      <c r="F10021" s="45">
        <v>10.220000000000001</v>
      </c>
      <c r="G10021" s="45">
        <v>11.36</v>
      </c>
    </row>
    <row r="10022" spans="2:7">
      <c r="B10022" s="44" t="s">
        <v>10331</v>
      </c>
      <c r="C10022" s="44" t="s">
        <v>18032</v>
      </c>
      <c r="D10022" s="47" t="s">
        <v>10332</v>
      </c>
      <c r="E10022" s="43" t="s">
        <v>119</v>
      </c>
      <c r="F10022" s="45">
        <v>3.07</v>
      </c>
      <c r="G10022" s="45">
        <v>3.41</v>
      </c>
    </row>
    <row r="10023" spans="2:7">
      <c r="B10023" s="44" t="s">
        <v>10333</v>
      </c>
      <c r="C10023" s="44" t="s">
        <v>18032</v>
      </c>
      <c r="D10023" s="47" t="s">
        <v>10334</v>
      </c>
      <c r="E10023" s="43"/>
    </row>
    <row r="10024" spans="2:7">
      <c r="B10024" s="44" t="s">
        <v>10335</v>
      </c>
      <c r="C10024" s="44" t="s">
        <v>18032</v>
      </c>
      <c r="D10024" s="47" t="s">
        <v>10336</v>
      </c>
      <c r="E10024" s="43" t="s">
        <v>110</v>
      </c>
      <c r="F10024" s="45">
        <v>8.18</v>
      </c>
      <c r="G10024" s="45">
        <v>9.08</v>
      </c>
    </row>
    <row r="10025" spans="2:7">
      <c r="B10025" s="44" t="s">
        <v>10337</v>
      </c>
      <c r="C10025" s="44" t="s">
        <v>18032</v>
      </c>
      <c r="D10025" s="47" t="s">
        <v>10338</v>
      </c>
      <c r="E10025" s="43"/>
    </row>
    <row r="10026" spans="2:7">
      <c r="B10026" s="44" t="s">
        <v>10339</v>
      </c>
      <c r="C10026" s="44" t="s">
        <v>18032</v>
      </c>
      <c r="D10026" s="47" t="s">
        <v>10340</v>
      </c>
      <c r="E10026" s="43" t="s">
        <v>110</v>
      </c>
      <c r="F10026" s="45">
        <v>28.44</v>
      </c>
      <c r="G10026" s="45">
        <v>29.58</v>
      </c>
    </row>
    <row r="10027" spans="2:7">
      <c r="B10027" s="44" t="s">
        <v>96</v>
      </c>
      <c r="C10027" s="44" t="s">
        <v>18032</v>
      </c>
      <c r="D10027" s="47" t="s">
        <v>10341</v>
      </c>
      <c r="E10027" s="43" t="s">
        <v>110</v>
      </c>
      <c r="F10027" s="45">
        <v>11.86</v>
      </c>
      <c r="G10027" s="45">
        <v>13</v>
      </c>
    </row>
    <row r="10028" spans="2:7">
      <c r="B10028" s="44" t="s">
        <v>10342</v>
      </c>
      <c r="C10028" s="44" t="s">
        <v>18032</v>
      </c>
      <c r="D10028" s="47" t="s">
        <v>10343</v>
      </c>
      <c r="E10028" s="43"/>
    </row>
    <row r="10029" spans="2:7">
      <c r="B10029" s="44" t="s">
        <v>10344</v>
      </c>
      <c r="C10029" s="44" t="s">
        <v>18032</v>
      </c>
      <c r="D10029" s="47" t="s">
        <v>10345</v>
      </c>
      <c r="E10029" s="43" t="s">
        <v>110</v>
      </c>
      <c r="F10029" s="45">
        <v>29.11</v>
      </c>
      <c r="G10029" s="45">
        <v>29.56</v>
      </c>
    </row>
    <row r="10030" spans="2:7">
      <c r="B10030" s="44" t="s">
        <v>10346</v>
      </c>
      <c r="C10030" s="44" t="s">
        <v>18032</v>
      </c>
      <c r="D10030" s="47" t="s">
        <v>10347</v>
      </c>
      <c r="E10030" s="43" t="s">
        <v>110</v>
      </c>
      <c r="F10030" s="45">
        <v>26.69</v>
      </c>
      <c r="G10030" s="45">
        <v>27.14</v>
      </c>
    </row>
    <row r="10031" spans="2:7">
      <c r="B10031" s="44" t="s">
        <v>10348</v>
      </c>
      <c r="C10031" s="44" t="s">
        <v>18032</v>
      </c>
      <c r="D10031" s="47" t="s">
        <v>10349</v>
      </c>
      <c r="E10031" s="43" t="s">
        <v>110</v>
      </c>
      <c r="F10031" s="45">
        <v>12.15</v>
      </c>
      <c r="G10031" s="45">
        <v>12.31</v>
      </c>
    </row>
    <row r="10032" spans="2:7">
      <c r="B10032" s="44" t="s">
        <v>10350</v>
      </c>
      <c r="C10032" s="44" t="s">
        <v>18032</v>
      </c>
      <c r="D10032" s="47" t="s">
        <v>10351</v>
      </c>
      <c r="E10032" s="43" t="s">
        <v>110</v>
      </c>
      <c r="F10032" s="45">
        <v>9.39</v>
      </c>
      <c r="G10032" s="45">
        <v>9.5500000000000007</v>
      </c>
    </row>
    <row r="10033" spans="2:7">
      <c r="B10033" s="44" t="s">
        <v>10352</v>
      </c>
      <c r="C10033" s="44" t="s">
        <v>18032</v>
      </c>
      <c r="D10033" s="47" t="s">
        <v>10353</v>
      </c>
      <c r="E10033" s="43" t="s">
        <v>110</v>
      </c>
      <c r="F10033" s="45">
        <v>14.85</v>
      </c>
      <c r="G10033" s="45">
        <v>14.92</v>
      </c>
    </row>
    <row r="10034" spans="2:7">
      <c r="B10034" s="44" t="s">
        <v>10354</v>
      </c>
      <c r="C10034" s="44" t="s">
        <v>18032</v>
      </c>
      <c r="D10034" s="47" t="s">
        <v>10355</v>
      </c>
      <c r="E10034" s="43"/>
    </row>
    <row r="10035" spans="2:7">
      <c r="B10035" s="44" t="s">
        <v>10356</v>
      </c>
      <c r="C10035" s="44" t="s">
        <v>18032</v>
      </c>
      <c r="D10035" s="47" t="s">
        <v>10357</v>
      </c>
      <c r="E10035" s="43" t="s">
        <v>110</v>
      </c>
      <c r="F10035" s="45">
        <v>10.63</v>
      </c>
      <c r="G10035" s="45">
        <v>11.81</v>
      </c>
    </row>
    <row r="10036" spans="2:7">
      <c r="B10036" s="44" t="s">
        <v>10358</v>
      </c>
      <c r="C10036" s="44" t="s">
        <v>18032</v>
      </c>
      <c r="D10036" s="47" t="s">
        <v>10359</v>
      </c>
      <c r="E10036" s="43" t="s">
        <v>110</v>
      </c>
      <c r="F10036" s="45">
        <v>6.13</v>
      </c>
      <c r="G10036" s="45">
        <v>6.81</v>
      </c>
    </row>
    <row r="10037" spans="2:7">
      <c r="B10037" s="44" t="s">
        <v>10360</v>
      </c>
      <c r="C10037" s="44" t="s">
        <v>18032</v>
      </c>
      <c r="D10037" s="47" t="s">
        <v>10361</v>
      </c>
      <c r="E10037" s="43" t="s">
        <v>110</v>
      </c>
      <c r="F10037" s="45">
        <v>6.13</v>
      </c>
      <c r="G10037" s="45">
        <v>6.81</v>
      </c>
    </row>
    <row r="10038" spans="2:7">
      <c r="B10038" s="44" t="s">
        <v>10362</v>
      </c>
      <c r="C10038" s="44" t="s">
        <v>18032</v>
      </c>
      <c r="D10038" s="47" t="s">
        <v>10363</v>
      </c>
      <c r="E10038" s="43" t="s">
        <v>110</v>
      </c>
      <c r="F10038" s="45">
        <v>6.75</v>
      </c>
      <c r="G10038" s="45">
        <v>7.49</v>
      </c>
    </row>
    <row r="10039" spans="2:7">
      <c r="B10039" s="44" t="s">
        <v>10364</v>
      </c>
      <c r="C10039" s="44" t="s">
        <v>18032</v>
      </c>
      <c r="D10039" s="47" t="s">
        <v>10365</v>
      </c>
      <c r="E10039" s="43"/>
    </row>
    <row r="10040" spans="2:7">
      <c r="B10040" s="44" t="s">
        <v>10366</v>
      </c>
      <c r="C10040" s="44" t="s">
        <v>18032</v>
      </c>
      <c r="D10040" s="47" t="s">
        <v>10367</v>
      </c>
      <c r="E10040" s="43" t="s">
        <v>110</v>
      </c>
      <c r="F10040" s="45">
        <v>16.440000000000001</v>
      </c>
      <c r="G10040" s="45">
        <v>18.27</v>
      </c>
    </row>
    <row r="10041" spans="2:7">
      <c r="B10041" s="44" t="s">
        <v>10368</v>
      </c>
      <c r="C10041" s="44" t="s">
        <v>18032</v>
      </c>
      <c r="D10041" s="47" t="s">
        <v>10369</v>
      </c>
      <c r="E10041" s="43" t="s">
        <v>110</v>
      </c>
      <c r="F10041" s="45">
        <v>19.72</v>
      </c>
      <c r="G10041" s="45">
        <v>21.92</v>
      </c>
    </row>
    <row r="10042" spans="2:7">
      <c r="B10042" s="44" t="s">
        <v>10370</v>
      </c>
      <c r="C10042" s="44" t="s">
        <v>18032</v>
      </c>
      <c r="D10042" s="47" t="s">
        <v>10371</v>
      </c>
      <c r="E10042" s="43" t="s">
        <v>119</v>
      </c>
      <c r="F10042" s="45">
        <v>6.58</v>
      </c>
      <c r="G10042" s="45">
        <v>7.3</v>
      </c>
    </row>
    <row r="10043" spans="2:7">
      <c r="B10043" s="44" t="s">
        <v>10372</v>
      </c>
      <c r="C10043" s="44" t="s">
        <v>18032</v>
      </c>
      <c r="D10043" s="47" t="s">
        <v>10373</v>
      </c>
      <c r="E10043" s="43"/>
    </row>
    <row r="10044" spans="2:7">
      <c r="B10044" s="44" t="s">
        <v>10374</v>
      </c>
      <c r="C10044" s="44" t="s">
        <v>18032</v>
      </c>
      <c r="D10044" s="47" t="s">
        <v>10375</v>
      </c>
      <c r="E10044" s="43" t="s">
        <v>119</v>
      </c>
      <c r="F10044" s="45">
        <v>1.57</v>
      </c>
      <c r="G10044" s="45">
        <v>1.74</v>
      </c>
    </row>
    <row r="10045" spans="2:7">
      <c r="B10045" s="44" t="s">
        <v>10376</v>
      </c>
      <c r="C10045" s="44" t="s">
        <v>18032</v>
      </c>
      <c r="D10045" s="47" t="s">
        <v>10377</v>
      </c>
      <c r="E10045" s="43" t="s">
        <v>119</v>
      </c>
      <c r="F10045" s="45">
        <v>2.42</v>
      </c>
      <c r="G10045" s="45">
        <v>2.59</v>
      </c>
    </row>
    <row r="10046" spans="2:7">
      <c r="B10046" s="44" t="s">
        <v>10378</v>
      </c>
      <c r="C10046" s="44" t="s">
        <v>18032</v>
      </c>
      <c r="D10046" s="47" t="s">
        <v>10379</v>
      </c>
      <c r="E10046" s="43" t="s">
        <v>110</v>
      </c>
      <c r="F10046" s="45">
        <v>16.55</v>
      </c>
      <c r="G10046" s="45">
        <v>17.88</v>
      </c>
    </row>
    <row r="10047" spans="2:7">
      <c r="B10047" s="44" t="s">
        <v>10380</v>
      </c>
      <c r="C10047" s="44" t="s">
        <v>18032</v>
      </c>
      <c r="D10047" s="47" t="s">
        <v>10381</v>
      </c>
      <c r="E10047" s="43" t="s">
        <v>110</v>
      </c>
      <c r="F10047" s="45">
        <v>9.33</v>
      </c>
      <c r="G10047" s="45">
        <v>10.33</v>
      </c>
    </row>
    <row r="10048" spans="2:7">
      <c r="B10048" s="44" t="s">
        <v>10382</v>
      </c>
      <c r="C10048" s="44" t="s">
        <v>18032</v>
      </c>
      <c r="D10048" s="47" t="s">
        <v>10383</v>
      </c>
      <c r="E10048" s="43" t="s">
        <v>110</v>
      </c>
      <c r="F10048" s="45">
        <v>13.57</v>
      </c>
      <c r="G10048" s="45">
        <v>14.57</v>
      </c>
    </row>
    <row r="10049" spans="2:7">
      <c r="B10049" s="44" t="s">
        <v>10384</v>
      </c>
      <c r="C10049" s="44" t="s">
        <v>18032</v>
      </c>
      <c r="D10049" s="47" t="s">
        <v>10385</v>
      </c>
      <c r="E10049" s="43" t="s">
        <v>110</v>
      </c>
      <c r="F10049" s="45">
        <v>6.35</v>
      </c>
      <c r="G10049" s="45">
        <v>7.01</v>
      </c>
    </row>
    <row r="10050" spans="2:7">
      <c r="B10050" s="44" t="s">
        <v>10386</v>
      </c>
      <c r="C10050" s="44" t="s">
        <v>18032</v>
      </c>
      <c r="D10050" s="47" t="s">
        <v>10387</v>
      </c>
      <c r="E10050" s="43"/>
    </row>
    <row r="10051" spans="2:7">
      <c r="B10051" s="44" t="s">
        <v>10388</v>
      </c>
      <c r="C10051" s="44" t="s">
        <v>18032</v>
      </c>
      <c r="D10051" s="47" t="s">
        <v>10389</v>
      </c>
      <c r="E10051" s="43" t="s">
        <v>110</v>
      </c>
      <c r="F10051" s="45">
        <v>95.05</v>
      </c>
      <c r="G10051" s="45">
        <v>95.05</v>
      </c>
    </row>
    <row r="10052" spans="2:7">
      <c r="B10052" s="44" t="s">
        <v>10390</v>
      </c>
      <c r="C10052" s="44" t="s">
        <v>18032</v>
      </c>
      <c r="D10052" s="47" t="s">
        <v>10391</v>
      </c>
      <c r="E10052" s="43" t="s">
        <v>112</v>
      </c>
      <c r="F10052" s="45">
        <v>12.93</v>
      </c>
      <c r="G10052" s="45">
        <v>13.94</v>
      </c>
    </row>
    <row r="10053" spans="2:7">
      <c r="B10053" s="44" t="s">
        <v>10392</v>
      </c>
      <c r="C10053" s="44" t="s">
        <v>18032</v>
      </c>
      <c r="D10053" s="47" t="s">
        <v>10393</v>
      </c>
      <c r="E10053" s="43"/>
    </row>
    <row r="10054" spans="2:7">
      <c r="B10054" s="44" t="s">
        <v>10394</v>
      </c>
      <c r="C10054" s="44" t="s">
        <v>18032</v>
      </c>
      <c r="D10054" s="47" t="s">
        <v>10395</v>
      </c>
      <c r="E10054" s="43"/>
    </row>
    <row r="10055" spans="2:7">
      <c r="B10055" s="44" t="s">
        <v>10396</v>
      </c>
      <c r="C10055" s="44" t="s">
        <v>18032</v>
      </c>
      <c r="D10055" s="47" t="s">
        <v>10397</v>
      </c>
      <c r="E10055" s="43" t="s">
        <v>110</v>
      </c>
      <c r="F10055" s="45">
        <v>37.31</v>
      </c>
      <c r="G10055" s="45">
        <v>41.46</v>
      </c>
    </row>
    <row r="10056" spans="2:7">
      <c r="B10056" s="44" t="s">
        <v>10398</v>
      </c>
      <c r="C10056" s="44" t="s">
        <v>18032</v>
      </c>
      <c r="D10056" s="47" t="s">
        <v>10399</v>
      </c>
      <c r="E10056" s="43" t="s">
        <v>110</v>
      </c>
      <c r="F10056" s="45">
        <v>32.33</v>
      </c>
      <c r="G10056" s="45">
        <v>35.93</v>
      </c>
    </row>
    <row r="10057" spans="2:7">
      <c r="B10057" s="44" t="s">
        <v>10400</v>
      </c>
      <c r="C10057" s="44" t="s">
        <v>18032</v>
      </c>
      <c r="D10057" s="47" t="s">
        <v>10401</v>
      </c>
      <c r="E10057" s="43" t="s">
        <v>110</v>
      </c>
      <c r="F10057" s="45">
        <v>19.899999999999999</v>
      </c>
      <c r="G10057" s="45">
        <v>22.11</v>
      </c>
    </row>
    <row r="10058" spans="2:7">
      <c r="B10058" s="44" t="s">
        <v>10402</v>
      </c>
      <c r="C10058" s="44" t="s">
        <v>18032</v>
      </c>
      <c r="D10058" s="47" t="s">
        <v>10403</v>
      </c>
      <c r="E10058" s="43" t="s">
        <v>110</v>
      </c>
      <c r="F10058" s="45">
        <v>3.47</v>
      </c>
      <c r="G10058" s="45">
        <v>3.55</v>
      </c>
    </row>
    <row r="10059" spans="2:7">
      <c r="B10059" s="44" t="s">
        <v>10404</v>
      </c>
      <c r="C10059" s="44" t="s">
        <v>18032</v>
      </c>
      <c r="D10059" s="47" t="s">
        <v>10405</v>
      </c>
      <c r="E10059" s="43" t="s">
        <v>119</v>
      </c>
      <c r="F10059" s="45">
        <v>4.3099999999999996</v>
      </c>
      <c r="G10059" s="45">
        <v>4.79</v>
      </c>
    </row>
    <row r="10060" spans="2:7">
      <c r="B10060" s="44" t="s">
        <v>10406</v>
      </c>
      <c r="C10060" s="44" t="s">
        <v>18032</v>
      </c>
      <c r="D10060" s="47" t="s">
        <v>10407</v>
      </c>
      <c r="E10060" s="43" t="s">
        <v>119</v>
      </c>
      <c r="F10060" s="45">
        <v>12.67</v>
      </c>
      <c r="G10060" s="45">
        <v>14.08</v>
      </c>
    </row>
    <row r="10061" spans="2:7">
      <c r="B10061" s="44" t="s">
        <v>10408</v>
      </c>
      <c r="C10061" s="44" t="s">
        <v>18032</v>
      </c>
      <c r="D10061" s="47" t="s">
        <v>10409</v>
      </c>
      <c r="E10061" s="43"/>
    </row>
    <row r="10062" spans="2:7">
      <c r="B10062" s="44" t="s">
        <v>10410</v>
      </c>
      <c r="C10062" s="44" t="s">
        <v>18032</v>
      </c>
      <c r="D10062" s="47" t="s">
        <v>10411</v>
      </c>
      <c r="E10062" s="43" t="s">
        <v>119</v>
      </c>
      <c r="F10062" s="45">
        <v>1.36</v>
      </c>
      <c r="G10062" s="45">
        <v>1.51</v>
      </c>
    </row>
    <row r="10063" spans="2:7">
      <c r="B10063" s="44" t="s">
        <v>10412</v>
      </c>
      <c r="C10063" s="44" t="s">
        <v>18032</v>
      </c>
      <c r="D10063" s="47" t="s">
        <v>10413</v>
      </c>
      <c r="E10063" s="43" t="s">
        <v>119</v>
      </c>
      <c r="F10063" s="45">
        <v>4.53</v>
      </c>
      <c r="G10063" s="45">
        <v>5.03</v>
      </c>
    </row>
    <row r="10064" spans="2:7">
      <c r="B10064" s="44" t="s">
        <v>10414</v>
      </c>
      <c r="C10064" s="44" t="s">
        <v>18032</v>
      </c>
      <c r="D10064" s="47" t="s">
        <v>10415</v>
      </c>
      <c r="E10064" s="43" t="s">
        <v>110</v>
      </c>
      <c r="F10064" s="45">
        <v>24.92</v>
      </c>
      <c r="G10064" s="45">
        <v>27.69</v>
      </c>
    </row>
    <row r="10065" spans="2:7">
      <c r="B10065" s="44" t="s">
        <v>10416</v>
      </c>
      <c r="C10065" s="44" t="s">
        <v>18032</v>
      </c>
      <c r="D10065" s="47" t="s">
        <v>10417</v>
      </c>
      <c r="E10065" s="43" t="s">
        <v>110</v>
      </c>
      <c r="F10065" s="45">
        <v>20.39</v>
      </c>
      <c r="G10065" s="45">
        <v>22.66</v>
      </c>
    </row>
    <row r="10066" spans="2:7">
      <c r="B10066" s="44" t="s">
        <v>10418</v>
      </c>
      <c r="C10066" s="44" t="s">
        <v>18032</v>
      </c>
      <c r="D10066" s="47" t="s">
        <v>10419</v>
      </c>
      <c r="E10066" s="43" t="s">
        <v>110</v>
      </c>
      <c r="F10066" s="45">
        <v>18.13</v>
      </c>
      <c r="G10066" s="45">
        <v>20.14</v>
      </c>
    </row>
    <row r="10067" spans="2:7">
      <c r="B10067" s="44" t="s">
        <v>10420</v>
      </c>
      <c r="C10067" s="44" t="s">
        <v>18032</v>
      </c>
      <c r="D10067" s="47" t="s">
        <v>10421</v>
      </c>
      <c r="E10067" s="43" t="s">
        <v>110</v>
      </c>
      <c r="F10067" s="45">
        <v>13.59</v>
      </c>
      <c r="G10067" s="45">
        <v>15.1</v>
      </c>
    </row>
    <row r="10068" spans="2:7">
      <c r="B10068" s="44" t="s">
        <v>10422</v>
      </c>
      <c r="C10068" s="44" t="s">
        <v>18032</v>
      </c>
      <c r="D10068" s="47" t="s">
        <v>10423</v>
      </c>
      <c r="E10068" s="43" t="s">
        <v>377</v>
      </c>
      <c r="F10068" s="45">
        <v>2.37</v>
      </c>
      <c r="G10068" s="45">
        <v>2.37</v>
      </c>
    </row>
    <row r="10069" spans="2:7">
      <c r="B10069" s="44" t="s">
        <v>10424</v>
      </c>
      <c r="C10069" s="44" t="s">
        <v>18032</v>
      </c>
      <c r="D10069" s="47" t="s">
        <v>10425</v>
      </c>
      <c r="E10069" s="43"/>
    </row>
    <row r="10070" spans="2:7">
      <c r="B10070" s="44" t="s">
        <v>10426</v>
      </c>
      <c r="C10070" s="44" t="s">
        <v>18032</v>
      </c>
      <c r="D10070" s="47" t="s">
        <v>10427</v>
      </c>
      <c r="E10070" s="43" t="s">
        <v>110</v>
      </c>
      <c r="F10070" s="45">
        <v>16.350000000000001</v>
      </c>
      <c r="G10070" s="45">
        <v>18.170000000000002</v>
      </c>
    </row>
    <row r="10071" spans="2:7">
      <c r="B10071" s="44" t="s">
        <v>10428</v>
      </c>
      <c r="C10071" s="44" t="s">
        <v>18032</v>
      </c>
      <c r="D10071" s="47" t="s">
        <v>10429</v>
      </c>
      <c r="E10071" s="43" t="s">
        <v>110</v>
      </c>
      <c r="F10071" s="45">
        <v>8.18</v>
      </c>
      <c r="G10071" s="45">
        <v>9.08</v>
      </c>
    </row>
    <row r="10072" spans="2:7">
      <c r="B10072" s="44" t="s">
        <v>10430</v>
      </c>
      <c r="C10072" s="44" t="s">
        <v>18032</v>
      </c>
      <c r="D10072" s="47" t="s">
        <v>10431</v>
      </c>
      <c r="E10072" s="43" t="s">
        <v>119</v>
      </c>
      <c r="F10072" s="45">
        <v>6.13</v>
      </c>
      <c r="G10072" s="45">
        <v>6.81</v>
      </c>
    </row>
    <row r="10073" spans="2:7">
      <c r="B10073" s="44" t="s">
        <v>10432</v>
      </c>
      <c r="C10073" s="44" t="s">
        <v>18032</v>
      </c>
      <c r="D10073" s="47" t="s">
        <v>10433</v>
      </c>
      <c r="E10073" s="43" t="s">
        <v>119</v>
      </c>
      <c r="F10073" s="45">
        <v>10.220000000000001</v>
      </c>
      <c r="G10073" s="45">
        <v>11.36</v>
      </c>
    </row>
    <row r="10074" spans="2:7">
      <c r="B10074" s="44" t="s">
        <v>10434</v>
      </c>
      <c r="C10074" s="44" t="s">
        <v>18032</v>
      </c>
      <c r="D10074" s="47" t="s">
        <v>10435</v>
      </c>
      <c r="E10074" s="43" t="s">
        <v>110</v>
      </c>
      <c r="F10074" s="45">
        <v>12.44</v>
      </c>
      <c r="G10074" s="45">
        <v>13.82</v>
      </c>
    </row>
    <row r="10075" spans="2:7">
      <c r="B10075" s="44" t="s">
        <v>10436</v>
      </c>
      <c r="C10075" s="44" t="s">
        <v>18032</v>
      </c>
      <c r="D10075" s="47" t="s">
        <v>10437</v>
      </c>
      <c r="E10075" s="43"/>
    </row>
    <row r="10076" spans="2:7">
      <c r="B10076" s="44" t="s">
        <v>10438</v>
      </c>
      <c r="C10076" s="44" t="s">
        <v>18032</v>
      </c>
      <c r="D10076" s="47" t="s">
        <v>10439</v>
      </c>
      <c r="E10076" s="43" t="s">
        <v>110</v>
      </c>
      <c r="F10076" s="45">
        <v>43.72</v>
      </c>
      <c r="G10076" s="45">
        <v>48.58</v>
      </c>
    </row>
    <row r="10077" spans="2:7">
      <c r="B10077" s="44" t="s">
        <v>10440</v>
      </c>
      <c r="C10077" s="44" t="s">
        <v>18032</v>
      </c>
      <c r="D10077" s="47" t="s">
        <v>10441</v>
      </c>
      <c r="E10077" s="43" t="s">
        <v>110</v>
      </c>
      <c r="F10077" s="45">
        <v>26.57</v>
      </c>
      <c r="G10077" s="45">
        <v>29.52</v>
      </c>
    </row>
    <row r="10078" spans="2:7">
      <c r="B10078" s="44" t="s">
        <v>10442</v>
      </c>
      <c r="C10078" s="44" t="s">
        <v>18032</v>
      </c>
      <c r="D10078" s="47" t="s">
        <v>10443</v>
      </c>
      <c r="E10078" s="43" t="s">
        <v>119</v>
      </c>
      <c r="F10078" s="45">
        <v>18.399999999999999</v>
      </c>
      <c r="G10078" s="45">
        <v>20.440000000000001</v>
      </c>
    </row>
    <row r="10079" spans="2:7">
      <c r="B10079" s="44" t="s">
        <v>10444</v>
      </c>
      <c r="C10079" s="44" t="s">
        <v>18032</v>
      </c>
      <c r="D10079" s="47" t="s">
        <v>10445</v>
      </c>
      <c r="E10079" s="43" t="s">
        <v>119</v>
      </c>
      <c r="F10079" s="45">
        <v>20.440000000000001</v>
      </c>
      <c r="G10079" s="45">
        <v>22.71</v>
      </c>
    </row>
    <row r="10080" spans="2:7">
      <c r="B10080" s="44" t="s">
        <v>10446</v>
      </c>
      <c r="C10080" s="44" t="s">
        <v>18032</v>
      </c>
      <c r="D10080" s="47" t="s">
        <v>10447</v>
      </c>
      <c r="E10080" s="43" t="s">
        <v>119</v>
      </c>
      <c r="F10080" s="45">
        <v>16.350000000000001</v>
      </c>
      <c r="G10080" s="45">
        <v>18.170000000000002</v>
      </c>
    </row>
    <row r="10081" spans="2:7">
      <c r="B10081" s="44" t="s">
        <v>10448</v>
      </c>
      <c r="C10081" s="44" t="s">
        <v>18032</v>
      </c>
      <c r="D10081" s="47" t="s">
        <v>10449</v>
      </c>
      <c r="E10081" s="43"/>
    </row>
    <row r="10082" spans="2:7">
      <c r="B10082" s="44" t="s">
        <v>10450</v>
      </c>
      <c r="C10082" s="44" t="s">
        <v>18032</v>
      </c>
      <c r="D10082" s="47" t="s">
        <v>10451</v>
      </c>
      <c r="E10082" s="43" t="s">
        <v>110</v>
      </c>
      <c r="F10082" s="45">
        <v>57.32</v>
      </c>
      <c r="G10082" s="45">
        <v>63.69</v>
      </c>
    </row>
    <row r="10083" spans="2:7">
      <c r="B10083" s="44" t="s">
        <v>10452</v>
      </c>
      <c r="C10083" s="44" t="s">
        <v>18032</v>
      </c>
      <c r="D10083" s="47" t="s">
        <v>10453</v>
      </c>
      <c r="E10083" s="43" t="s">
        <v>110</v>
      </c>
      <c r="F10083" s="45">
        <v>12.26</v>
      </c>
      <c r="G10083" s="45">
        <v>13.63</v>
      </c>
    </row>
    <row r="10084" spans="2:7">
      <c r="B10084" s="44" t="s">
        <v>10454</v>
      </c>
      <c r="C10084" s="44" t="s">
        <v>18032</v>
      </c>
      <c r="D10084" s="47" t="s">
        <v>10455</v>
      </c>
      <c r="E10084" s="43" t="s">
        <v>110</v>
      </c>
      <c r="F10084" s="45">
        <v>15.85</v>
      </c>
      <c r="G10084" s="45">
        <v>17.62</v>
      </c>
    </row>
    <row r="10085" spans="2:7">
      <c r="B10085" s="44" t="s">
        <v>10456</v>
      </c>
      <c r="C10085" s="44" t="s">
        <v>18032</v>
      </c>
      <c r="D10085" s="47" t="s">
        <v>10457</v>
      </c>
      <c r="E10085" s="43" t="s">
        <v>110</v>
      </c>
      <c r="F10085" s="45">
        <v>27.18</v>
      </c>
      <c r="G10085" s="45">
        <v>30.21</v>
      </c>
    </row>
    <row r="10086" spans="2:7">
      <c r="B10086" s="44" t="s">
        <v>10458</v>
      </c>
      <c r="C10086" s="44" t="s">
        <v>18032</v>
      </c>
      <c r="D10086" s="47" t="s">
        <v>10459</v>
      </c>
      <c r="E10086" s="43" t="s">
        <v>119</v>
      </c>
      <c r="F10086" s="45">
        <v>13.59</v>
      </c>
      <c r="G10086" s="45">
        <v>15.1</v>
      </c>
    </row>
    <row r="10087" spans="2:7">
      <c r="B10087" s="44" t="s">
        <v>10460</v>
      </c>
      <c r="C10087" s="44" t="s">
        <v>18032</v>
      </c>
      <c r="D10087" s="47" t="s">
        <v>10461</v>
      </c>
      <c r="E10087" s="43" t="s">
        <v>119</v>
      </c>
      <c r="F10087" s="45">
        <v>3.07</v>
      </c>
      <c r="G10087" s="45">
        <v>3.41</v>
      </c>
    </row>
    <row r="10088" spans="2:7">
      <c r="B10088" s="44" t="s">
        <v>10462</v>
      </c>
      <c r="C10088" s="44" t="s">
        <v>18032</v>
      </c>
      <c r="D10088" s="47" t="s">
        <v>10463</v>
      </c>
      <c r="E10088" s="43"/>
    </row>
    <row r="10089" spans="2:7">
      <c r="B10089" s="44" t="s">
        <v>10464</v>
      </c>
      <c r="C10089" s="44" t="s">
        <v>18032</v>
      </c>
      <c r="D10089" s="47" t="s">
        <v>10465</v>
      </c>
      <c r="E10089" s="43" t="s">
        <v>110</v>
      </c>
      <c r="F10089" s="45">
        <v>57.32</v>
      </c>
      <c r="G10089" s="45">
        <v>63.69</v>
      </c>
    </row>
    <row r="10090" spans="2:7">
      <c r="B10090" s="44" t="s">
        <v>10466</v>
      </c>
      <c r="C10090" s="44" t="s">
        <v>18032</v>
      </c>
      <c r="D10090" s="47" t="s">
        <v>10467</v>
      </c>
      <c r="E10090" s="43" t="s">
        <v>110</v>
      </c>
      <c r="F10090" s="45">
        <v>4.53</v>
      </c>
      <c r="G10090" s="45">
        <v>5.03</v>
      </c>
    </row>
    <row r="10091" spans="2:7">
      <c r="B10091" s="44" t="s">
        <v>10468</v>
      </c>
      <c r="C10091" s="44" t="s">
        <v>18032</v>
      </c>
      <c r="D10091" s="47" t="s">
        <v>10469</v>
      </c>
      <c r="E10091" s="43" t="s">
        <v>119</v>
      </c>
      <c r="F10091" s="45">
        <v>4.21</v>
      </c>
      <c r="G10091" s="45">
        <v>4.68</v>
      </c>
    </row>
    <row r="10092" spans="2:7">
      <c r="B10092" s="44" t="s">
        <v>10470</v>
      </c>
      <c r="C10092" s="44" t="s">
        <v>18032</v>
      </c>
      <c r="D10092" s="47" t="s">
        <v>10471</v>
      </c>
      <c r="E10092" s="43" t="s">
        <v>119</v>
      </c>
      <c r="F10092" s="45">
        <v>1.02</v>
      </c>
      <c r="G10092" s="45">
        <v>1.1399999999999999</v>
      </c>
    </row>
    <row r="10093" spans="2:7">
      <c r="B10093" s="44" t="s">
        <v>10472</v>
      </c>
      <c r="C10093" s="44" t="s">
        <v>18032</v>
      </c>
      <c r="D10093" s="47" t="s">
        <v>10473</v>
      </c>
      <c r="E10093" s="43" t="s">
        <v>110</v>
      </c>
      <c r="F10093" s="45">
        <v>49.65</v>
      </c>
      <c r="G10093" s="45">
        <v>55.16</v>
      </c>
    </row>
    <row r="10094" spans="2:7">
      <c r="B10094" s="44" t="s">
        <v>10474</v>
      </c>
      <c r="C10094" s="44" t="s">
        <v>18032</v>
      </c>
      <c r="D10094" s="47" t="s">
        <v>10475</v>
      </c>
      <c r="E10094" s="43"/>
    </row>
    <row r="10095" spans="2:7">
      <c r="B10095" s="44" t="s">
        <v>10476</v>
      </c>
      <c r="C10095" s="44" t="s">
        <v>18032</v>
      </c>
      <c r="D10095" s="47" t="s">
        <v>10477</v>
      </c>
      <c r="E10095" s="43" t="s">
        <v>110</v>
      </c>
      <c r="F10095" s="45">
        <v>12.68</v>
      </c>
      <c r="G10095" s="45">
        <v>14.1</v>
      </c>
    </row>
    <row r="10096" spans="2:7">
      <c r="B10096" s="44" t="s">
        <v>10478</v>
      </c>
      <c r="C10096" s="44" t="s">
        <v>18032</v>
      </c>
      <c r="D10096" s="47" t="s">
        <v>10479</v>
      </c>
      <c r="E10096" s="43" t="s">
        <v>110</v>
      </c>
      <c r="F10096" s="45">
        <v>6.8</v>
      </c>
      <c r="G10096" s="45">
        <v>7.56</v>
      </c>
    </row>
    <row r="10097" spans="2:7">
      <c r="B10097" s="44" t="s">
        <v>10480</v>
      </c>
      <c r="C10097" s="44" t="s">
        <v>18032</v>
      </c>
      <c r="D10097" s="47" t="s">
        <v>10481</v>
      </c>
      <c r="E10097" s="43" t="s">
        <v>110</v>
      </c>
      <c r="F10097" s="45">
        <v>5.1100000000000003</v>
      </c>
      <c r="G10097" s="45">
        <v>5.68</v>
      </c>
    </row>
    <row r="10098" spans="2:7">
      <c r="B10098" s="44" t="s">
        <v>10482</v>
      </c>
      <c r="C10098" s="44" t="s">
        <v>18032</v>
      </c>
      <c r="D10098" s="47" t="s">
        <v>10483</v>
      </c>
      <c r="E10098" s="43"/>
    </row>
    <row r="10099" spans="2:7">
      <c r="B10099" s="44" t="s">
        <v>10484</v>
      </c>
      <c r="C10099" s="44" t="s">
        <v>18032</v>
      </c>
      <c r="D10099" s="47" t="s">
        <v>10485</v>
      </c>
      <c r="E10099" s="43" t="s">
        <v>112</v>
      </c>
      <c r="F10099" s="45">
        <v>22.66</v>
      </c>
      <c r="G10099" s="45">
        <v>25.18</v>
      </c>
    </row>
    <row r="10100" spans="2:7">
      <c r="B10100" s="44" t="s">
        <v>10486</v>
      </c>
      <c r="C10100" s="44" t="s">
        <v>18032</v>
      </c>
      <c r="D10100" s="47" t="s">
        <v>10487</v>
      </c>
      <c r="E10100" s="43" t="s">
        <v>119</v>
      </c>
      <c r="F10100" s="45">
        <v>1.74</v>
      </c>
      <c r="G10100" s="45">
        <v>1.93</v>
      </c>
    </row>
    <row r="10101" spans="2:7">
      <c r="B10101" s="44" t="s">
        <v>10488</v>
      </c>
      <c r="C10101" s="44" t="s">
        <v>18032</v>
      </c>
      <c r="D10101" s="47" t="s">
        <v>10489</v>
      </c>
      <c r="E10101" s="43" t="s">
        <v>119</v>
      </c>
      <c r="F10101" s="45">
        <v>13.59</v>
      </c>
      <c r="G10101" s="45">
        <v>15.1</v>
      </c>
    </row>
    <row r="10102" spans="2:7">
      <c r="B10102" s="44" t="s">
        <v>10490</v>
      </c>
      <c r="C10102" s="44" t="s">
        <v>18032</v>
      </c>
      <c r="D10102" s="47" t="s">
        <v>10491</v>
      </c>
      <c r="E10102" s="43" t="s">
        <v>110</v>
      </c>
      <c r="F10102" s="45">
        <v>6.13</v>
      </c>
      <c r="G10102" s="45">
        <v>6.81</v>
      </c>
    </row>
    <row r="10103" spans="2:7">
      <c r="B10103" s="44" t="s">
        <v>10492</v>
      </c>
      <c r="C10103" s="44" t="s">
        <v>18032</v>
      </c>
      <c r="D10103" s="47" t="s">
        <v>10493</v>
      </c>
      <c r="E10103" s="43" t="s">
        <v>110</v>
      </c>
      <c r="F10103" s="45">
        <v>20.39</v>
      </c>
      <c r="G10103" s="45">
        <v>22.66</v>
      </c>
    </row>
    <row r="10104" spans="2:7">
      <c r="B10104" s="44" t="s">
        <v>10494</v>
      </c>
      <c r="C10104" s="44" t="s">
        <v>18032</v>
      </c>
      <c r="D10104" s="47" t="s">
        <v>10495</v>
      </c>
      <c r="E10104" s="43"/>
    </row>
    <row r="10105" spans="2:7">
      <c r="B10105" s="44" t="s">
        <v>10496</v>
      </c>
      <c r="C10105" s="44" t="s">
        <v>18032</v>
      </c>
      <c r="D10105" s="47" t="s">
        <v>10497</v>
      </c>
      <c r="E10105" s="43" t="s">
        <v>110</v>
      </c>
      <c r="F10105" s="45">
        <v>31.72</v>
      </c>
      <c r="G10105" s="45">
        <v>35.25</v>
      </c>
    </row>
    <row r="10106" spans="2:7">
      <c r="B10106" s="44" t="s">
        <v>10498</v>
      </c>
      <c r="C10106" s="44" t="s">
        <v>18032</v>
      </c>
      <c r="D10106" s="47" t="s">
        <v>10499</v>
      </c>
      <c r="E10106" s="43" t="s">
        <v>112</v>
      </c>
      <c r="F10106" s="45">
        <v>26.45</v>
      </c>
      <c r="G10106" s="45">
        <v>29.39</v>
      </c>
    </row>
    <row r="10107" spans="2:7">
      <c r="B10107" s="44" t="s">
        <v>10500</v>
      </c>
      <c r="C10107" s="44" t="s">
        <v>18032</v>
      </c>
      <c r="D10107" s="47" t="s">
        <v>10501</v>
      </c>
      <c r="E10107" s="43" t="s">
        <v>119</v>
      </c>
      <c r="F10107" s="45">
        <v>10.88</v>
      </c>
      <c r="G10107" s="45">
        <v>12.08</v>
      </c>
    </row>
    <row r="10108" spans="2:7">
      <c r="B10108" s="44" t="s">
        <v>10502</v>
      </c>
      <c r="C10108" s="44" t="s">
        <v>18032</v>
      </c>
      <c r="D10108" s="47" t="s">
        <v>10503</v>
      </c>
      <c r="E10108" s="43" t="s">
        <v>119</v>
      </c>
      <c r="F10108" s="45">
        <v>7.46</v>
      </c>
      <c r="G10108" s="45">
        <v>8.2899999999999991</v>
      </c>
    </row>
    <row r="10109" spans="2:7">
      <c r="B10109" s="44" t="s">
        <v>10504</v>
      </c>
      <c r="C10109" s="44" t="s">
        <v>18032</v>
      </c>
      <c r="D10109" s="47" t="s">
        <v>10505</v>
      </c>
      <c r="E10109" s="43" t="s">
        <v>110</v>
      </c>
      <c r="F10109" s="45">
        <v>31.72</v>
      </c>
      <c r="G10109" s="45">
        <v>35.25</v>
      </c>
    </row>
    <row r="10110" spans="2:7">
      <c r="B10110" s="44" t="s">
        <v>10506</v>
      </c>
      <c r="C10110" s="44" t="s">
        <v>18032</v>
      </c>
      <c r="D10110" s="47" t="s">
        <v>10507</v>
      </c>
      <c r="E10110" s="43" t="s">
        <v>119</v>
      </c>
      <c r="F10110" s="45">
        <v>36.25</v>
      </c>
      <c r="G10110" s="45">
        <v>40.28</v>
      </c>
    </row>
    <row r="10111" spans="2:7">
      <c r="B10111" s="44" t="s">
        <v>10508</v>
      </c>
      <c r="C10111" s="44" t="s">
        <v>18032</v>
      </c>
      <c r="D10111" s="47" t="s">
        <v>10509</v>
      </c>
      <c r="E10111" s="43" t="s">
        <v>112</v>
      </c>
      <c r="F10111" s="45">
        <v>26.57</v>
      </c>
      <c r="G10111" s="45">
        <v>29.52</v>
      </c>
    </row>
    <row r="10112" spans="2:7">
      <c r="B10112" s="44" t="s">
        <v>10510</v>
      </c>
      <c r="C10112" s="44" t="s">
        <v>18032</v>
      </c>
      <c r="D10112" s="47" t="s">
        <v>10511</v>
      </c>
      <c r="E10112" s="43" t="s">
        <v>110</v>
      </c>
      <c r="F10112" s="45">
        <v>4.3099999999999996</v>
      </c>
      <c r="G10112" s="45">
        <v>4.79</v>
      </c>
    </row>
    <row r="10113" spans="2:7">
      <c r="B10113" s="44" t="s">
        <v>10512</v>
      </c>
      <c r="C10113" s="44" t="s">
        <v>18032</v>
      </c>
      <c r="D10113" s="47" t="s">
        <v>10513</v>
      </c>
      <c r="E10113" s="43"/>
    </row>
    <row r="10114" spans="2:7">
      <c r="B10114" s="44" t="s">
        <v>10514</v>
      </c>
      <c r="C10114" s="44" t="s">
        <v>18032</v>
      </c>
      <c r="D10114" s="47" t="s">
        <v>10515</v>
      </c>
      <c r="E10114" s="43" t="s">
        <v>112</v>
      </c>
      <c r="F10114" s="45">
        <v>12.44</v>
      </c>
      <c r="G10114" s="45">
        <v>13.82</v>
      </c>
    </row>
    <row r="10115" spans="2:7">
      <c r="B10115" s="44" t="s">
        <v>10516</v>
      </c>
      <c r="C10115" s="44" t="s">
        <v>18032</v>
      </c>
      <c r="D10115" s="47" t="s">
        <v>10517</v>
      </c>
      <c r="E10115" s="43" t="s">
        <v>112</v>
      </c>
      <c r="F10115" s="45">
        <v>4.97</v>
      </c>
      <c r="G10115" s="45">
        <v>5.53</v>
      </c>
    </row>
    <row r="10116" spans="2:7">
      <c r="B10116" s="44" t="s">
        <v>10518</v>
      </c>
      <c r="C10116" s="44" t="s">
        <v>18032</v>
      </c>
      <c r="D10116" s="47" t="s">
        <v>10519</v>
      </c>
      <c r="E10116" s="43" t="s">
        <v>112</v>
      </c>
      <c r="F10116" s="45">
        <v>2.4900000000000002</v>
      </c>
      <c r="G10116" s="45">
        <v>2.76</v>
      </c>
    </row>
    <row r="10117" spans="2:7">
      <c r="B10117" s="44" t="s">
        <v>10520</v>
      </c>
      <c r="C10117" s="44" t="s">
        <v>18032</v>
      </c>
      <c r="D10117" s="47" t="s">
        <v>10521</v>
      </c>
      <c r="E10117" s="43" t="s">
        <v>112</v>
      </c>
      <c r="F10117" s="45">
        <v>19.47</v>
      </c>
      <c r="G10117" s="45">
        <v>21.64</v>
      </c>
    </row>
    <row r="10118" spans="2:7">
      <c r="B10118" s="44" t="s">
        <v>10522</v>
      </c>
      <c r="C10118" s="44" t="s">
        <v>18032</v>
      </c>
      <c r="D10118" s="47" t="s">
        <v>10523</v>
      </c>
      <c r="E10118" s="43"/>
    </row>
    <row r="10119" spans="2:7">
      <c r="B10119" s="44" t="s">
        <v>10524</v>
      </c>
      <c r="C10119" s="44" t="s">
        <v>18032</v>
      </c>
      <c r="D10119" s="47" t="s">
        <v>10525</v>
      </c>
      <c r="E10119" s="43" t="s">
        <v>112</v>
      </c>
      <c r="F10119" s="45">
        <v>44.7</v>
      </c>
      <c r="G10119" s="45">
        <v>49.68</v>
      </c>
    </row>
    <row r="10120" spans="2:7">
      <c r="B10120" s="44" t="s">
        <v>10526</v>
      </c>
      <c r="C10120" s="44" t="s">
        <v>18032</v>
      </c>
      <c r="D10120" s="47" t="s">
        <v>10527</v>
      </c>
      <c r="E10120" s="43" t="s">
        <v>110</v>
      </c>
      <c r="F10120" s="45">
        <v>63.44</v>
      </c>
      <c r="G10120" s="45">
        <v>70.489999999999995</v>
      </c>
    </row>
    <row r="10121" spans="2:7">
      <c r="B10121" s="44" t="s">
        <v>10528</v>
      </c>
      <c r="C10121" s="44" t="s">
        <v>18032</v>
      </c>
      <c r="D10121" s="47" t="s">
        <v>10529</v>
      </c>
      <c r="E10121" s="43" t="s">
        <v>112</v>
      </c>
      <c r="F10121" s="45">
        <v>14.92</v>
      </c>
      <c r="G10121" s="45">
        <v>16.579999999999998</v>
      </c>
    </row>
    <row r="10122" spans="2:7">
      <c r="B10122" s="44" t="s">
        <v>10530</v>
      </c>
      <c r="C10122" s="44" t="s">
        <v>18032</v>
      </c>
      <c r="D10122" s="47" t="s">
        <v>10531</v>
      </c>
      <c r="E10122" s="43" t="s">
        <v>112</v>
      </c>
      <c r="F10122" s="45">
        <v>6.22</v>
      </c>
      <c r="G10122" s="45">
        <v>6.91</v>
      </c>
    </row>
    <row r="10123" spans="2:7">
      <c r="B10123" s="44" t="s">
        <v>10532</v>
      </c>
      <c r="C10123" s="44" t="s">
        <v>18032</v>
      </c>
      <c r="D10123" s="47" t="s">
        <v>10533</v>
      </c>
      <c r="E10123" s="43" t="s">
        <v>112</v>
      </c>
      <c r="F10123" s="45">
        <v>57.14</v>
      </c>
      <c r="G10123" s="45">
        <v>63.5</v>
      </c>
    </row>
    <row r="10124" spans="2:7">
      <c r="B10124" s="44" t="s">
        <v>10534</v>
      </c>
      <c r="C10124" s="44" t="s">
        <v>18032</v>
      </c>
      <c r="D10124" s="47" t="s">
        <v>10535</v>
      </c>
      <c r="E10124" s="43" t="s">
        <v>112</v>
      </c>
      <c r="F10124" s="45">
        <v>32.78</v>
      </c>
      <c r="G10124" s="45">
        <v>36.43</v>
      </c>
    </row>
    <row r="10125" spans="2:7">
      <c r="B10125" s="44" t="s">
        <v>10536</v>
      </c>
      <c r="C10125" s="44" t="s">
        <v>18032</v>
      </c>
      <c r="D10125" s="47" t="s">
        <v>10537</v>
      </c>
      <c r="E10125" s="43" t="s">
        <v>112</v>
      </c>
      <c r="F10125" s="45">
        <v>32.78</v>
      </c>
      <c r="G10125" s="45">
        <v>36.43</v>
      </c>
    </row>
    <row r="10126" spans="2:7">
      <c r="B10126" s="44" t="s">
        <v>10538</v>
      </c>
      <c r="C10126" s="44" t="s">
        <v>18032</v>
      </c>
      <c r="D10126" s="47" t="s">
        <v>10539</v>
      </c>
      <c r="E10126" s="43" t="s">
        <v>112</v>
      </c>
      <c r="F10126" s="45">
        <v>7.75</v>
      </c>
      <c r="G10126" s="45">
        <v>8.61</v>
      </c>
    </row>
    <row r="10127" spans="2:7">
      <c r="B10127" s="44" t="s">
        <v>10540</v>
      </c>
      <c r="C10127" s="44" t="s">
        <v>18032</v>
      </c>
      <c r="D10127" s="47" t="s">
        <v>10541</v>
      </c>
      <c r="E10127" s="43" t="s">
        <v>112</v>
      </c>
      <c r="F10127" s="45">
        <v>11.92</v>
      </c>
      <c r="G10127" s="45">
        <v>13.25</v>
      </c>
    </row>
    <row r="10128" spans="2:7">
      <c r="B10128" s="44" t="s">
        <v>10542</v>
      </c>
      <c r="C10128" s="44" t="s">
        <v>18032</v>
      </c>
      <c r="D10128" s="47" t="s">
        <v>10543</v>
      </c>
      <c r="E10128" s="43" t="s">
        <v>112</v>
      </c>
      <c r="F10128" s="45">
        <v>22.65</v>
      </c>
      <c r="G10128" s="45">
        <v>25.17</v>
      </c>
    </row>
    <row r="10129" spans="2:7">
      <c r="B10129" s="44" t="s">
        <v>10544</v>
      </c>
      <c r="C10129" s="44" t="s">
        <v>18032</v>
      </c>
      <c r="D10129" s="47" t="s">
        <v>10545</v>
      </c>
      <c r="E10129" s="43"/>
    </row>
    <row r="10130" spans="2:7">
      <c r="B10130" s="44" t="s">
        <v>10546</v>
      </c>
      <c r="C10130" s="44" t="s">
        <v>18032</v>
      </c>
      <c r="D10130" s="47" t="s">
        <v>10547</v>
      </c>
      <c r="E10130" s="43" t="s">
        <v>112</v>
      </c>
      <c r="F10130" s="45">
        <v>94.94</v>
      </c>
      <c r="G10130" s="45">
        <v>105.51</v>
      </c>
    </row>
    <row r="10131" spans="2:7">
      <c r="B10131" s="44" t="s">
        <v>10548</v>
      </c>
      <c r="C10131" s="44" t="s">
        <v>18032</v>
      </c>
      <c r="D10131" s="47" t="s">
        <v>10549</v>
      </c>
      <c r="E10131" s="43" t="s">
        <v>112</v>
      </c>
      <c r="F10131" s="45">
        <v>75.36</v>
      </c>
      <c r="G10131" s="45">
        <v>83.75</v>
      </c>
    </row>
    <row r="10132" spans="2:7">
      <c r="B10132" s="44" t="s">
        <v>10550</v>
      </c>
      <c r="C10132" s="44" t="s">
        <v>18032</v>
      </c>
      <c r="D10132" s="47" t="s">
        <v>10551</v>
      </c>
      <c r="E10132" s="43"/>
    </row>
    <row r="10133" spans="2:7">
      <c r="B10133" s="44" t="s">
        <v>10552</v>
      </c>
      <c r="C10133" s="44" t="s">
        <v>18032</v>
      </c>
      <c r="D10133" s="47" t="s">
        <v>10553</v>
      </c>
      <c r="E10133" s="43" t="s">
        <v>110</v>
      </c>
      <c r="F10133" s="45">
        <v>6.13</v>
      </c>
      <c r="G10133" s="45">
        <v>6.81</v>
      </c>
    </row>
    <row r="10134" spans="2:7">
      <c r="B10134" s="44" t="s">
        <v>10554</v>
      </c>
      <c r="C10134" s="44" t="s">
        <v>18032</v>
      </c>
      <c r="D10134" s="47" t="s">
        <v>10555</v>
      </c>
      <c r="E10134" s="43" t="s">
        <v>110</v>
      </c>
      <c r="F10134" s="45">
        <v>1.02</v>
      </c>
      <c r="G10134" s="45">
        <v>1.1399999999999999</v>
      </c>
    </row>
    <row r="10135" spans="2:7">
      <c r="B10135" s="44" t="s">
        <v>10556</v>
      </c>
      <c r="C10135" s="44" t="s">
        <v>18032</v>
      </c>
      <c r="D10135" s="47" t="s">
        <v>10557</v>
      </c>
      <c r="E10135" s="43"/>
    </row>
    <row r="10136" spans="2:7">
      <c r="B10136" s="44" t="s">
        <v>10558</v>
      </c>
      <c r="C10136" s="44" t="s">
        <v>18032</v>
      </c>
      <c r="D10136" s="47" t="s">
        <v>10559</v>
      </c>
      <c r="E10136" s="43" t="s">
        <v>110</v>
      </c>
      <c r="F10136" s="45">
        <v>14.9</v>
      </c>
      <c r="G10136" s="45">
        <v>16.559999999999999</v>
      </c>
    </row>
    <row r="10137" spans="2:7">
      <c r="B10137" s="44" t="s">
        <v>10560</v>
      </c>
      <c r="C10137" s="44" t="s">
        <v>18032</v>
      </c>
      <c r="D10137" s="47" t="s">
        <v>10561</v>
      </c>
      <c r="E10137" s="43" t="s">
        <v>110</v>
      </c>
      <c r="F10137" s="45">
        <v>45.31</v>
      </c>
      <c r="G10137" s="45">
        <v>50.35</v>
      </c>
    </row>
    <row r="10138" spans="2:7">
      <c r="B10138" s="44" t="s">
        <v>10562</v>
      </c>
      <c r="C10138" s="44" t="s">
        <v>18032</v>
      </c>
      <c r="D10138" s="47" t="s">
        <v>10563</v>
      </c>
      <c r="E10138" s="43"/>
    </row>
    <row r="10139" spans="2:7">
      <c r="B10139" s="44" t="s">
        <v>10564</v>
      </c>
      <c r="C10139" s="44" t="s">
        <v>18032</v>
      </c>
      <c r="D10139" s="47" t="s">
        <v>10565</v>
      </c>
      <c r="E10139" s="43" t="s">
        <v>112</v>
      </c>
      <c r="F10139" s="45">
        <v>20.100000000000001</v>
      </c>
      <c r="G10139" s="45">
        <v>22.33</v>
      </c>
    </row>
    <row r="10140" spans="2:7">
      <c r="B10140" s="44" t="s">
        <v>10566</v>
      </c>
      <c r="C10140" s="44" t="s">
        <v>18032</v>
      </c>
      <c r="D10140" s="47" t="s">
        <v>10567</v>
      </c>
      <c r="E10140" s="43" t="s">
        <v>112</v>
      </c>
      <c r="F10140" s="45">
        <v>75.36</v>
      </c>
      <c r="G10140" s="45">
        <v>83.75</v>
      </c>
    </row>
    <row r="10141" spans="2:7">
      <c r="B10141" s="44" t="s">
        <v>10568</v>
      </c>
      <c r="C10141" s="44" t="s">
        <v>18032</v>
      </c>
      <c r="D10141" s="47" t="s">
        <v>10569</v>
      </c>
      <c r="E10141" s="43" t="s">
        <v>112</v>
      </c>
      <c r="F10141" s="45">
        <v>25.12</v>
      </c>
      <c r="G10141" s="45">
        <v>27.92</v>
      </c>
    </row>
    <row r="10142" spans="2:7">
      <c r="B10142" s="44" t="s">
        <v>10570</v>
      </c>
      <c r="C10142" s="44" t="s">
        <v>18032</v>
      </c>
      <c r="D10142" s="47" t="s">
        <v>10571</v>
      </c>
      <c r="E10142" s="43" t="s">
        <v>119</v>
      </c>
      <c r="F10142" s="45">
        <v>20.100000000000001</v>
      </c>
      <c r="G10142" s="45">
        <v>22.33</v>
      </c>
    </row>
    <row r="10143" spans="2:7">
      <c r="B10143" s="44" t="s">
        <v>10572</v>
      </c>
      <c r="C10143" s="44" t="s">
        <v>18032</v>
      </c>
      <c r="D10143" s="47" t="s">
        <v>10573</v>
      </c>
      <c r="E10143" s="43" t="s">
        <v>112</v>
      </c>
      <c r="F10143" s="45">
        <v>7.54</v>
      </c>
      <c r="G10143" s="45">
        <v>8.3800000000000008</v>
      </c>
    </row>
    <row r="10144" spans="2:7">
      <c r="B10144" s="44" t="s">
        <v>10574</v>
      </c>
      <c r="C10144" s="44" t="s">
        <v>18032</v>
      </c>
      <c r="D10144" s="47" t="s">
        <v>10575</v>
      </c>
      <c r="E10144" s="43" t="s">
        <v>112</v>
      </c>
      <c r="F10144" s="45">
        <v>7.54</v>
      </c>
      <c r="G10144" s="45">
        <v>8.3800000000000008</v>
      </c>
    </row>
    <row r="10145" spans="2:7">
      <c r="B10145" s="44" t="s">
        <v>10576</v>
      </c>
      <c r="C10145" s="44" t="s">
        <v>18032</v>
      </c>
      <c r="D10145" s="47" t="s">
        <v>10577</v>
      </c>
      <c r="E10145" s="43" t="s">
        <v>112</v>
      </c>
      <c r="F10145" s="45">
        <v>50.24</v>
      </c>
      <c r="G10145" s="45">
        <v>55.83</v>
      </c>
    </row>
    <row r="10146" spans="2:7">
      <c r="B10146" s="44" t="s">
        <v>10578</v>
      </c>
      <c r="C10146" s="44" t="s">
        <v>18032</v>
      </c>
      <c r="D10146" s="47" t="s">
        <v>10579</v>
      </c>
      <c r="E10146" s="43" t="s">
        <v>112</v>
      </c>
      <c r="F10146" s="45">
        <v>25.12</v>
      </c>
      <c r="G10146" s="45">
        <v>27.92</v>
      </c>
    </row>
    <row r="10147" spans="2:7">
      <c r="B10147" s="44" t="s">
        <v>10580</v>
      </c>
      <c r="C10147" s="44" t="s">
        <v>18032</v>
      </c>
      <c r="D10147" s="47" t="s">
        <v>10581</v>
      </c>
      <c r="E10147" s="43" t="s">
        <v>112</v>
      </c>
      <c r="F10147" s="45">
        <v>22.61</v>
      </c>
      <c r="G10147" s="45">
        <v>25.12</v>
      </c>
    </row>
    <row r="10148" spans="2:7">
      <c r="B10148" s="44" t="s">
        <v>10582</v>
      </c>
      <c r="C10148" s="44" t="s">
        <v>18032</v>
      </c>
      <c r="D10148" s="47" t="s">
        <v>10583</v>
      </c>
      <c r="E10148" s="43" t="s">
        <v>112</v>
      </c>
      <c r="F10148" s="45">
        <v>20.100000000000001</v>
      </c>
      <c r="G10148" s="45">
        <v>22.33</v>
      </c>
    </row>
    <row r="10149" spans="2:7">
      <c r="B10149" s="44" t="s">
        <v>10584</v>
      </c>
      <c r="C10149" s="44" t="s">
        <v>18032</v>
      </c>
      <c r="D10149" s="47" t="s">
        <v>10585</v>
      </c>
      <c r="E10149" s="43" t="s">
        <v>112</v>
      </c>
      <c r="F10149" s="45">
        <v>20.100000000000001</v>
      </c>
      <c r="G10149" s="45">
        <v>22.33</v>
      </c>
    </row>
    <row r="10150" spans="2:7">
      <c r="B10150" s="44" t="s">
        <v>10586</v>
      </c>
      <c r="C10150" s="44" t="s">
        <v>18032</v>
      </c>
      <c r="D10150" s="47" t="s">
        <v>10587</v>
      </c>
      <c r="E10150" s="43" t="s">
        <v>112</v>
      </c>
      <c r="F10150" s="45">
        <v>15.07</v>
      </c>
      <c r="G10150" s="45">
        <v>16.75</v>
      </c>
    </row>
    <row r="10151" spans="2:7">
      <c r="B10151" s="44" t="s">
        <v>10588</v>
      </c>
      <c r="C10151" s="44" t="s">
        <v>18032</v>
      </c>
      <c r="D10151" s="47" t="s">
        <v>10589</v>
      </c>
      <c r="E10151" s="43"/>
    </row>
    <row r="10152" spans="2:7">
      <c r="B10152" s="44" t="s">
        <v>10590</v>
      </c>
      <c r="C10152" s="44" t="s">
        <v>18032</v>
      </c>
      <c r="D10152" s="47" t="s">
        <v>10591</v>
      </c>
      <c r="E10152" s="43" t="s">
        <v>112</v>
      </c>
      <c r="F10152" s="45">
        <v>12.56</v>
      </c>
      <c r="G10152" s="45">
        <v>13.96</v>
      </c>
    </row>
    <row r="10153" spans="2:7">
      <c r="B10153" s="44" t="s">
        <v>10592</v>
      </c>
      <c r="C10153" s="44" t="s">
        <v>18032</v>
      </c>
      <c r="D10153" s="47" t="s">
        <v>10593</v>
      </c>
      <c r="E10153" s="43" t="s">
        <v>119</v>
      </c>
      <c r="F10153" s="45">
        <v>17.579999999999998</v>
      </c>
      <c r="G10153" s="45">
        <v>19.54</v>
      </c>
    </row>
    <row r="10154" spans="2:7">
      <c r="B10154" s="44" t="s">
        <v>10594</v>
      </c>
      <c r="C10154" s="44" t="s">
        <v>18032</v>
      </c>
      <c r="D10154" s="47" t="s">
        <v>10595</v>
      </c>
      <c r="E10154" s="43" t="s">
        <v>112</v>
      </c>
      <c r="F10154" s="45">
        <v>251.2</v>
      </c>
      <c r="G10154" s="45">
        <v>279.14999999999998</v>
      </c>
    </row>
    <row r="10155" spans="2:7">
      <c r="B10155" s="44" t="s">
        <v>10596</v>
      </c>
      <c r="C10155" s="44" t="s">
        <v>18032</v>
      </c>
      <c r="D10155" s="47" t="s">
        <v>10597</v>
      </c>
      <c r="E10155" s="43" t="s">
        <v>112</v>
      </c>
      <c r="F10155" s="45">
        <v>200.96</v>
      </c>
      <c r="G10155" s="45">
        <v>223.32</v>
      </c>
    </row>
    <row r="10156" spans="2:7">
      <c r="B10156" s="44" t="s">
        <v>10598</v>
      </c>
      <c r="C10156" s="44" t="s">
        <v>18032</v>
      </c>
      <c r="D10156" s="47" t="s">
        <v>10599</v>
      </c>
      <c r="E10156" s="43" t="s">
        <v>112</v>
      </c>
      <c r="F10156" s="45">
        <v>100.48</v>
      </c>
      <c r="G10156" s="45">
        <v>111.66</v>
      </c>
    </row>
    <row r="10157" spans="2:7">
      <c r="B10157" s="44" t="s">
        <v>10600</v>
      </c>
      <c r="C10157" s="44" t="s">
        <v>18032</v>
      </c>
      <c r="D10157" s="47" t="s">
        <v>10601</v>
      </c>
      <c r="E10157" s="43" t="s">
        <v>112</v>
      </c>
      <c r="F10157" s="45">
        <v>55.78</v>
      </c>
      <c r="G10157" s="45">
        <v>61.98</v>
      </c>
    </row>
    <row r="10158" spans="2:7">
      <c r="B10158" s="44" t="s">
        <v>10602</v>
      </c>
      <c r="C10158" s="44" t="s">
        <v>18032</v>
      </c>
      <c r="D10158" s="47" t="s">
        <v>10603</v>
      </c>
      <c r="E10158" s="43" t="s">
        <v>112</v>
      </c>
      <c r="F10158" s="45">
        <v>7.45</v>
      </c>
      <c r="G10158" s="45">
        <v>8.2799999999999994</v>
      </c>
    </row>
    <row r="10159" spans="2:7">
      <c r="B10159" s="44" t="s">
        <v>10604</v>
      </c>
      <c r="C10159" s="44" t="s">
        <v>18032</v>
      </c>
      <c r="D10159" s="47" t="s">
        <v>10605</v>
      </c>
      <c r="E10159" s="43" t="s">
        <v>112</v>
      </c>
      <c r="F10159" s="45">
        <v>8.94</v>
      </c>
      <c r="G10159" s="45">
        <v>9.94</v>
      </c>
    </row>
    <row r="10160" spans="2:7">
      <c r="B10160" s="44" t="s">
        <v>10606</v>
      </c>
      <c r="C10160" s="44" t="s">
        <v>18032</v>
      </c>
      <c r="D10160" s="47" t="s">
        <v>10607</v>
      </c>
      <c r="E10160" s="43" t="s">
        <v>112</v>
      </c>
      <c r="F10160" s="45">
        <v>55.78</v>
      </c>
      <c r="G10160" s="45">
        <v>61.98</v>
      </c>
    </row>
    <row r="10161" spans="2:7">
      <c r="B10161" s="44" t="s">
        <v>10608</v>
      </c>
      <c r="C10161" s="44" t="s">
        <v>18032</v>
      </c>
      <c r="D10161" s="47" t="s">
        <v>10609</v>
      </c>
      <c r="E10161" s="43" t="s">
        <v>119</v>
      </c>
      <c r="F10161" s="45">
        <v>12.56</v>
      </c>
      <c r="G10161" s="45">
        <v>13.96</v>
      </c>
    </row>
    <row r="10162" spans="2:7">
      <c r="B10162" s="44" t="s">
        <v>10610</v>
      </c>
      <c r="C10162" s="44" t="s">
        <v>18032</v>
      </c>
      <c r="D10162" s="47" t="s">
        <v>10611</v>
      </c>
      <c r="E10162" s="43" t="s">
        <v>112</v>
      </c>
      <c r="F10162" s="45">
        <v>25.12</v>
      </c>
      <c r="G10162" s="45">
        <v>27.92</v>
      </c>
    </row>
    <row r="10163" spans="2:7">
      <c r="B10163" s="44" t="s">
        <v>10612</v>
      </c>
      <c r="C10163" s="44" t="s">
        <v>18032</v>
      </c>
      <c r="D10163" s="47" t="s">
        <v>10613</v>
      </c>
      <c r="E10163" s="43" t="s">
        <v>112</v>
      </c>
      <c r="F10163" s="45">
        <v>20.100000000000001</v>
      </c>
      <c r="G10163" s="45">
        <v>22.33</v>
      </c>
    </row>
    <row r="10164" spans="2:7">
      <c r="B10164" s="44" t="s">
        <v>10614</v>
      </c>
      <c r="C10164" s="44" t="s">
        <v>18032</v>
      </c>
      <c r="D10164" s="47" t="s">
        <v>10615</v>
      </c>
      <c r="E10164" s="43" t="s">
        <v>112</v>
      </c>
      <c r="F10164" s="45">
        <v>30.14</v>
      </c>
      <c r="G10164" s="45">
        <v>33.5</v>
      </c>
    </row>
    <row r="10165" spans="2:7">
      <c r="B10165" s="44" t="s">
        <v>10616</v>
      </c>
      <c r="C10165" s="44" t="s">
        <v>18032</v>
      </c>
      <c r="D10165" s="47" t="s">
        <v>10617</v>
      </c>
      <c r="E10165" s="43" t="s">
        <v>112</v>
      </c>
      <c r="F10165" s="45">
        <v>25.12</v>
      </c>
      <c r="G10165" s="45">
        <v>27.92</v>
      </c>
    </row>
    <row r="10166" spans="2:7">
      <c r="B10166" s="44" t="s">
        <v>10618</v>
      </c>
      <c r="C10166" s="44" t="s">
        <v>18032</v>
      </c>
      <c r="D10166" s="47" t="s">
        <v>10619</v>
      </c>
      <c r="E10166" s="43" t="s">
        <v>112</v>
      </c>
      <c r="F10166" s="45">
        <v>50.24</v>
      </c>
      <c r="G10166" s="45">
        <v>55.83</v>
      </c>
    </row>
    <row r="10167" spans="2:7">
      <c r="B10167" s="44" t="s">
        <v>10620</v>
      </c>
      <c r="C10167" s="44" t="s">
        <v>18032</v>
      </c>
      <c r="D10167" s="47" t="s">
        <v>10621</v>
      </c>
      <c r="E10167" s="43" t="s">
        <v>112</v>
      </c>
      <c r="F10167" s="45">
        <v>75.36</v>
      </c>
      <c r="G10167" s="45">
        <v>83.75</v>
      </c>
    </row>
    <row r="10168" spans="2:7">
      <c r="B10168" s="44" t="s">
        <v>10622</v>
      </c>
      <c r="C10168" s="44" t="s">
        <v>18032</v>
      </c>
      <c r="D10168" s="47" t="s">
        <v>10623</v>
      </c>
      <c r="E10168" s="43" t="s">
        <v>112</v>
      </c>
      <c r="F10168" s="45">
        <v>141.36000000000001</v>
      </c>
      <c r="G10168" s="45">
        <v>157.08000000000001</v>
      </c>
    </row>
    <row r="10169" spans="2:7">
      <c r="B10169" s="44" t="s">
        <v>10624</v>
      </c>
      <c r="C10169" s="44" t="s">
        <v>18032</v>
      </c>
      <c r="D10169" s="47" t="s">
        <v>10625</v>
      </c>
      <c r="E10169" s="43" t="s">
        <v>112</v>
      </c>
      <c r="F10169" s="45">
        <v>37.68</v>
      </c>
      <c r="G10169" s="45">
        <v>41.87</v>
      </c>
    </row>
    <row r="10170" spans="2:7">
      <c r="B10170" s="44" t="s">
        <v>10626</v>
      </c>
      <c r="C10170" s="44" t="s">
        <v>18032</v>
      </c>
      <c r="D10170" s="47" t="s">
        <v>10627</v>
      </c>
      <c r="E10170" s="43" t="s">
        <v>112</v>
      </c>
      <c r="F10170" s="45">
        <v>10.220000000000001</v>
      </c>
      <c r="G10170" s="45">
        <v>11.36</v>
      </c>
    </row>
    <row r="10171" spans="2:7">
      <c r="B10171" s="44" t="s">
        <v>10628</v>
      </c>
      <c r="C10171" s="44" t="s">
        <v>18032</v>
      </c>
      <c r="D10171" s="47" t="s">
        <v>10629</v>
      </c>
      <c r="E10171" s="43" t="s">
        <v>112</v>
      </c>
      <c r="F10171" s="45">
        <v>20.010000000000002</v>
      </c>
      <c r="G10171" s="45">
        <v>22.24</v>
      </c>
    </row>
    <row r="10172" spans="2:7">
      <c r="B10172" s="44" t="s">
        <v>10630</v>
      </c>
      <c r="C10172" s="44" t="s">
        <v>18032</v>
      </c>
      <c r="D10172" s="47" t="s">
        <v>10631</v>
      </c>
      <c r="E10172" s="43" t="s">
        <v>119</v>
      </c>
      <c r="F10172" s="45">
        <v>6.03</v>
      </c>
      <c r="G10172" s="45">
        <v>6.7</v>
      </c>
    </row>
    <row r="10173" spans="2:7">
      <c r="B10173" s="44" t="s">
        <v>10632</v>
      </c>
      <c r="C10173" s="44" t="s">
        <v>18032</v>
      </c>
      <c r="D10173" s="47" t="s">
        <v>10633</v>
      </c>
      <c r="E10173" s="43" t="s">
        <v>119</v>
      </c>
      <c r="F10173" s="45">
        <v>3.02</v>
      </c>
      <c r="G10173" s="45">
        <v>3.35</v>
      </c>
    </row>
    <row r="10174" spans="2:7">
      <c r="B10174" s="44" t="s">
        <v>10634</v>
      </c>
      <c r="C10174" s="44" t="s">
        <v>18032</v>
      </c>
      <c r="D10174" s="47" t="s">
        <v>10635</v>
      </c>
      <c r="E10174" s="43" t="s">
        <v>119</v>
      </c>
      <c r="F10174" s="45">
        <v>5.0199999999999996</v>
      </c>
      <c r="G10174" s="45">
        <v>5.58</v>
      </c>
    </row>
    <row r="10175" spans="2:7">
      <c r="B10175" s="44" t="s">
        <v>10636</v>
      </c>
      <c r="C10175" s="44" t="s">
        <v>18032</v>
      </c>
      <c r="D10175" s="47" t="s">
        <v>10637</v>
      </c>
      <c r="E10175" s="43" t="s">
        <v>119</v>
      </c>
      <c r="F10175" s="45">
        <v>2.5099999999999998</v>
      </c>
      <c r="G10175" s="45">
        <v>2.8</v>
      </c>
    </row>
    <row r="10176" spans="2:7">
      <c r="B10176" s="44" t="s">
        <v>10638</v>
      </c>
      <c r="C10176" s="44" t="s">
        <v>18032</v>
      </c>
      <c r="D10176" s="47" t="s">
        <v>10639</v>
      </c>
      <c r="E10176" s="43" t="s">
        <v>119</v>
      </c>
      <c r="F10176" s="45">
        <v>35.340000000000003</v>
      </c>
      <c r="G10176" s="45">
        <v>39.270000000000003</v>
      </c>
    </row>
    <row r="10177" spans="2:7">
      <c r="B10177" s="44" t="s">
        <v>10640</v>
      </c>
      <c r="C10177" s="44" t="s">
        <v>18032</v>
      </c>
      <c r="D10177" s="47" t="s">
        <v>10641</v>
      </c>
      <c r="E10177" s="43" t="s">
        <v>119</v>
      </c>
      <c r="F10177" s="45">
        <v>10.050000000000001</v>
      </c>
      <c r="G10177" s="45">
        <v>11.16</v>
      </c>
    </row>
    <row r="10178" spans="2:7">
      <c r="B10178" s="44" t="s">
        <v>10642</v>
      </c>
      <c r="C10178" s="44" t="s">
        <v>18032</v>
      </c>
      <c r="D10178" s="47" t="s">
        <v>10643</v>
      </c>
      <c r="E10178" s="43" t="s">
        <v>112</v>
      </c>
      <c r="F10178" s="45">
        <v>50.24</v>
      </c>
      <c r="G10178" s="45">
        <v>55.83</v>
      </c>
    </row>
    <row r="10179" spans="2:7">
      <c r="B10179" s="44" t="s">
        <v>10644</v>
      </c>
      <c r="C10179" s="44" t="s">
        <v>18032</v>
      </c>
      <c r="D10179" s="47" t="s">
        <v>10645</v>
      </c>
      <c r="E10179" s="43" t="s">
        <v>112</v>
      </c>
      <c r="F10179" s="45">
        <v>10.050000000000001</v>
      </c>
      <c r="G10179" s="45">
        <v>11.16</v>
      </c>
    </row>
    <row r="10180" spans="2:7">
      <c r="B10180" s="44" t="s">
        <v>10646</v>
      </c>
      <c r="C10180" s="44" t="s">
        <v>18032</v>
      </c>
      <c r="D10180" s="47" t="s">
        <v>10647</v>
      </c>
      <c r="E10180" s="43" t="s">
        <v>112</v>
      </c>
      <c r="F10180" s="45">
        <v>75.36</v>
      </c>
      <c r="G10180" s="45">
        <v>83.75</v>
      </c>
    </row>
    <row r="10181" spans="2:7">
      <c r="B10181" s="44" t="s">
        <v>10648</v>
      </c>
      <c r="C10181" s="44" t="s">
        <v>18032</v>
      </c>
      <c r="D10181" s="47" t="s">
        <v>10649</v>
      </c>
      <c r="E10181" s="43" t="s">
        <v>112</v>
      </c>
      <c r="F10181" s="45">
        <v>106.02</v>
      </c>
      <c r="G10181" s="45">
        <v>117.81</v>
      </c>
    </row>
    <row r="10182" spans="2:7">
      <c r="B10182" s="44" t="s">
        <v>10650</v>
      </c>
      <c r="C10182" s="44" t="s">
        <v>18032</v>
      </c>
      <c r="D10182" s="47" t="s">
        <v>10651</v>
      </c>
      <c r="E10182" s="43"/>
    </row>
    <row r="10183" spans="2:7">
      <c r="B10183" s="44" t="s">
        <v>10652</v>
      </c>
      <c r="C10183" s="44" t="s">
        <v>18032</v>
      </c>
      <c r="D10183" s="47" t="s">
        <v>10653</v>
      </c>
      <c r="E10183" s="43" t="s">
        <v>112</v>
      </c>
      <c r="F10183" s="45">
        <v>206.39</v>
      </c>
      <c r="G10183" s="45">
        <v>229.34</v>
      </c>
    </row>
    <row r="10184" spans="2:7">
      <c r="B10184" s="44" t="s">
        <v>10654</v>
      </c>
      <c r="C10184" s="44" t="s">
        <v>18032</v>
      </c>
      <c r="D10184" s="47" t="s">
        <v>10655</v>
      </c>
      <c r="E10184" s="43" t="s">
        <v>112</v>
      </c>
      <c r="F10184" s="45">
        <v>50.24</v>
      </c>
      <c r="G10184" s="45">
        <v>55.83</v>
      </c>
    </row>
    <row r="10185" spans="2:7">
      <c r="B10185" s="44" t="s">
        <v>10656</v>
      </c>
      <c r="C10185" s="44" t="s">
        <v>18032</v>
      </c>
      <c r="D10185" s="47" t="s">
        <v>10657</v>
      </c>
      <c r="E10185" s="43" t="s">
        <v>112</v>
      </c>
      <c r="F10185" s="45">
        <v>12.56</v>
      </c>
      <c r="G10185" s="45">
        <v>13.96</v>
      </c>
    </row>
    <row r="10186" spans="2:7">
      <c r="B10186" s="44" t="s">
        <v>10658</v>
      </c>
      <c r="C10186" s="44" t="s">
        <v>18032</v>
      </c>
      <c r="D10186" s="47" t="s">
        <v>10659</v>
      </c>
      <c r="E10186" s="43" t="s">
        <v>110</v>
      </c>
      <c r="F10186" s="45">
        <v>50.24</v>
      </c>
      <c r="G10186" s="45">
        <v>55.83</v>
      </c>
    </row>
    <row r="10187" spans="2:7">
      <c r="B10187" s="44" t="s">
        <v>10660</v>
      </c>
      <c r="C10187" s="44" t="s">
        <v>18032</v>
      </c>
      <c r="D10187" s="47" t="s">
        <v>10661</v>
      </c>
      <c r="E10187" s="43" t="s">
        <v>112</v>
      </c>
      <c r="F10187" s="45">
        <v>10.050000000000001</v>
      </c>
      <c r="G10187" s="45">
        <v>11.16</v>
      </c>
    </row>
    <row r="10188" spans="2:7">
      <c r="B10188" s="44" t="s">
        <v>10662</v>
      </c>
      <c r="C10188" s="44" t="s">
        <v>18032</v>
      </c>
      <c r="D10188" s="47" t="s">
        <v>10663</v>
      </c>
      <c r="E10188" s="43" t="s">
        <v>112</v>
      </c>
      <c r="F10188" s="45">
        <v>20.100000000000001</v>
      </c>
      <c r="G10188" s="45">
        <v>22.33</v>
      </c>
    </row>
    <row r="10189" spans="2:7">
      <c r="B10189" s="44" t="s">
        <v>10664</v>
      </c>
      <c r="C10189" s="44" t="s">
        <v>18032</v>
      </c>
      <c r="D10189" s="47" t="s">
        <v>10665</v>
      </c>
      <c r="E10189" s="43" t="s">
        <v>112</v>
      </c>
      <c r="F10189" s="45">
        <v>5.0199999999999996</v>
      </c>
      <c r="G10189" s="45">
        <v>5.58</v>
      </c>
    </row>
    <row r="10190" spans="2:7">
      <c r="B10190" s="44" t="s">
        <v>10666</v>
      </c>
      <c r="C10190" s="44" t="s">
        <v>18032</v>
      </c>
      <c r="D10190" s="47" t="s">
        <v>10667</v>
      </c>
      <c r="E10190" s="43" t="s">
        <v>112</v>
      </c>
      <c r="F10190" s="45">
        <v>7.54</v>
      </c>
      <c r="G10190" s="45">
        <v>8.3800000000000008</v>
      </c>
    </row>
    <row r="10191" spans="2:7">
      <c r="B10191" s="44" t="s">
        <v>10668</v>
      </c>
      <c r="C10191" s="44" t="s">
        <v>18032</v>
      </c>
      <c r="D10191" s="47" t="s">
        <v>10669</v>
      </c>
      <c r="E10191" s="43" t="s">
        <v>112</v>
      </c>
      <c r="F10191" s="45">
        <v>12.56</v>
      </c>
      <c r="G10191" s="45">
        <v>13.96</v>
      </c>
    </row>
    <row r="10192" spans="2:7">
      <c r="B10192" s="44" t="s">
        <v>10670</v>
      </c>
      <c r="C10192" s="44" t="s">
        <v>18032</v>
      </c>
      <c r="D10192" s="47" t="s">
        <v>10671</v>
      </c>
      <c r="E10192" s="43" t="s">
        <v>112</v>
      </c>
      <c r="F10192" s="45">
        <v>12.56</v>
      </c>
      <c r="G10192" s="45">
        <v>13.96</v>
      </c>
    </row>
    <row r="10193" spans="2:7">
      <c r="B10193" s="44" t="s">
        <v>10672</v>
      </c>
      <c r="C10193" s="44" t="s">
        <v>18032</v>
      </c>
      <c r="D10193" s="47" t="s">
        <v>10673</v>
      </c>
      <c r="E10193" s="43"/>
    </row>
    <row r="10194" spans="2:7">
      <c r="B10194" s="44" t="s">
        <v>10674</v>
      </c>
      <c r="C10194" s="44" t="s">
        <v>18032</v>
      </c>
      <c r="D10194" s="47" t="s">
        <v>10675</v>
      </c>
      <c r="E10194" s="43" t="s">
        <v>112</v>
      </c>
      <c r="F10194" s="45">
        <v>35.340000000000003</v>
      </c>
      <c r="G10194" s="45">
        <v>39.270000000000003</v>
      </c>
    </row>
    <row r="10195" spans="2:7">
      <c r="B10195" s="44" t="s">
        <v>10676</v>
      </c>
      <c r="C10195" s="44" t="s">
        <v>18032</v>
      </c>
      <c r="D10195" s="47" t="s">
        <v>10677</v>
      </c>
      <c r="E10195" s="43" t="s">
        <v>112</v>
      </c>
      <c r="F10195" s="45">
        <v>4.09</v>
      </c>
      <c r="G10195" s="45">
        <v>4.54</v>
      </c>
    </row>
    <row r="10196" spans="2:7">
      <c r="B10196" s="44" t="s">
        <v>10678</v>
      </c>
      <c r="C10196" s="44" t="s">
        <v>18032</v>
      </c>
      <c r="D10196" s="47" t="s">
        <v>10679</v>
      </c>
      <c r="E10196" s="43" t="s">
        <v>112</v>
      </c>
      <c r="F10196" s="45">
        <v>50.24</v>
      </c>
      <c r="G10196" s="45">
        <v>55.83</v>
      </c>
    </row>
    <row r="10197" spans="2:7">
      <c r="B10197" s="44" t="s">
        <v>10680</v>
      </c>
      <c r="C10197" s="44" t="s">
        <v>18032</v>
      </c>
      <c r="D10197" s="47" t="s">
        <v>10681</v>
      </c>
      <c r="E10197" s="43" t="s">
        <v>112</v>
      </c>
      <c r="F10197" s="45">
        <v>25.12</v>
      </c>
      <c r="G10197" s="45">
        <v>27.92</v>
      </c>
    </row>
    <row r="10198" spans="2:7">
      <c r="B10198" s="44" t="s">
        <v>10682</v>
      </c>
      <c r="C10198" s="44" t="s">
        <v>18032</v>
      </c>
      <c r="D10198" s="47" t="s">
        <v>10683</v>
      </c>
      <c r="E10198" s="43" t="s">
        <v>112</v>
      </c>
      <c r="F10198" s="45">
        <v>20.440000000000001</v>
      </c>
      <c r="G10198" s="45">
        <v>22.71</v>
      </c>
    </row>
    <row r="10199" spans="2:7">
      <c r="B10199" s="44" t="s">
        <v>10684</v>
      </c>
      <c r="C10199" s="44" t="s">
        <v>18032</v>
      </c>
      <c r="D10199" s="47" t="s">
        <v>10685</v>
      </c>
      <c r="E10199" s="43" t="s">
        <v>112</v>
      </c>
      <c r="F10199" s="45">
        <v>70.680000000000007</v>
      </c>
      <c r="G10199" s="45">
        <v>78.540000000000006</v>
      </c>
    </row>
    <row r="10200" spans="2:7">
      <c r="B10200" s="44" t="s">
        <v>10686</v>
      </c>
      <c r="C10200" s="44" t="s">
        <v>18032</v>
      </c>
      <c r="D10200" s="47" t="s">
        <v>10687</v>
      </c>
      <c r="E10200" s="43"/>
    </row>
    <row r="10201" spans="2:7">
      <c r="B10201" s="44" t="s">
        <v>10688</v>
      </c>
      <c r="C10201" s="44" t="s">
        <v>18032</v>
      </c>
      <c r="D10201" s="47" t="s">
        <v>10689</v>
      </c>
      <c r="E10201" s="43" t="s">
        <v>9350</v>
      </c>
      <c r="F10201" s="45">
        <v>0.82</v>
      </c>
      <c r="G10201" s="45">
        <v>0.91</v>
      </c>
    </row>
    <row r="10202" spans="2:7">
      <c r="B10202" s="44" t="s">
        <v>10690</v>
      </c>
      <c r="C10202" s="44" t="s">
        <v>18032</v>
      </c>
      <c r="D10202" s="47" t="s">
        <v>10691</v>
      </c>
      <c r="E10202" s="43" t="s">
        <v>112</v>
      </c>
      <c r="F10202" s="45">
        <v>75.36</v>
      </c>
      <c r="G10202" s="45">
        <v>83.75</v>
      </c>
    </row>
    <row r="10203" spans="2:7">
      <c r="B10203" s="44" t="s">
        <v>10692</v>
      </c>
      <c r="C10203" s="44" t="s">
        <v>18032</v>
      </c>
      <c r="D10203" s="47" t="s">
        <v>10693</v>
      </c>
      <c r="E10203" s="43" t="s">
        <v>112</v>
      </c>
      <c r="F10203" s="45">
        <v>100.48</v>
      </c>
      <c r="G10203" s="45">
        <v>111.66</v>
      </c>
    </row>
    <row r="10204" spans="2:7">
      <c r="B10204" s="44" t="s">
        <v>10694</v>
      </c>
      <c r="C10204" s="44" t="s">
        <v>18032</v>
      </c>
      <c r="D10204" s="47" t="s">
        <v>10695</v>
      </c>
      <c r="E10204" s="43" t="s">
        <v>119</v>
      </c>
      <c r="F10204" s="45">
        <v>20.100000000000001</v>
      </c>
      <c r="G10204" s="45">
        <v>22.33</v>
      </c>
    </row>
    <row r="10205" spans="2:7">
      <c r="B10205" s="44" t="s">
        <v>10696</v>
      </c>
      <c r="C10205" s="44" t="s">
        <v>18032</v>
      </c>
      <c r="D10205" s="47" t="s">
        <v>10697</v>
      </c>
      <c r="E10205" s="43" t="s">
        <v>110</v>
      </c>
      <c r="F10205" s="45">
        <v>50.24</v>
      </c>
      <c r="G10205" s="45">
        <v>55.83</v>
      </c>
    </row>
    <row r="10206" spans="2:7">
      <c r="B10206" s="44" t="s">
        <v>10698</v>
      </c>
      <c r="C10206" s="44" t="s">
        <v>18032</v>
      </c>
      <c r="D10206" s="47" t="s">
        <v>10699</v>
      </c>
      <c r="E10206" s="43" t="s">
        <v>112</v>
      </c>
      <c r="F10206" s="45">
        <v>275.83999999999997</v>
      </c>
      <c r="G10206" s="45">
        <v>291.56</v>
      </c>
    </row>
    <row r="10207" spans="2:7">
      <c r="B10207" s="44" t="s">
        <v>10700</v>
      </c>
      <c r="C10207" s="44" t="s">
        <v>18032</v>
      </c>
      <c r="D10207" s="47" t="s">
        <v>10701</v>
      </c>
      <c r="E10207" s="43" t="s">
        <v>112</v>
      </c>
      <c r="F10207" s="45">
        <v>275.83999999999997</v>
      </c>
      <c r="G10207" s="45">
        <v>291.56</v>
      </c>
    </row>
    <row r="10208" spans="2:7">
      <c r="B10208" s="44" t="s">
        <v>10702</v>
      </c>
      <c r="C10208" s="44" t="s">
        <v>18032</v>
      </c>
      <c r="D10208" s="47" t="s">
        <v>10703</v>
      </c>
      <c r="E10208" s="43" t="s">
        <v>112</v>
      </c>
      <c r="F10208" s="45">
        <v>158.30000000000001</v>
      </c>
      <c r="G10208" s="45">
        <v>175.91</v>
      </c>
    </row>
    <row r="10209" spans="2:7">
      <c r="B10209" s="44" t="s">
        <v>10704</v>
      </c>
      <c r="C10209" s="44" t="s">
        <v>18032</v>
      </c>
      <c r="D10209" s="47" t="s">
        <v>10705</v>
      </c>
      <c r="E10209" s="43" t="s">
        <v>110</v>
      </c>
      <c r="F10209" s="45">
        <v>100.48</v>
      </c>
      <c r="G10209" s="45">
        <v>111.66</v>
      </c>
    </row>
    <row r="10210" spans="2:7">
      <c r="B10210" s="44" t="s">
        <v>10706</v>
      </c>
      <c r="C10210" s="44" t="s">
        <v>18032</v>
      </c>
      <c r="D10210" s="47" t="s">
        <v>10707</v>
      </c>
      <c r="E10210" s="43" t="s">
        <v>112</v>
      </c>
      <c r="F10210" s="45">
        <v>17.670000000000002</v>
      </c>
      <c r="G10210" s="45">
        <v>19.64</v>
      </c>
    </row>
    <row r="10211" spans="2:7">
      <c r="B10211" s="44" t="s">
        <v>10708</v>
      </c>
      <c r="C10211" s="44" t="s">
        <v>18032</v>
      </c>
      <c r="D10211" s="47" t="s">
        <v>10709</v>
      </c>
      <c r="E10211" s="43" t="s">
        <v>112</v>
      </c>
      <c r="F10211" s="45">
        <v>100.48</v>
      </c>
      <c r="G10211" s="45">
        <v>111.66</v>
      </c>
    </row>
    <row r="10212" spans="2:7">
      <c r="B10212" s="44" t="s">
        <v>10710</v>
      </c>
      <c r="C10212" s="44" t="s">
        <v>18032</v>
      </c>
      <c r="D10212" s="47" t="s">
        <v>10711</v>
      </c>
      <c r="E10212" s="43" t="s">
        <v>112</v>
      </c>
      <c r="F10212" s="45">
        <v>23.84</v>
      </c>
      <c r="G10212" s="45">
        <v>26.5</v>
      </c>
    </row>
    <row r="10213" spans="2:7">
      <c r="B10213" s="44" t="s">
        <v>10712</v>
      </c>
      <c r="C10213" s="44" t="s">
        <v>18032</v>
      </c>
      <c r="D10213" s="47" t="s">
        <v>10713</v>
      </c>
      <c r="E10213" s="43" t="s">
        <v>112</v>
      </c>
      <c r="F10213" s="45">
        <v>4.09</v>
      </c>
      <c r="G10213" s="45">
        <v>4.54</v>
      </c>
    </row>
    <row r="10214" spans="2:7">
      <c r="B10214" s="44" t="s">
        <v>10714</v>
      </c>
      <c r="C10214" s="44" t="s">
        <v>18032</v>
      </c>
      <c r="D10214" s="47" t="s">
        <v>10715</v>
      </c>
      <c r="E10214" s="43" t="s">
        <v>112</v>
      </c>
      <c r="F10214" s="45">
        <v>4.09</v>
      </c>
      <c r="G10214" s="45">
        <v>4.54</v>
      </c>
    </row>
    <row r="10215" spans="2:7">
      <c r="B10215" s="44" t="s">
        <v>10716</v>
      </c>
      <c r="C10215" s="44" t="s">
        <v>18032</v>
      </c>
      <c r="D10215" s="47" t="s">
        <v>10717</v>
      </c>
      <c r="E10215" s="43" t="s">
        <v>112</v>
      </c>
      <c r="F10215" s="45">
        <v>32.700000000000003</v>
      </c>
      <c r="G10215" s="45">
        <v>36.340000000000003</v>
      </c>
    </row>
    <row r="10216" spans="2:7">
      <c r="B10216" s="44" t="s">
        <v>10718</v>
      </c>
      <c r="C10216" s="44" t="s">
        <v>18032</v>
      </c>
      <c r="D10216" s="47" t="s">
        <v>10719</v>
      </c>
      <c r="E10216" s="43"/>
    </row>
    <row r="10217" spans="2:7">
      <c r="B10217" s="44" t="s">
        <v>10720</v>
      </c>
      <c r="C10217" s="44" t="s">
        <v>18032</v>
      </c>
      <c r="D10217" s="47" t="s">
        <v>10721</v>
      </c>
      <c r="E10217" s="43" t="s">
        <v>112</v>
      </c>
      <c r="F10217" s="45">
        <v>5.1100000000000003</v>
      </c>
      <c r="G10217" s="45">
        <v>5.68</v>
      </c>
    </row>
    <row r="10218" spans="2:7">
      <c r="B10218" s="44" t="s">
        <v>10722</v>
      </c>
      <c r="C10218" s="44" t="s">
        <v>18032</v>
      </c>
      <c r="D10218" s="47" t="s">
        <v>10723</v>
      </c>
      <c r="E10218" s="43" t="s">
        <v>112</v>
      </c>
      <c r="F10218" s="45">
        <v>347.75</v>
      </c>
      <c r="G10218" s="45">
        <v>386.42</v>
      </c>
    </row>
    <row r="10219" spans="2:7">
      <c r="B10219" s="44" t="s">
        <v>10724</v>
      </c>
      <c r="C10219" s="44" t="s">
        <v>18032</v>
      </c>
      <c r="D10219" s="47" t="s">
        <v>10725</v>
      </c>
      <c r="E10219" s="43" t="s">
        <v>112</v>
      </c>
      <c r="F10219" s="45">
        <v>32.659999999999997</v>
      </c>
      <c r="G10219" s="45">
        <v>36.29</v>
      </c>
    </row>
    <row r="10220" spans="2:7">
      <c r="B10220" s="44" t="s">
        <v>10726</v>
      </c>
      <c r="C10220" s="44" t="s">
        <v>18032</v>
      </c>
      <c r="D10220" s="47" t="s">
        <v>10727</v>
      </c>
      <c r="E10220" s="43" t="s">
        <v>112</v>
      </c>
      <c r="F10220" s="45">
        <v>670.88</v>
      </c>
      <c r="G10220" s="45">
        <v>715.6</v>
      </c>
    </row>
    <row r="10221" spans="2:7">
      <c r="B10221" s="44" t="s">
        <v>10728</v>
      </c>
      <c r="C10221" s="44" t="s">
        <v>18032</v>
      </c>
      <c r="D10221" s="47" t="s">
        <v>10729</v>
      </c>
      <c r="E10221" s="43" t="s">
        <v>119</v>
      </c>
      <c r="F10221" s="45">
        <v>25.12</v>
      </c>
      <c r="G10221" s="45">
        <v>27.92</v>
      </c>
    </row>
    <row r="10222" spans="2:7">
      <c r="B10222" s="44" t="s">
        <v>10730</v>
      </c>
      <c r="C10222" s="44" t="s">
        <v>18032</v>
      </c>
      <c r="D10222" s="47" t="s">
        <v>10731</v>
      </c>
      <c r="E10222" s="43" t="s">
        <v>119</v>
      </c>
      <c r="F10222" s="45">
        <v>12.56</v>
      </c>
      <c r="G10222" s="45">
        <v>13.96</v>
      </c>
    </row>
    <row r="10223" spans="2:7">
      <c r="B10223" s="44" t="s">
        <v>10732</v>
      </c>
      <c r="C10223" s="44" t="s">
        <v>18032</v>
      </c>
      <c r="D10223" s="47" t="s">
        <v>10733</v>
      </c>
      <c r="E10223" s="43" t="s">
        <v>119</v>
      </c>
      <c r="F10223" s="45">
        <v>50.24</v>
      </c>
      <c r="G10223" s="45">
        <v>55.83</v>
      </c>
    </row>
    <row r="10224" spans="2:7">
      <c r="B10224" s="44" t="s">
        <v>10734</v>
      </c>
      <c r="C10224" s="44" t="s">
        <v>18032</v>
      </c>
      <c r="D10224" s="47" t="s">
        <v>10735</v>
      </c>
      <c r="E10224" s="43" t="s">
        <v>119</v>
      </c>
      <c r="F10224" s="45">
        <v>25.12</v>
      </c>
      <c r="G10224" s="45">
        <v>27.92</v>
      </c>
    </row>
    <row r="10225" spans="2:7">
      <c r="B10225" s="44" t="s">
        <v>10736</v>
      </c>
      <c r="C10225" s="44" t="s">
        <v>18032</v>
      </c>
      <c r="D10225" s="47" t="s">
        <v>10737</v>
      </c>
      <c r="E10225" s="43" t="s">
        <v>119</v>
      </c>
      <c r="F10225" s="45">
        <v>10.050000000000001</v>
      </c>
      <c r="G10225" s="45">
        <v>11.16</v>
      </c>
    </row>
    <row r="10226" spans="2:7">
      <c r="B10226" s="44" t="s">
        <v>10738</v>
      </c>
      <c r="C10226" s="44" t="s">
        <v>18032</v>
      </c>
      <c r="D10226" s="47" t="s">
        <v>10739</v>
      </c>
      <c r="E10226" s="43"/>
    </row>
    <row r="10227" spans="2:7">
      <c r="B10227" s="44" t="s">
        <v>10740</v>
      </c>
      <c r="C10227" s="44" t="s">
        <v>18032</v>
      </c>
      <c r="D10227" s="47" t="s">
        <v>10741</v>
      </c>
      <c r="E10227" s="43" t="s">
        <v>119</v>
      </c>
      <c r="F10227" s="45">
        <v>4.7</v>
      </c>
      <c r="G10227" s="45">
        <v>5.22</v>
      </c>
    </row>
    <row r="10228" spans="2:7">
      <c r="B10228" s="44" t="s">
        <v>10742</v>
      </c>
      <c r="C10228" s="44" t="s">
        <v>18032</v>
      </c>
      <c r="D10228" s="47" t="s">
        <v>10743</v>
      </c>
      <c r="E10228" s="43" t="s">
        <v>119</v>
      </c>
      <c r="F10228" s="45">
        <v>3.07</v>
      </c>
      <c r="G10228" s="45">
        <v>3.41</v>
      </c>
    </row>
    <row r="10229" spans="2:7">
      <c r="B10229" s="44" t="s">
        <v>10744</v>
      </c>
      <c r="C10229" s="44" t="s">
        <v>18032</v>
      </c>
      <c r="D10229" s="47" t="s">
        <v>10745</v>
      </c>
      <c r="E10229" s="43" t="s">
        <v>119</v>
      </c>
      <c r="F10229" s="45">
        <v>8.18</v>
      </c>
      <c r="G10229" s="45">
        <v>9.08</v>
      </c>
    </row>
    <row r="10230" spans="2:7">
      <c r="B10230" s="44" t="s">
        <v>10746</v>
      </c>
      <c r="C10230" s="44" t="s">
        <v>18032</v>
      </c>
      <c r="D10230" s="47" t="s">
        <v>10747</v>
      </c>
      <c r="E10230" s="43" t="s">
        <v>112</v>
      </c>
      <c r="F10230" s="45">
        <v>89.4</v>
      </c>
      <c r="G10230" s="45">
        <v>99.36</v>
      </c>
    </row>
    <row r="10231" spans="2:7">
      <c r="B10231" s="44" t="s">
        <v>10748</v>
      </c>
      <c r="C10231" s="44" t="s">
        <v>18032</v>
      </c>
      <c r="D10231" s="47" t="s">
        <v>10749</v>
      </c>
      <c r="E10231" s="43" t="s">
        <v>112</v>
      </c>
      <c r="F10231" s="45">
        <v>150.72</v>
      </c>
      <c r="G10231" s="45">
        <v>167.49</v>
      </c>
    </row>
    <row r="10232" spans="2:7">
      <c r="B10232" s="44" t="s">
        <v>10750</v>
      </c>
      <c r="C10232" s="44" t="s">
        <v>18032</v>
      </c>
      <c r="D10232" s="47" t="s">
        <v>10751</v>
      </c>
      <c r="E10232" s="43"/>
    </row>
    <row r="10233" spans="2:7">
      <c r="B10233" s="44" t="s">
        <v>10752</v>
      </c>
      <c r="C10233" s="44" t="s">
        <v>18032</v>
      </c>
      <c r="D10233" s="47" t="s">
        <v>10753</v>
      </c>
      <c r="E10233" s="43" t="s">
        <v>112</v>
      </c>
      <c r="F10233" s="45">
        <v>14.14</v>
      </c>
      <c r="G10233" s="45">
        <v>15.7</v>
      </c>
    </row>
    <row r="10234" spans="2:7">
      <c r="B10234" s="44" t="s">
        <v>10754</v>
      </c>
      <c r="C10234" s="44" t="s">
        <v>18032</v>
      </c>
      <c r="D10234" s="47" t="s">
        <v>10755</v>
      </c>
      <c r="E10234" s="43"/>
    </row>
    <row r="10235" spans="2:7">
      <c r="B10235" s="44" t="s">
        <v>10756</v>
      </c>
      <c r="C10235" s="44" t="s">
        <v>18032</v>
      </c>
      <c r="D10235" s="47" t="s">
        <v>10757</v>
      </c>
      <c r="E10235" s="43" t="s">
        <v>112</v>
      </c>
      <c r="F10235" s="45">
        <v>22.78</v>
      </c>
      <c r="G10235" s="45">
        <v>25.31</v>
      </c>
    </row>
    <row r="10236" spans="2:7">
      <c r="B10236" s="44" t="s">
        <v>10758</v>
      </c>
      <c r="C10236" s="44" t="s">
        <v>18032</v>
      </c>
      <c r="D10236" s="47" t="s">
        <v>10759</v>
      </c>
      <c r="E10236" s="43"/>
    </row>
    <row r="10237" spans="2:7">
      <c r="B10237" s="44" t="s">
        <v>10760</v>
      </c>
      <c r="C10237" s="44" t="s">
        <v>18032</v>
      </c>
      <c r="D10237" s="47" t="s">
        <v>10761</v>
      </c>
      <c r="E10237" s="43" t="s">
        <v>119</v>
      </c>
      <c r="F10237" s="45">
        <v>9.15</v>
      </c>
      <c r="G10237" s="45">
        <v>10.050000000000001</v>
      </c>
    </row>
    <row r="10238" spans="2:7">
      <c r="B10238" s="44" t="s">
        <v>10762</v>
      </c>
      <c r="C10238" s="44" t="s">
        <v>18032</v>
      </c>
      <c r="D10238" s="47" t="s">
        <v>10763</v>
      </c>
      <c r="E10238" s="43" t="s">
        <v>119</v>
      </c>
      <c r="F10238" s="45">
        <v>4.09</v>
      </c>
      <c r="G10238" s="45">
        <v>4.54</v>
      </c>
    </row>
    <row r="10239" spans="2:7">
      <c r="B10239" s="44" t="s">
        <v>10764</v>
      </c>
      <c r="C10239" s="44" t="s">
        <v>18032</v>
      </c>
      <c r="D10239" s="47" t="s">
        <v>10765</v>
      </c>
      <c r="E10239" s="43" t="s">
        <v>119</v>
      </c>
      <c r="F10239" s="45">
        <v>8.18</v>
      </c>
      <c r="G10239" s="45">
        <v>9.08</v>
      </c>
    </row>
    <row r="10240" spans="2:7">
      <c r="B10240" s="44" t="s">
        <v>10766</v>
      </c>
      <c r="C10240" s="44" t="s">
        <v>18032</v>
      </c>
      <c r="D10240" s="47" t="s">
        <v>10767</v>
      </c>
      <c r="E10240" s="43" t="s">
        <v>110</v>
      </c>
      <c r="F10240" s="45">
        <v>20</v>
      </c>
      <c r="G10240" s="45">
        <v>21.37</v>
      </c>
    </row>
    <row r="10241" spans="2:7">
      <c r="B10241" s="44" t="s">
        <v>10768</v>
      </c>
      <c r="C10241" s="44" t="s">
        <v>18032</v>
      </c>
      <c r="D10241" s="47" t="s">
        <v>10769</v>
      </c>
      <c r="E10241" s="43" t="s">
        <v>110</v>
      </c>
      <c r="F10241" s="45">
        <v>12.26</v>
      </c>
      <c r="G10241" s="45">
        <v>13.63</v>
      </c>
    </row>
    <row r="10242" spans="2:7">
      <c r="B10242" s="44" t="s">
        <v>10770</v>
      </c>
      <c r="C10242" s="44" t="s">
        <v>18032</v>
      </c>
      <c r="D10242" s="47" t="s">
        <v>10771</v>
      </c>
      <c r="E10242" s="43"/>
    </row>
    <row r="10243" spans="2:7">
      <c r="B10243" s="44" t="s">
        <v>10772</v>
      </c>
      <c r="C10243" s="44" t="s">
        <v>18032</v>
      </c>
      <c r="D10243" s="47" t="s">
        <v>10773</v>
      </c>
      <c r="E10243" s="43" t="s">
        <v>110</v>
      </c>
      <c r="F10243" s="45">
        <v>63.05</v>
      </c>
      <c r="G10243" s="45">
        <v>65.06</v>
      </c>
    </row>
    <row r="10244" spans="2:7">
      <c r="B10244" s="44" t="s">
        <v>10774</v>
      </c>
      <c r="C10244" s="44" t="s">
        <v>18032</v>
      </c>
      <c r="D10244" s="47" t="s">
        <v>10775</v>
      </c>
      <c r="E10244" s="43"/>
    </row>
    <row r="10245" spans="2:7">
      <c r="B10245" s="44" t="s">
        <v>10776</v>
      </c>
      <c r="C10245" s="44" t="s">
        <v>18032</v>
      </c>
      <c r="D10245" s="47" t="s">
        <v>10777</v>
      </c>
      <c r="E10245" s="43"/>
    </row>
    <row r="10246" spans="2:7">
      <c r="B10246" s="44" t="s">
        <v>10778</v>
      </c>
      <c r="C10246" s="44" t="s">
        <v>18032</v>
      </c>
      <c r="D10246" s="47" t="s">
        <v>10779</v>
      </c>
      <c r="E10246" s="43" t="s">
        <v>198</v>
      </c>
      <c r="F10246" s="45">
        <v>137.29</v>
      </c>
      <c r="G10246" s="45">
        <v>149.54</v>
      </c>
    </row>
    <row r="10247" spans="2:7">
      <c r="B10247" s="44" t="s">
        <v>10780</v>
      </c>
      <c r="C10247" s="44" t="s">
        <v>18032</v>
      </c>
      <c r="D10247" s="47" t="s">
        <v>10781</v>
      </c>
      <c r="E10247" s="43"/>
    </row>
    <row r="10248" spans="2:7">
      <c r="B10248" s="44" t="s">
        <v>105</v>
      </c>
      <c r="C10248" s="44" t="s">
        <v>18032</v>
      </c>
      <c r="D10248" s="47" t="s">
        <v>10782</v>
      </c>
      <c r="E10248" s="43" t="s">
        <v>198</v>
      </c>
      <c r="F10248" s="45">
        <v>110.25</v>
      </c>
      <c r="G10248" s="45">
        <v>111.62</v>
      </c>
    </row>
    <row r="10249" spans="2:7">
      <c r="B10249" s="44" t="s">
        <v>10783</v>
      </c>
      <c r="C10249" s="44" t="s">
        <v>18032</v>
      </c>
      <c r="D10249" s="47" t="s">
        <v>10784</v>
      </c>
      <c r="E10249" s="43" t="s">
        <v>198</v>
      </c>
      <c r="F10249" s="45">
        <v>130.4</v>
      </c>
      <c r="G10249" s="45">
        <v>131.77000000000001</v>
      </c>
    </row>
    <row r="10250" spans="2:7">
      <c r="B10250" s="44" t="s">
        <v>10785</v>
      </c>
      <c r="C10250" s="44" t="s">
        <v>18032</v>
      </c>
      <c r="D10250" s="47" t="s">
        <v>10786</v>
      </c>
      <c r="E10250" s="43" t="s">
        <v>198</v>
      </c>
      <c r="F10250" s="45">
        <v>134.11000000000001</v>
      </c>
      <c r="G10250" s="45">
        <v>135.47999999999999</v>
      </c>
    </row>
    <row r="10251" spans="2:7">
      <c r="B10251" s="44" t="s">
        <v>10787</v>
      </c>
      <c r="C10251" s="44" t="s">
        <v>18032</v>
      </c>
      <c r="D10251" s="47" t="s">
        <v>10788</v>
      </c>
      <c r="E10251" s="43" t="s">
        <v>198</v>
      </c>
      <c r="F10251" s="45">
        <v>130.80000000000001</v>
      </c>
      <c r="G10251" s="45">
        <v>132.16999999999999</v>
      </c>
    </row>
    <row r="10252" spans="2:7">
      <c r="B10252" s="44" t="s">
        <v>10789</v>
      </c>
      <c r="C10252" s="44" t="s">
        <v>18032</v>
      </c>
      <c r="D10252" s="47" t="s">
        <v>10790</v>
      </c>
      <c r="E10252" s="43" t="s">
        <v>9148</v>
      </c>
      <c r="F10252" s="45">
        <v>268.13</v>
      </c>
      <c r="G10252" s="45">
        <v>268.25</v>
      </c>
    </row>
    <row r="10253" spans="2:7">
      <c r="B10253" s="44" t="s">
        <v>10791</v>
      </c>
      <c r="C10253" s="44" t="s">
        <v>18032</v>
      </c>
      <c r="D10253" s="47" t="s">
        <v>10792</v>
      </c>
      <c r="E10253" s="43"/>
    </row>
    <row r="10254" spans="2:7">
      <c r="B10254" s="44" t="s">
        <v>10793</v>
      </c>
      <c r="C10254" s="44" t="s">
        <v>18032</v>
      </c>
      <c r="D10254" s="47" t="s">
        <v>10794</v>
      </c>
      <c r="E10254" s="43" t="s">
        <v>198</v>
      </c>
      <c r="F10254" s="45">
        <v>22.75</v>
      </c>
      <c r="G10254" s="45">
        <v>22.75</v>
      </c>
    </row>
    <row r="10255" spans="2:7">
      <c r="B10255" s="44" t="s">
        <v>10795</v>
      </c>
      <c r="C10255" s="44" t="s">
        <v>18032</v>
      </c>
      <c r="D10255" s="47" t="s">
        <v>10796</v>
      </c>
      <c r="E10255" s="43" t="s">
        <v>198</v>
      </c>
      <c r="F10255" s="45">
        <v>42.65</v>
      </c>
      <c r="G10255" s="45">
        <v>42.65</v>
      </c>
    </row>
    <row r="10256" spans="2:7">
      <c r="B10256" s="44" t="s">
        <v>10797</v>
      </c>
      <c r="C10256" s="44" t="s">
        <v>18032</v>
      </c>
      <c r="D10256" s="47" t="s">
        <v>10798</v>
      </c>
      <c r="E10256" s="43" t="s">
        <v>198</v>
      </c>
      <c r="F10256" s="45">
        <v>52.95</v>
      </c>
      <c r="G10256" s="45">
        <v>52.95</v>
      </c>
    </row>
    <row r="10257" spans="2:7">
      <c r="B10257" s="44" t="s">
        <v>10799</v>
      </c>
      <c r="C10257" s="44" t="s">
        <v>18032</v>
      </c>
      <c r="D10257" s="47" t="s">
        <v>10800</v>
      </c>
      <c r="E10257" s="43" t="s">
        <v>198</v>
      </c>
      <c r="F10257" s="45">
        <v>60.22</v>
      </c>
      <c r="G10257" s="45">
        <v>60.22</v>
      </c>
    </row>
    <row r="10258" spans="2:7">
      <c r="B10258" s="44" t="s">
        <v>10801</v>
      </c>
      <c r="C10258" s="44" t="s">
        <v>18032</v>
      </c>
      <c r="D10258" s="47" t="s">
        <v>10802</v>
      </c>
      <c r="E10258" s="43" t="s">
        <v>9258</v>
      </c>
      <c r="F10258" s="45">
        <v>3.01</v>
      </c>
      <c r="G10258" s="45">
        <v>3.01</v>
      </c>
    </row>
    <row r="10259" spans="2:7">
      <c r="B10259" s="44" t="s">
        <v>10803</v>
      </c>
      <c r="C10259" s="44" t="s">
        <v>18032</v>
      </c>
      <c r="D10259" s="47" t="s">
        <v>10804</v>
      </c>
      <c r="E10259" s="43" t="s">
        <v>198</v>
      </c>
      <c r="F10259" s="45">
        <v>18.899999999999999</v>
      </c>
      <c r="G10259" s="45">
        <v>18.899999999999999</v>
      </c>
    </row>
    <row r="10260" spans="2:7">
      <c r="B10260" s="44" t="s">
        <v>10805</v>
      </c>
      <c r="C10260" s="44" t="s">
        <v>18032</v>
      </c>
      <c r="D10260" s="47" t="s">
        <v>10806</v>
      </c>
      <c r="E10260" s="43"/>
    </row>
    <row r="10261" spans="2:7">
      <c r="B10261" s="44" t="s">
        <v>10807</v>
      </c>
      <c r="C10261" s="44" t="s">
        <v>18032</v>
      </c>
      <c r="D10261" s="47" t="s">
        <v>10808</v>
      </c>
      <c r="E10261" s="43" t="s">
        <v>9148</v>
      </c>
      <c r="F10261" s="45">
        <v>47.55</v>
      </c>
      <c r="G10261" s="45">
        <v>47.55</v>
      </c>
    </row>
    <row r="10262" spans="2:7">
      <c r="B10262" s="44" t="s">
        <v>10809</v>
      </c>
      <c r="C10262" s="44" t="s">
        <v>18032</v>
      </c>
      <c r="D10262" s="47" t="s">
        <v>10810</v>
      </c>
      <c r="E10262" s="43" t="s">
        <v>198</v>
      </c>
      <c r="F10262" s="45">
        <v>30.72</v>
      </c>
      <c r="G10262" s="45">
        <v>30.72</v>
      </c>
    </row>
    <row r="10263" spans="2:7">
      <c r="B10263" s="44" t="s">
        <v>10811</v>
      </c>
      <c r="C10263" s="44" t="s">
        <v>18032</v>
      </c>
      <c r="D10263" s="47" t="s">
        <v>10812</v>
      </c>
      <c r="E10263" s="43" t="s">
        <v>9148</v>
      </c>
      <c r="F10263" s="45">
        <v>867.25</v>
      </c>
      <c r="G10263" s="45">
        <v>867.25</v>
      </c>
    </row>
    <row r="10264" spans="2:7">
      <c r="B10264" s="44" t="s">
        <v>10813</v>
      </c>
      <c r="C10264" s="44" t="s">
        <v>18032</v>
      </c>
      <c r="D10264" s="47" t="s">
        <v>10814</v>
      </c>
      <c r="E10264" s="43"/>
    </row>
    <row r="10265" spans="2:7">
      <c r="B10265" s="44" t="s">
        <v>10815</v>
      </c>
      <c r="C10265" s="44" t="s">
        <v>18032</v>
      </c>
      <c r="D10265" s="47" t="s">
        <v>10816</v>
      </c>
      <c r="E10265" s="43" t="s">
        <v>198</v>
      </c>
      <c r="F10265" s="45">
        <v>6.49</v>
      </c>
      <c r="G10265" s="45">
        <v>6.49</v>
      </c>
    </row>
    <row r="10266" spans="2:7">
      <c r="B10266" s="44" t="s">
        <v>10817</v>
      </c>
      <c r="C10266" s="44" t="s">
        <v>18032</v>
      </c>
      <c r="D10266" s="47" t="s">
        <v>10818</v>
      </c>
      <c r="E10266" s="43" t="s">
        <v>198</v>
      </c>
      <c r="F10266" s="45">
        <v>9.2899999999999991</v>
      </c>
      <c r="G10266" s="45">
        <v>9.2899999999999991</v>
      </c>
    </row>
    <row r="10267" spans="2:7">
      <c r="B10267" s="44" t="s">
        <v>10819</v>
      </c>
      <c r="C10267" s="44" t="s">
        <v>18032</v>
      </c>
      <c r="D10267" s="47" t="s">
        <v>10820</v>
      </c>
      <c r="E10267" s="43" t="s">
        <v>198</v>
      </c>
      <c r="F10267" s="45">
        <v>13.86</v>
      </c>
      <c r="G10267" s="45">
        <v>13.86</v>
      </c>
    </row>
    <row r="10268" spans="2:7">
      <c r="B10268" s="44" t="s">
        <v>10821</v>
      </c>
      <c r="C10268" s="44" t="s">
        <v>18032</v>
      </c>
      <c r="D10268" s="47" t="s">
        <v>10822</v>
      </c>
      <c r="E10268" s="43" t="s">
        <v>198</v>
      </c>
      <c r="F10268" s="45">
        <v>15.32</v>
      </c>
      <c r="G10268" s="45">
        <v>15.32</v>
      </c>
    </row>
    <row r="10269" spans="2:7">
      <c r="B10269" s="44" t="s">
        <v>10823</v>
      </c>
      <c r="C10269" s="44" t="s">
        <v>18032</v>
      </c>
      <c r="D10269" s="47" t="s">
        <v>10824</v>
      </c>
      <c r="E10269" s="43" t="s">
        <v>198</v>
      </c>
      <c r="F10269" s="45">
        <v>20.48</v>
      </c>
      <c r="G10269" s="45">
        <v>20.48</v>
      </c>
    </row>
    <row r="10270" spans="2:7">
      <c r="B10270" s="44" t="s">
        <v>10825</v>
      </c>
      <c r="C10270" s="44" t="s">
        <v>18032</v>
      </c>
      <c r="D10270" s="47" t="s">
        <v>10826</v>
      </c>
      <c r="E10270" s="43" t="s">
        <v>198</v>
      </c>
      <c r="F10270" s="45">
        <v>30.68</v>
      </c>
      <c r="G10270" s="45">
        <v>30.68</v>
      </c>
    </row>
    <row r="10271" spans="2:7">
      <c r="B10271" s="44" t="s">
        <v>10827</v>
      </c>
      <c r="C10271" s="44" t="s">
        <v>18032</v>
      </c>
      <c r="D10271" s="47" t="s">
        <v>10828</v>
      </c>
      <c r="E10271" s="43" t="s">
        <v>198</v>
      </c>
      <c r="F10271" s="45">
        <v>40.869999999999997</v>
      </c>
      <c r="G10271" s="45">
        <v>40.869999999999997</v>
      </c>
    </row>
    <row r="10272" spans="2:7">
      <c r="B10272" s="44" t="s">
        <v>10829</v>
      </c>
      <c r="C10272" s="44" t="s">
        <v>18032</v>
      </c>
      <c r="D10272" s="47" t="s">
        <v>10830</v>
      </c>
      <c r="E10272" s="43" t="s">
        <v>9258</v>
      </c>
      <c r="F10272" s="45">
        <v>1.97</v>
      </c>
      <c r="G10272" s="45">
        <v>1.97</v>
      </c>
    </row>
    <row r="10273" spans="2:7">
      <c r="B10273" s="44" t="s">
        <v>10831</v>
      </c>
      <c r="C10273" s="44" t="s">
        <v>18032</v>
      </c>
      <c r="D10273" s="47" t="s">
        <v>10832</v>
      </c>
      <c r="E10273" s="43" t="s">
        <v>198</v>
      </c>
      <c r="F10273" s="45">
        <v>15.97</v>
      </c>
      <c r="G10273" s="45">
        <v>15.97</v>
      </c>
    </row>
    <row r="10274" spans="2:7">
      <c r="B10274" s="44" t="s">
        <v>10833</v>
      </c>
      <c r="C10274" s="44" t="s">
        <v>18032</v>
      </c>
      <c r="D10274" s="47" t="s">
        <v>10834</v>
      </c>
      <c r="E10274" s="43" t="s">
        <v>198</v>
      </c>
      <c r="F10274" s="45">
        <v>22.03</v>
      </c>
      <c r="G10274" s="45">
        <v>22.03</v>
      </c>
    </row>
    <row r="10275" spans="2:7">
      <c r="B10275" s="44" t="s">
        <v>10835</v>
      </c>
      <c r="C10275" s="44" t="s">
        <v>18032</v>
      </c>
      <c r="D10275" s="47" t="s">
        <v>10836</v>
      </c>
      <c r="E10275" s="43" t="s">
        <v>198</v>
      </c>
      <c r="F10275" s="45">
        <v>22.99</v>
      </c>
      <c r="G10275" s="45">
        <v>22.99</v>
      </c>
    </row>
    <row r="10276" spans="2:7">
      <c r="B10276" s="44" t="s">
        <v>10837</v>
      </c>
      <c r="C10276" s="44" t="s">
        <v>18032</v>
      </c>
      <c r="D10276" s="47" t="s">
        <v>10838</v>
      </c>
      <c r="E10276" s="43" t="s">
        <v>198</v>
      </c>
      <c r="F10276" s="45">
        <v>29.38</v>
      </c>
      <c r="G10276" s="45">
        <v>29.38</v>
      </c>
    </row>
    <row r="10277" spans="2:7">
      <c r="B10277" s="44" t="s">
        <v>10839</v>
      </c>
      <c r="C10277" s="44" t="s">
        <v>18032</v>
      </c>
      <c r="D10277" s="47" t="s">
        <v>10840</v>
      </c>
      <c r="E10277" s="43" t="s">
        <v>198</v>
      </c>
      <c r="F10277" s="45">
        <v>44.05</v>
      </c>
      <c r="G10277" s="45">
        <v>44.05</v>
      </c>
    </row>
    <row r="10278" spans="2:7">
      <c r="B10278" s="44" t="s">
        <v>10841</v>
      </c>
      <c r="C10278" s="44" t="s">
        <v>18032</v>
      </c>
      <c r="D10278" s="47" t="s">
        <v>10842</v>
      </c>
      <c r="E10278" s="43" t="s">
        <v>198</v>
      </c>
      <c r="F10278" s="45">
        <v>58.72</v>
      </c>
      <c r="G10278" s="45">
        <v>58.72</v>
      </c>
    </row>
    <row r="10279" spans="2:7">
      <c r="B10279" s="44" t="s">
        <v>10843</v>
      </c>
      <c r="C10279" s="44" t="s">
        <v>18032</v>
      </c>
      <c r="D10279" s="47" t="s">
        <v>10844</v>
      </c>
      <c r="E10279" s="43" t="s">
        <v>9258</v>
      </c>
      <c r="F10279" s="45">
        <v>2.85</v>
      </c>
      <c r="G10279" s="45">
        <v>2.85</v>
      </c>
    </row>
    <row r="10280" spans="2:7">
      <c r="B10280" s="44" t="s">
        <v>10845</v>
      </c>
      <c r="C10280" s="44" t="s">
        <v>18032</v>
      </c>
      <c r="D10280" s="47" t="s">
        <v>10846</v>
      </c>
      <c r="E10280" s="43" t="s">
        <v>9258</v>
      </c>
      <c r="F10280" s="45">
        <v>2.83</v>
      </c>
      <c r="G10280" s="45">
        <v>2.83</v>
      </c>
    </row>
    <row r="10281" spans="2:7">
      <c r="B10281" s="44" t="s">
        <v>10847</v>
      </c>
      <c r="C10281" s="44" t="s">
        <v>18032</v>
      </c>
      <c r="D10281" s="47" t="s">
        <v>10848</v>
      </c>
      <c r="E10281" s="43"/>
    </row>
    <row r="10282" spans="2:7">
      <c r="B10282" s="44" t="s">
        <v>10849</v>
      </c>
      <c r="C10282" s="44" t="s">
        <v>18032</v>
      </c>
      <c r="D10282" s="47" t="s">
        <v>10850</v>
      </c>
      <c r="E10282" s="43"/>
    </row>
    <row r="10283" spans="2:7">
      <c r="B10283" s="44" t="s">
        <v>10851</v>
      </c>
      <c r="C10283" s="44" t="s">
        <v>18032</v>
      </c>
      <c r="D10283" s="47" t="s">
        <v>10852</v>
      </c>
      <c r="E10283" s="43" t="s">
        <v>198</v>
      </c>
      <c r="F10283" s="45">
        <v>51.1</v>
      </c>
      <c r="G10283" s="45">
        <v>56.78</v>
      </c>
    </row>
    <row r="10284" spans="2:7">
      <c r="B10284" s="44" t="s">
        <v>10853</v>
      </c>
      <c r="C10284" s="44" t="s">
        <v>18032</v>
      </c>
      <c r="D10284" s="47" t="s">
        <v>10854</v>
      </c>
      <c r="E10284" s="43" t="s">
        <v>198</v>
      </c>
      <c r="F10284" s="45">
        <v>63.77</v>
      </c>
      <c r="G10284" s="45">
        <v>70.86</v>
      </c>
    </row>
    <row r="10285" spans="2:7">
      <c r="B10285" s="44" t="s">
        <v>10855</v>
      </c>
      <c r="C10285" s="44" t="s">
        <v>18032</v>
      </c>
      <c r="D10285" s="47" t="s">
        <v>10856</v>
      </c>
      <c r="E10285" s="43"/>
    </row>
    <row r="10286" spans="2:7">
      <c r="B10286" s="44" t="s">
        <v>10857</v>
      </c>
      <c r="C10286" s="44" t="s">
        <v>18032</v>
      </c>
      <c r="D10286" s="47" t="s">
        <v>10858</v>
      </c>
      <c r="E10286" s="43" t="s">
        <v>198</v>
      </c>
      <c r="F10286" s="45">
        <v>61.32</v>
      </c>
      <c r="G10286" s="45">
        <v>68.13</v>
      </c>
    </row>
    <row r="10287" spans="2:7">
      <c r="B10287" s="44" t="s">
        <v>10859</v>
      </c>
      <c r="C10287" s="44" t="s">
        <v>18032</v>
      </c>
      <c r="D10287" s="47" t="s">
        <v>10860</v>
      </c>
      <c r="E10287" s="43" t="s">
        <v>198</v>
      </c>
      <c r="F10287" s="45">
        <v>79.31</v>
      </c>
      <c r="G10287" s="45">
        <v>88.11</v>
      </c>
    </row>
    <row r="10288" spans="2:7">
      <c r="B10288" s="44" t="s">
        <v>10861</v>
      </c>
      <c r="C10288" s="44" t="s">
        <v>18032</v>
      </c>
      <c r="D10288" s="47" t="s">
        <v>10862</v>
      </c>
      <c r="E10288" s="43"/>
    </row>
    <row r="10289" spans="2:7">
      <c r="B10289" s="44" t="s">
        <v>10863</v>
      </c>
      <c r="C10289" s="44" t="s">
        <v>18032</v>
      </c>
      <c r="D10289" s="47" t="s">
        <v>10864</v>
      </c>
      <c r="E10289" s="43" t="s">
        <v>198</v>
      </c>
      <c r="F10289" s="45">
        <v>8.7899999999999991</v>
      </c>
      <c r="G10289" s="45">
        <v>9.77</v>
      </c>
    </row>
    <row r="10290" spans="2:7">
      <c r="B10290" s="44" t="s">
        <v>10865</v>
      </c>
      <c r="C10290" s="44" t="s">
        <v>18032</v>
      </c>
      <c r="D10290" s="47" t="s">
        <v>10866</v>
      </c>
      <c r="E10290" s="43" t="s">
        <v>198</v>
      </c>
      <c r="F10290" s="45">
        <v>19.07</v>
      </c>
      <c r="G10290" s="45">
        <v>21.19</v>
      </c>
    </row>
    <row r="10291" spans="2:7">
      <c r="B10291" s="44" t="s">
        <v>10867</v>
      </c>
      <c r="C10291" s="44" t="s">
        <v>18032</v>
      </c>
      <c r="D10291" s="47" t="s">
        <v>10868</v>
      </c>
      <c r="E10291" s="43" t="s">
        <v>198</v>
      </c>
      <c r="F10291" s="45">
        <v>86.29</v>
      </c>
      <c r="G10291" s="45">
        <v>93.92</v>
      </c>
    </row>
    <row r="10292" spans="2:7">
      <c r="B10292" s="44" t="s">
        <v>10869</v>
      </c>
      <c r="C10292" s="44" t="s">
        <v>18032</v>
      </c>
      <c r="D10292" s="47" t="s">
        <v>10870</v>
      </c>
      <c r="E10292" s="43"/>
    </row>
    <row r="10293" spans="2:7">
      <c r="B10293" s="44" t="s">
        <v>10871</v>
      </c>
      <c r="C10293" s="44" t="s">
        <v>18032</v>
      </c>
      <c r="D10293" s="47" t="s">
        <v>10872</v>
      </c>
      <c r="E10293" s="43" t="s">
        <v>198</v>
      </c>
      <c r="F10293" s="45">
        <v>63.14</v>
      </c>
      <c r="G10293" s="45">
        <v>70.150000000000006</v>
      </c>
    </row>
    <row r="10294" spans="2:7">
      <c r="B10294" s="44" t="s">
        <v>10873</v>
      </c>
      <c r="C10294" s="44" t="s">
        <v>18032</v>
      </c>
      <c r="D10294" s="47" t="s">
        <v>10874</v>
      </c>
      <c r="E10294" s="43"/>
    </row>
    <row r="10295" spans="2:7">
      <c r="B10295" s="44" t="s">
        <v>10875</v>
      </c>
      <c r="C10295" s="44" t="s">
        <v>18032</v>
      </c>
      <c r="D10295" s="47" t="s">
        <v>10876</v>
      </c>
      <c r="E10295" s="43" t="s">
        <v>198</v>
      </c>
      <c r="F10295" s="45">
        <v>12.26</v>
      </c>
      <c r="G10295" s="45">
        <v>13.63</v>
      </c>
    </row>
    <row r="10296" spans="2:7">
      <c r="B10296" s="44" t="s">
        <v>10877</v>
      </c>
      <c r="C10296" s="44" t="s">
        <v>18032</v>
      </c>
      <c r="D10296" s="47" t="s">
        <v>10878</v>
      </c>
      <c r="E10296" s="43"/>
    </row>
    <row r="10297" spans="2:7">
      <c r="B10297" s="44" t="s">
        <v>10879</v>
      </c>
      <c r="C10297" s="44" t="s">
        <v>18032</v>
      </c>
      <c r="D10297" s="47" t="s">
        <v>10880</v>
      </c>
      <c r="E10297" s="43"/>
    </row>
    <row r="10298" spans="2:7">
      <c r="B10298" s="44" t="s">
        <v>10881</v>
      </c>
      <c r="C10298" s="44" t="s">
        <v>18032</v>
      </c>
      <c r="D10298" s="47" t="s">
        <v>10882</v>
      </c>
      <c r="E10298" s="43" t="s">
        <v>198</v>
      </c>
      <c r="F10298" s="45">
        <v>16.760000000000002</v>
      </c>
      <c r="G10298" s="45">
        <v>16.79</v>
      </c>
    </row>
    <row r="10299" spans="2:7">
      <c r="B10299" s="44" t="s">
        <v>10883</v>
      </c>
      <c r="C10299" s="44" t="s">
        <v>18032</v>
      </c>
      <c r="D10299" s="47" t="s">
        <v>10884</v>
      </c>
      <c r="E10299" s="43" t="s">
        <v>198</v>
      </c>
      <c r="F10299" s="45">
        <v>17.23</v>
      </c>
      <c r="G10299" s="45">
        <v>17.260000000000002</v>
      </c>
    </row>
    <row r="10300" spans="2:7">
      <c r="B10300" s="44" t="s">
        <v>10885</v>
      </c>
      <c r="C10300" s="44" t="s">
        <v>18032</v>
      </c>
      <c r="D10300" s="47" t="s">
        <v>10886</v>
      </c>
      <c r="E10300" s="43" t="s">
        <v>198</v>
      </c>
      <c r="F10300" s="45">
        <v>36.409999999999997</v>
      </c>
      <c r="G10300" s="45">
        <v>36.51</v>
      </c>
    </row>
    <row r="10301" spans="2:7">
      <c r="B10301" s="44" t="s">
        <v>10887</v>
      </c>
      <c r="C10301" s="44" t="s">
        <v>18032</v>
      </c>
      <c r="D10301" s="47" t="s">
        <v>10888</v>
      </c>
      <c r="E10301" s="43" t="s">
        <v>198</v>
      </c>
      <c r="F10301" s="45">
        <v>16.72</v>
      </c>
      <c r="G10301" s="45">
        <v>16.72</v>
      </c>
    </row>
    <row r="10302" spans="2:7">
      <c r="B10302" s="44" t="s">
        <v>10889</v>
      </c>
      <c r="C10302" s="44" t="s">
        <v>18032</v>
      </c>
      <c r="D10302" s="47" t="s">
        <v>10890</v>
      </c>
      <c r="E10302" s="43"/>
    </row>
    <row r="10303" spans="2:7">
      <c r="B10303" s="44" t="s">
        <v>10891</v>
      </c>
      <c r="C10303" s="44" t="s">
        <v>18032</v>
      </c>
      <c r="D10303" s="47" t="s">
        <v>10892</v>
      </c>
      <c r="E10303" s="43" t="s">
        <v>198</v>
      </c>
      <c r="F10303" s="45">
        <v>11.86</v>
      </c>
      <c r="G10303" s="45">
        <v>12</v>
      </c>
    </row>
    <row r="10304" spans="2:7">
      <c r="B10304" s="44" t="s">
        <v>10893</v>
      </c>
      <c r="C10304" s="44" t="s">
        <v>18032</v>
      </c>
      <c r="D10304" s="47" t="s">
        <v>10894</v>
      </c>
      <c r="E10304" s="43" t="s">
        <v>198</v>
      </c>
      <c r="F10304" s="45">
        <v>13.36</v>
      </c>
      <c r="G10304" s="45">
        <v>13.53</v>
      </c>
    </row>
    <row r="10305" spans="2:7">
      <c r="B10305" s="44" t="s">
        <v>10895</v>
      </c>
      <c r="C10305" s="44" t="s">
        <v>18032</v>
      </c>
      <c r="D10305" s="47" t="s">
        <v>10896</v>
      </c>
      <c r="E10305" s="43" t="s">
        <v>198</v>
      </c>
      <c r="F10305" s="45">
        <v>22.29</v>
      </c>
      <c r="G10305" s="45">
        <v>22.39</v>
      </c>
    </row>
    <row r="10306" spans="2:7">
      <c r="B10306" s="44" t="s">
        <v>10897</v>
      </c>
      <c r="C10306" s="44" t="s">
        <v>18032</v>
      </c>
      <c r="D10306" s="47" t="s">
        <v>10898</v>
      </c>
      <c r="E10306" s="43" t="s">
        <v>198</v>
      </c>
      <c r="F10306" s="45">
        <v>23.51</v>
      </c>
      <c r="G10306" s="45">
        <v>23.6</v>
      </c>
    </row>
    <row r="10307" spans="2:7">
      <c r="B10307" s="44" t="s">
        <v>10899</v>
      </c>
      <c r="C10307" s="44" t="s">
        <v>18032</v>
      </c>
      <c r="D10307" s="47" t="s">
        <v>10900</v>
      </c>
      <c r="E10307" s="43"/>
    </row>
    <row r="10308" spans="2:7">
      <c r="B10308" s="44" t="s">
        <v>10901</v>
      </c>
      <c r="C10308" s="44" t="s">
        <v>18032</v>
      </c>
      <c r="D10308" s="47" t="s">
        <v>10902</v>
      </c>
      <c r="E10308" s="43" t="s">
        <v>198</v>
      </c>
      <c r="F10308" s="45">
        <v>34.619999999999997</v>
      </c>
      <c r="G10308" s="45">
        <v>34.83</v>
      </c>
    </row>
    <row r="10309" spans="2:7">
      <c r="B10309" s="44" t="s">
        <v>10903</v>
      </c>
      <c r="C10309" s="44" t="s">
        <v>18032</v>
      </c>
      <c r="D10309" s="47" t="s">
        <v>10904</v>
      </c>
      <c r="E10309" s="43" t="s">
        <v>198</v>
      </c>
      <c r="F10309" s="45">
        <v>29.98</v>
      </c>
      <c r="G10309" s="45">
        <v>30.15</v>
      </c>
    </row>
    <row r="10310" spans="2:7">
      <c r="B10310" s="44" t="s">
        <v>10905</v>
      </c>
      <c r="C10310" s="44" t="s">
        <v>18032</v>
      </c>
      <c r="D10310" s="47" t="s">
        <v>10906</v>
      </c>
      <c r="E10310" s="43"/>
    </row>
    <row r="10311" spans="2:7">
      <c r="B10311" s="44" t="s">
        <v>10907</v>
      </c>
      <c r="C10311" s="44" t="s">
        <v>18032</v>
      </c>
      <c r="D10311" s="47" t="s">
        <v>10908</v>
      </c>
      <c r="E10311" s="43" t="s">
        <v>198</v>
      </c>
      <c r="F10311" s="45">
        <v>327.79</v>
      </c>
      <c r="G10311" s="45">
        <v>327.79</v>
      </c>
    </row>
    <row r="10312" spans="2:7">
      <c r="B10312" s="44" t="s">
        <v>10909</v>
      </c>
      <c r="C10312" s="44" t="s">
        <v>18032</v>
      </c>
      <c r="D10312" s="47" t="s">
        <v>10910</v>
      </c>
      <c r="E10312" s="43"/>
    </row>
    <row r="10313" spans="2:7">
      <c r="B10313" s="44" t="s">
        <v>10911</v>
      </c>
      <c r="C10313" s="44" t="s">
        <v>18032</v>
      </c>
      <c r="D10313" s="47" t="s">
        <v>10912</v>
      </c>
      <c r="E10313" s="43" t="s">
        <v>198</v>
      </c>
      <c r="F10313" s="45">
        <v>5.78</v>
      </c>
      <c r="G10313" s="45">
        <v>5.79</v>
      </c>
    </row>
    <row r="10314" spans="2:7">
      <c r="B10314" s="44" t="s">
        <v>10913</v>
      </c>
      <c r="C10314" s="44" t="s">
        <v>18032</v>
      </c>
      <c r="D10314" s="47" t="s">
        <v>10914</v>
      </c>
      <c r="E10314" s="43"/>
    </row>
    <row r="10315" spans="2:7">
      <c r="B10315" s="44" t="s">
        <v>10915</v>
      </c>
      <c r="C10315" s="44" t="s">
        <v>18032</v>
      </c>
      <c r="D10315" s="47" t="s">
        <v>10916</v>
      </c>
      <c r="E10315" s="43" t="s">
        <v>198</v>
      </c>
      <c r="F10315" s="45">
        <v>7.3</v>
      </c>
      <c r="G10315" s="45">
        <v>7.62</v>
      </c>
    </row>
    <row r="10316" spans="2:7">
      <c r="B10316" s="44" t="s">
        <v>10917</v>
      </c>
      <c r="C10316" s="44" t="s">
        <v>18032</v>
      </c>
      <c r="D10316" s="47" t="s">
        <v>10918</v>
      </c>
      <c r="E10316" s="43" t="s">
        <v>198</v>
      </c>
      <c r="F10316" s="45">
        <v>23.77</v>
      </c>
      <c r="G10316" s="45">
        <v>24.06</v>
      </c>
    </row>
    <row r="10317" spans="2:7">
      <c r="B10317" s="44" t="s">
        <v>10919</v>
      </c>
      <c r="C10317" s="44" t="s">
        <v>18032</v>
      </c>
      <c r="D10317" s="47" t="s">
        <v>10920</v>
      </c>
      <c r="E10317" s="43"/>
    </row>
    <row r="10318" spans="2:7">
      <c r="B10318" s="44" t="s">
        <v>10921</v>
      </c>
      <c r="C10318" s="44" t="s">
        <v>18032</v>
      </c>
      <c r="D10318" s="47" t="s">
        <v>10922</v>
      </c>
      <c r="E10318" s="43" t="s">
        <v>198</v>
      </c>
      <c r="F10318" s="45">
        <v>18.03</v>
      </c>
      <c r="G10318" s="45">
        <v>18.079999999999998</v>
      </c>
    </row>
    <row r="10319" spans="2:7">
      <c r="B10319" s="44" t="s">
        <v>10923</v>
      </c>
      <c r="C10319" s="44" t="s">
        <v>18032</v>
      </c>
      <c r="D10319" s="47" t="s">
        <v>10924</v>
      </c>
      <c r="E10319" s="43" t="s">
        <v>198</v>
      </c>
      <c r="F10319" s="45">
        <v>12.81</v>
      </c>
      <c r="G10319" s="45">
        <v>12.85</v>
      </c>
    </row>
    <row r="10320" spans="2:7">
      <c r="B10320" s="44" t="s">
        <v>10925</v>
      </c>
      <c r="C10320" s="44" t="s">
        <v>18032</v>
      </c>
      <c r="D10320" s="47" t="s">
        <v>10926</v>
      </c>
      <c r="E10320" s="43" t="s">
        <v>198</v>
      </c>
      <c r="F10320" s="45">
        <v>12.84</v>
      </c>
      <c r="G10320" s="45">
        <v>12.86</v>
      </c>
    </row>
    <row r="10321" spans="2:7">
      <c r="B10321" s="44" t="s">
        <v>10927</v>
      </c>
      <c r="C10321" s="44" t="s">
        <v>18032</v>
      </c>
      <c r="D10321" s="47" t="s">
        <v>10928</v>
      </c>
      <c r="E10321" s="43" t="s">
        <v>198</v>
      </c>
      <c r="F10321" s="45">
        <v>21.86</v>
      </c>
      <c r="G10321" s="45">
        <v>21.9</v>
      </c>
    </row>
    <row r="10322" spans="2:7">
      <c r="B10322" s="44" t="s">
        <v>10929</v>
      </c>
      <c r="C10322" s="44" t="s">
        <v>18032</v>
      </c>
      <c r="D10322" s="47" t="s">
        <v>10930</v>
      </c>
      <c r="E10322" s="43"/>
    </row>
    <row r="10323" spans="2:7">
      <c r="B10323" s="44" t="s">
        <v>10931</v>
      </c>
      <c r="C10323" s="44" t="s">
        <v>18032</v>
      </c>
      <c r="D10323" s="47" t="s">
        <v>10932</v>
      </c>
      <c r="E10323" s="43"/>
    </row>
    <row r="10324" spans="2:7">
      <c r="B10324" s="44" t="s">
        <v>10933</v>
      </c>
      <c r="C10324" s="44" t="s">
        <v>18032</v>
      </c>
      <c r="D10324" s="47" t="s">
        <v>10934</v>
      </c>
      <c r="E10324" s="43" t="s">
        <v>110</v>
      </c>
      <c r="F10324" s="45">
        <v>97.23</v>
      </c>
      <c r="G10324" s="45">
        <v>103.92</v>
      </c>
    </row>
    <row r="10325" spans="2:7">
      <c r="B10325" s="44" t="s">
        <v>10935</v>
      </c>
      <c r="C10325" s="44" t="s">
        <v>18032</v>
      </c>
      <c r="D10325" s="47" t="s">
        <v>10936</v>
      </c>
      <c r="E10325" s="43" t="s">
        <v>110</v>
      </c>
      <c r="F10325" s="45">
        <v>56.61</v>
      </c>
      <c r="G10325" s="45">
        <v>60.64</v>
      </c>
    </row>
    <row r="10326" spans="2:7">
      <c r="B10326" s="44" t="s">
        <v>10937</v>
      </c>
      <c r="C10326" s="44" t="s">
        <v>18032</v>
      </c>
      <c r="D10326" s="47" t="s">
        <v>10938</v>
      </c>
      <c r="E10326" s="43" t="s">
        <v>110</v>
      </c>
      <c r="F10326" s="45">
        <v>22.47</v>
      </c>
      <c r="G10326" s="45">
        <v>23.43</v>
      </c>
    </row>
    <row r="10327" spans="2:7">
      <c r="B10327" s="44" t="s">
        <v>10939</v>
      </c>
      <c r="C10327" s="44" t="s">
        <v>18032</v>
      </c>
      <c r="D10327" s="47" t="s">
        <v>10940</v>
      </c>
      <c r="E10327" s="43" t="s">
        <v>110</v>
      </c>
      <c r="F10327" s="45">
        <v>117.72</v>
      </c>
      <c r="G10327" s="45">
        <v>125.52</v>
      </c>
    </row>
    <row r="10328" spans="2:7">
      <c r="B10328" s="44" t="s">
        <v>10941</v>
      </c>
      <c r="C10328" s="44" t="s">
        <v>18032</v>
      </c>
      <c r="D10328" s="47" t="s">
        <v>10942</v>
      </c>
      <c r="E10328" s="43" t="s">
        <v>110</v>
      </c>
      <c r="F10328" s="45">
        <v>386.3</v>
      </c>
      <c r="G10328" s="45">
        <v>386.3</v>
      </c>
    </row>
    <row r="10329" spans="2:7">
      <c r="B10329" s="44" t="s">
        <v>10943</v>
      </c>
      <c r="C10329" s="44" t="s">
        <v>18032</v>
      </c>
      <c r="D10329" s="47" t="s">
        <v>10944</v>
      </c>
      <c r="E10329" s="43" t="s">
        <v>110</v>
      </c>
      <c r="F10329" s="45">
        <v>422.5</v>
      </c>
      <c r="G10329" s="45">
        <v>422.5</v>
      </c>
    </row>
    <row r="10330" spans="2:7">
      <c r="B10330" s="44" t="s">
        <v>10945</v>
      </c>
      <c r="C10330" s="44" t="s">
        <v>18032</v>
      </c>
      <c r="D10330" s="47" t="s">
        <v>10946</v>
      </c>
      <c r="E10330" s="43" t="s">
        <v>110</v>
      </c>
      <c r="F10330" s="45">
        <v>467.83</v>
      </c>
      <c r="G10330" s="45">
        <v>467.83</v>
      </c>
    </row>
    <row r="10331" spans="2:7">
      <c r="B10331" s="44" t="s">
        <v>10947</v>
      </c>
      <c r="C10331" s="44" t="s">
        <v>18032</v>
      </c>
      <c r="D10331" s="47" t="s">
        <v>10948</v>
      </c>
      <c r="E10331" s="43"/>
    </row>
    <row r="10332" spans="2:7">
      <c r="B10332" s="44" t="s">
        <v>10949</v>
      </c>
      <c r="C10332" s="44" t="s">
        <v>18032</v>
      </c>
      <c r="D10332" s="47" t="s">
        <v>10950</v>
      </c>
      <c r="E10332" s="43" t="s">
        <v>198</v>
      </c>
      <c r="F10332" s="45">
        <v>55.19</v>
      </c>
      <c r="G10332" s="45">
        <v>58.84</v>
      </c>
    </row>
    <row r="10333" spans="2:7">
      <c r="B10333" s="44" t="s">
        <v>10951</v>
      </c>
      <c r="C10333" s="44" t="s">
        <v>18032</v>
      </c>
      <c r="D10333" s="47" t="s">
        <v>10952</v>
      </c>
      <c r="E10333" s="43" t="s">
        <v>377</v>
      </c>
      <c r="F10333" s="45">
        <v>12.29</v>
      </c>
      <c r="G10333" s="45">
        <v>12.55</v>
      </c>
    </row>
    <row r="10334" spans="2:7">
      <c r="B10334" s="44" t="s">
        <v>10953</v>
      </c>
      <c r="C10334" s="44" t="s">
        <v>18032</v>
      </c>
      <c r="D10334" s="47" t="s">
        <v>10954</v>
      </c>
      <c r="E10334" s="43" t="s">
        <v>10955</v>
      </c>
      <c r="F10334" s="45">
        <v>12.13</v>
      </c>
      <c r="G10334" s="45">
        <v>12.36</v>
      </c>
    </row>
    <row r="10335" spans="2:7">
      <c r="B10335" s="44" t="s">
        <v>10956</v>
      </c>
      <c r="C10335" s="44" t="s">
        <v>18032</v>
      </c>
      <c r="D10335" s="47" t="s">
        <v>10957</v>
      </c>
      <c r="E10335" s="43" t="s">
        <v>198</v>
      </c>
      <c r="F10335" s="45">
        <v>15.56</v>
      </c>
      <c r="G10335" s="45">
        <v>17.28</v>
      </c>
    </row>
    <row r="10336" spans="2:7">
      <c r="B10336" s="44" t="s">
        <v>10958</v>
      </c>
      <c r="C10336" s="44" t="s">
        <v>18032</v>
      </c>
      <c r="D10336" s="47" t="s">
        <v>10959</v>
      </c>
      <c r="E10336" s="43"/>
    </row>
    <row r="10337" spans="2:7">
      <c r="B10337" s="44" t="s">
        <v>10960</v>
      </c>
      <c r="C10337" s="44" t="s">
        <v>18032</v>
      </c>
      <c r="D10337" s="47" t="s">
        <v>10961</v>
      </c>
      <c r="E10337" s="43" t="s">
        <v>198</v>
      </c>
      <c r="F10337" s="45">
        <v>9.06</v>
      </c>
      <c r="G10337" s="45">
        <v>10.07</v>
      </c>
    </row>
    <row r="10338" spans="2:7">
      <c r="B10338" s="44" t="s">
        <v>10962</v>
      </c>
      <c r="C10338" s="44" t="s">
        <v>18032</v>
      </c>
      <c r="D10338" s="47" t="s">
        <v>10963</v>
      </c>
      <c r="E10338" s="43"/>
    </row>
    <row r="10339" spans="2:7">
      <c r="B10339" s="44" t="s">
        <v>10964</v>
      </c>
      <c r="C10339" s="44" t="s">
        <v>18032</v>
      </c>
      <c r="D10339" s="47" t="s">
        <v>10965</v>
      </c>
      <c r="E10339" s="43" t="s">
        <v>110</v>
      </c>
      <c r="F10339" s="45">
        <v>33.32</v>
      </c>
      <c r="G10339" s="45">
        <v>33.4</v>
      </c>
    </row>
    <row r="10340" spans="2:7">
      <c r="B10340" s="44" t="s">
        <v>10966</v>
      </c>
      <c r="C10340" s="44" t="s">
        <v>18032</v>
      </c>
      <c r="D10340" s="47" t="s">
        <v>10967</v>
      </c>
      <c r="E10340" s="43" t="s">
        <v>198</v>
      </c>
      <c r="F10340" s="45">
        <v>178.89</v>
      </c>
      <c r="G10340" s="45">
        <v>181.41</v>
      </c>
    </row>
    <row r="10341" spans="2:7">
      <c r="B10341" s="44" t="s">
        <v>10968</v>
      </c>
      <c r="C10341" s="44" t="s">
        <v>18032</v>
      </c>
      <c r="D10341" s="47" t="s">
        <v>10969</v>
      </c>
      <c r="E10341" s="43" t="s">
        <v>198</v>
      </c>
      <c r="F10341" s="45">
        <v>188.6</v>
      </c>
      <c r="G10341" s="45">
        <v>190.11</v>
      </c>
    </row>
    <row r="10342" spans="2:7">
      <c r="B10342" s="44" t="s">
        <v>10970</v>
      </c>
      <c r="C10342" s="44" t="s">
        <v>18032</v>
      </c>
      <c r="D10342" s="47" t="s">
        <v>10971</v>
      </c>
      <c r="E10342" s="43" t="s">
        <v>110</v>
      </c>
      <c r="F10342" s="45">
        <v>20.62</v>
      </c>
      <c r="G10342" s="45">
        <v>22.13</v>
      </c>
    </row>
    <row r="10343" spans="2:7">
      <c r="B10343" s="44" t="s">
        <v>10972</v>
      </c>
      <c r="C10343" s="44" t="s">
        <v>18032</v>
      </c>
      <c r="D10343" s="47" t="s">
        <v>10973</v>
      </c>
      <c r="E10343" s="43" t="s">
        <v>110</v>
      </c>
      <c r="F10343" s="45">
        <v>23.31</v>
      </c>
      <c r="G10343" s="45">
        <v>24.82</v>
      </c>
    </row>
    <row r="10344" spans="2:7">
      <c r="B10344" s="44" t="s">
        <v>10974</v>
      </c>
      <c r="C10344" s="44" t="s">
        <v>18032</v>
      </c>
      <c r="D10344" s="47" t="s">
        <v>10975</v>
      </c>
      <c r="E10344" s="43" t="s">
        <v>110</v>
      </c>
      <c r="F10344" s="45">
        <v>32.729999999999997</v>
      </c>
      <c r="G10344" s="45">
        <v>34.24</v>
      </c>
    </row>
    <row r="10345" spans="2:7">
      <c r="B10345" s="44" t="s">
        <v>10976</v>
      </c>
      <c r="C10345" s="44" t="s">
        <v>18032</v>
      </c>
      <c r="D10345" s="47" t="s">
        <v>10977</v>
      </c>
      <c r="E10345" s="43"/>
    </row>
    <row r="10346" spans="2:7">
      <c r="B10346" s="44" t="s">
        <v>10978</v>
      </c>
      <c r="C10346" s="44" t="s">
        <v>18032</v>
      </c>
      <c r="D10346" s="47" t="s">
        <v>10979</v>
      </c>
      <c r="E10346" s="43" t="s">
        <v>119</v>
      </c>
      <c r="F10346" s="45">
        <v>27.68</v>
      </c>
      <c r="G10346" s="45">
        <v>29.45</v>
      </c>
    </row>
    <row r="10347" spans="2:7">
      <c r="B10347" s="44" t="s">
        <v>10980</v>
      </c>
      <c r="C10347" s="44" t="s">
        <v>18032</v>
      </c>
      <c r="D10347" s="47" t="s">
        <v>10981</v>
      </c>
      <c r="E10347" s="43" t="s">
        <v>119</v>
      </c>
      <c r="F10347" s="45">
        <v>35.380000000000003</v>
      </c>
      <c r="G10347" s="45">
        <v>37.39</v>
      </c>
    </row>
    <row r="10348" spans="2:7">
      <c r="B10348" s="44" t="s">
        <v>10982</v>
      </c>
      <c r="C10348" s="44" t="s">
        <v>18032</v>
      </c>
      <c r="D10348" s="47" t="s">
        <v>10983</v>
      </c>
      <c r="E10348" s="43" t="s">
        <v>119</v>
      </c>
      <c r="F10348" s="45">
        <v>38.71</v>
      </c>
      <c r="G10348" s="45">
        <v>41.23</v>
      </c>
    </row>
    <row r="10349" spans="2:7">
      <c r="B10349" s="44" t="s">
        <v>10984</v>
      </c>
      <c r="C10349" s="44" t="s">
        <v>18032</v>
      </c>
      <c r="D10349" s="47" t="s">
        <v>10985</v>
      </c>
      <c r="E10349" s="43"/>
    </row>
    <row r="10350" spans="2:7">
      <c r="B10350" s="44" t="s">
        <v>10986</v>
      </c>
      <c r="C10350" s="44" t="s">
        <v>18032</v>
      </c>
      <c r="D10350" s="47" t="s">
        <v>10987</v>
      </c>
      <c r="E10350" s="43" t="s">
        <v>9914</v>
      </c>
      <c r="F10350" s="45">
        <v>12594.69</v>
      </c>
      <c r="G10350" s="45">
        <v>12594.69</v>
      </c>
    </row>
    <row r="10351" spans="2:7">
      <c r="B10351" s="44" t="s">
        <v>10988</v>
      </c>
      <c r="C10351" s="44" t="s">
        <v>18032</v>
      </c>
      <c r="D10351" s="47" t="s">
        <v>10989</v>
      </c>
      <c r="E10351" s="43" t="s">
        <v>10990</v>
      </c>
      <c r="F10351" s="45">
        <v>834.15</v>
      </c>
      <c r="G10351" s="45">
        <v>834.15</v>
      </c>
    </row>
    <row r="10352" spans="2:7">
      <c r="B10352" s="44" t="s">
        <v>10991</v>
      </c>
      <c r="C10352" s="44" t="s">
        <v>18032</v>
      </c>
      <c r="D10352" s="47" t="s">
        <v>10992</v>
      </c>
      <c r="E10352" s="43" t="s">
        <v>112</v>
      </c>
      <c r="F10352" s="45">
        <v>576.29</v>
      </c>
      <c r="G10352" s="45">
        <v>576.29</v>
      </c>
    </row>
    <row r="10353" spans="2:7">
      <c r="B10353" s="44" t="s">
        <v>10993</v>
      </c>
      <c r="C10353" s="44" t="s">
        <v>18032</v>
      </c>
      <c r="D10353" s="47" t="s">
        <v>10994</v>
      </c>
      <c r="E10353" s="43" t="s">
        <v>10995</v>
      </c>
      <c r="F10353" s="45">
        <v>6.67</v>
      </c>
      <c r="G10353" s="45">
        <v>7.12</v>
      </c>
    </row>
    <row r="10354" spans="2:7">
      <c r="B10354" s="44" t="s">
        <v>10996</v>
      </c>
      <c r="C10354" s="44" t="s">
        <v>18032</v>
      </c>
      <c r="D10354" s="47" t="s">
        <v>10997</v>
      </c>
      <c r="E10354" s="43"/>
    </row>
    <row r="10355" spans="2:7">
      <c r="B10355" s="44" t="s">
        <v>10998</v>
      </c>
      <c r="C10355" s="44" t="s">
        <v>18032</v>
      </c>
      <c r="D10355" s="47" t="s">
        <v>10999</v>
      </c>
      <c r="E10355" s="43" t="s">
        <v>198</v>
      </c>
      <c r="F10355" s="45">
        <v>331.47</v>
      </c>
      <c r="G10355" s="45">
        <v>346.59</v>
      </c>
    </row>
    <row r="10356" spans="2:7">
      <c r="B10356" s="44" t="s">
        <v>11000</v>
      </c>
      <c r="C10356" s="44" t="s">
        <v>18032</v>
      </c>
      <c r="D10356" s="47" t="s">
        <v>11001</v>
      </c>
      <c r="E10356" s="43" t="s">
        <v>198</v>
      </c>
      <c r="F10356" s="45">
        <v>595.65</v>
      </c>
      <c r="G10356" s="45">
        <v>624.89</v>
      </c>
    </row>
    <row r="10357" spans="2:7">
      <c r="B10357" s="44" t="s">
        <v>11002</v>
      </c>
      <c r="C10357" s="44" t="s">
        <v>18032</v>
      </c>
      <c r="D10357" s="47" t="s">
        <v>11003</v>
      </c>
      <c r="E10357" s="43" t="s">
        <v>198</v>
      </c>
      <c r="F10357" s="45">
        <v>921.21</v>
      </c>
      <c r="G10357" s="45">
        <v>934.8</v>
      </c>
    </row>
    <row r="10358" spans="2:7">
      <c r="B10358" s="44" t="s">
        <v>11004</v>
      </c>
      <c r="C10358" s="44" t="s">
        <v>18032</v>
      </c>
      <c r="D10358" s="47" t="s">
        <v>11005</v>
      </c>
      <c r="E10358" s="43" t="s">
        <v>198</v>
      </c>
      <c r="F10358" s="45">
        <v>778.39</v>
      </c>
      <c r="G10358" s="45">
        <v>795.09</v>
      </c>
    </row>
    <row r="10359" spans="2:7">
      <c r="B10359" s="44" t="s">
        <v>11006</v>
      </c>
      <c r="C10359" s="44" t="s">
        <v>18032</v>
      </c>
      <c r="D10359" s="47" t="s">
        <v>11007</v>
      </c>
      <c r="E10359" s="43"/>
    </row>
    <row r="10360" spans="2:7">
      <c r="B10360" s="44" t="s">
        <v>11008</v>
      </c>
      <c r="C10360" s="44" t="s">
        <v>18032</v>
      </c>
      <c r="D10360" s="47" t="s">
        <v>11009</v>
      </c>
      <c r="E10360" s="43"/>
    </row>
    <row r="10361" spans="2:7">
      <c r="B10361" s="44" t="s">
        <v>11010</v>
      </c>
      <c r="C10361" s="44" t="s">
        <v>18032</v>
      </c>
      <c r="D10361" s="47" t="s">
        <v>11011</v>
      </c>
      <c r="E10361" s="43" t="s">
        <v>110</v>
      </c>
      <c r="F10361" s="45">
        <v>103.63</v>
      </c>
      <c r="G10361" s="45">
        <v>110.18</v>
      </c>
    </row>
    <row r="10362" spans="2:7">
      <c r="B10362" s="44" t="s">
        <v>11012</v>
      </c>
      <c r="C10362" s="44" t="s">
        <v>18032</v>
      </c>
      <c r="D10362" s="47" t="s">
        <v>11013</v>
      </c>
      <c r="E10362" s="43" t="s">
        <v>110</v>
      </c>
      <c r="F10362" s="45">
        <v>256.95</v>
      </c>
      <c r="G10362" s="45">
        <v>264.51</v>
      </c>
    </row>
    <row r="10363" spans="2:7">
      <c r="B10363" s="44" t="s">
        <v>11014</v>
      </c>
      <c r="C10363" s="44" t="s">
        <v>18032</v>
      </c>
      <c r="D10363" s="47" t="s">
        <v>11015</v>
      </c>
      <c r="E10363" s="43" t="s">
        <v>110</v>
      </c>
      <c r="F10363" s="45">
        <v>117.81</v>
      </c>
      <c r="G10363" s="45">
        <v>123.86</v>
      </c>
    </row>
    <row r="10364" spans="2:7">
      <c r="B10364" s="44" t="s">
        <v>11016</v>
      </c>
      <c r="C10364" s="44" t="s">
        <v>18032</v>
      </c>
      <c r="D10364" s="47" t="s">
        <v>11017</v>
      </c>
      <c r="E10364" s="43" t="s">
        <v>110</v>
      </c>
      <c r="F10364" s="45">
        <v>6.98</v>
      </c>
      <c r="G10364" s="45">
        <v>7.76</v>
      </c>
    </row>
    <row r="10365" spans="2:7">
      <c r="B10365" s="44" t="s">
        <v>11018</v>
      </c>
      <c r="C10365" s="44" t="s">
        <v>18032</v>
      </c>
      <c r="D10365" s="47" t="s">
        <v>11019</v>
      </c>
      <c r="E10365" s="43" t="s">
        <v>110</v>
      </c>
      <c r="F10365" s="45">
        <v>8.3000000000000007</v>
      </c>
      <c r="G10365" s="45">
        <v>9.23</v>
      </c>
    </row>
    <row r="10366" spans="2:7">
      <c r="B10366" s="44" t="s">
        <v>11020</v>
      </c>
      <c r="C10366" s="44" t="s">
        <v>18032</v>
      </c>
      <c r="D10366" s="47" t="s">
        <v>11021</v>
      </c>
      <c r="E10366" s="43"/>
    </row>
    <row r="10367" spans="2:7">
      <c r="B10367" s="44" t="s">
        <v>11022</v>
      </c>
      <c r="C10367" s="44" t="s">
        <v>18032</v>
      </c>
      <c r="D10367" s="47" t="s">
        <v>11023</v>
      </c>
      <c r="E10367" s="43" t="s">
        <v>110</v>
      </c>
      <c r="F10367" s="45">
        <v>195.54</v>
      </c>
      <c r="G10367" s="45">
        <v>202.59</v>
      </c>
    </row>
    <row r="10368" spans="2:7">
      <c r="B10368" s="44" t="s">
        <v>11024</v>
      </c>
      <c r="C10368" s="44" t="s">
        <v>18032</v>
      </c>
      <c r="D10368" s="47" t="s">
        <v>11025</v>
      </c>
      <c r="E10368" s="43" t="s">
        <v>110</v>
      </c>
      <c r="F10368" s="45">
        <v>200.19</v>
      </c>
      <c r="G10368" s="45">
        <v>207.24</v>
      </c>
    </row>
    <row r="10369" spans="2:7">
      <c r="B10369" s="44" t="s">
        <v>11026</v>
      </c>
      <c r="C10369" s="44" t="s">
        <v>18032</v>
      </c>
      <c r="D10369" s="47" t="s">
        <v>11027</v>
      </c>
      <c r="E10369" s="43" t="s">
        <v>110</v>
      </c>
      <c r="F10369" s="45">
        <v>238.04</v>
      </c>
      <c r="G10369" s="45">
        <v>250.64</v>
      </c>
    </row>
    <row r="10370" spans="2:7">
      <c r="B10370" s="44" t="s">
        <v>11028</v>
      </c>
      <c r="C10370" s="44" t="s">
        <v>18032</v>
      </c>
      <c r="D10370" s="47" t="s">
        <v>11029</v>
      </c>
      <c r="E10370" s="43" t="s">
        <v>110</v>
      </c>
      <c r="F10370" s="45">
        <v>140.04</v>
      </c>
      <c r="G10370" s="45">
        <v>146.85</v>
      </c>
    </row>
    <row r="10371" spans="2:7">
      <c r="B10371" s="44" t="s">
        <v>11030</v>
      </c>
      <c r="C10371" s="44" t="s">
        <v>18032</v>
      </c>
      <c r="D10371" s="47" t="s">
        <v>11031</v>
      </c>
      <c r="E10371" s="43" t="s">
        <v>110</v>
      </c>
      <c r="F10371" s="45">
        <v>92.07</v>
      </c>
      <c r="G10371" s="45">
        <v>97.61</v>
      </c>
    </row>
    <row r="10372" spans="2:7">
      <c r="B10372" s="44" t="s">
        <v>11032</v>
      </c>
      <c r="C10372" s="44" t="s">
        <v>18032</v>
      </c>
      <c r="D10372" s="47" t="s">
        <v>11033</v>
      </c>
      <c r="E10372" s="43" t="s">
        <v>110</v>
      </c>
      <c r="F10372" s="45">
        <v>200.42</v>
      </c>
      <c r="G10372" s="45">
        <v>211.45</v>
      </c>
    </row>
    <row r="10373" spans="2:7">
      <c r="B10373" s="44" t="s">
        <v>11034</v>
      </c>
      <c r="C10373" s="44" t="s">
        <v>18032</v>
      </c>
      <c r="D10373" s="47" t="s">
        <v>11035</v>
      </c>
      <c r="E10373" s="43" t="s">
        <v>110</v>
      </c>
      <c r="F10373" s="45">
        <v>149.58000000000001</v>
      </c>
      <c r="G10373" s="45">
        <v>153.91</v>
      </c>
    </row>
    <row r="10374" spans="2:7">
      <c r="B10374" s="44" t="s">
        <v>11036</v>
      </c>
      <c r="C10374" s="44" t="s">
        <v>18032</v>
      </c>
      <c r="D10374" s="47" t="s">
        <v>11037</v>
      </c>
      <c r="E10374" s="43" t="s">
        <v>110</v>
      </c>
      <c r="F10374" s="45">
        <v>184.79</v>
      </c>
      <c r="G10374" s="45">
        <v>192.52</v>
      </c>
    </row>
    <row r="10375" spans="2:7">
      <c r="B10375" s="44" t="s">
        <v>11038</v>
      </c>
      <c r="C10375" s="44" t="s">
        <v>18032</v>
      </c>
      <c r="D10375" s="47" t="s">
        <v>11039</v>
      </c>
      <c r="E10375" s="43" t="s">
        <v>110</v>
      </c>
      <c r="F10375" s="45">
        <v>192.8</v>
      </c>
      <c r="G10375" s="45">
        <v>206.08</v>
      </c>
    </row>
    <row r="10376" spans="2:7">
      <c r="B10376" s="44" t="s">
        <v>11040</v>
      </c>
      <c r="C10376" s="44" t="s">
        <v>18032</v>
      </c>
      <c r="D10376" s="47" t="s">
        <v>11041</v>
      </c>
      <c r="E10376" s="43"/>
    </row>
    <row r="10377" spans="2:7">
      <c r="B10377" s="44" t="s">
        <v>11042</v>
      </c>
      <c r="C10377" s="44" t="s">
        <v>18032</v>
      </c>
      <c r="D10377" s="47" t="s">
        <v>11043</v>
      </c>
      <c r="E10377" s="43" t="s">
        <v>119</v>
      </c>
      <c r="F10377" s="45">
        <v>110.99</v>
      </c>
      <c r="G10377" s="45">
        <v>112.19</v>
      </c>
    </row>
    <row r="10378" spans="2:7">
      <c r="B10378" s="44" t="s">
        <v>11044</v>
      </c>
      <c r="C10378" s="44" t="s">
        <v>18032</v>
      </c>
      <c r="D10378" s="47" t="s">
        <v>11045</v>
      </c>
      <c r="E10378" s="43" t="s">
        <v>119</v>
      </c>
      <c r="F10378" s="45">
        <v>169.53</v>
      </c>
      <c r="G10378" s="45">
        <v>170.73</v>
      </c>
    </row>
    <row r="10379" spans="2:7">
      <c r="B10379" s="44" t="s">
        <v>11046</v>
      </c>
      <c r="C10379" s="44" t="s">
        <v>18032</v>
      </c>
      <c r="D10379" s="47" t="s">
        <v>11047</v>
      </c>
      <c r="E10379" s="43" t="s">
        <v>119</v>
      </c>
      <c r="F10379" s="45">
        <v>200.98</v>
      </c>
      <c r="G10379" s="45">
        <v>202.18</v>
      </c>
    </row>
    <row r="10380" spans="2:7">
      <c r="B10380" s="44" t="s">
        <v>11048</v>
      </c>
      <c r="C10380" s="44" t="s">
        <v>18032</v>
      </c>
      <c r="D10380" s="47" t="s">
        <v>11049</v>
      </c>
      <c r="E10380" s="43" t="s">
        <v>119</v>
      </c>
      <c r="F10380" s="45">
        <v>232.37</v>
      </c>
      <c r="G10380" s="45">
        <v>233.57</v>
      </c>
    </row>
    <row r="10381" spans="2:7">
      <c r="B10381" s="44" t="s">
        <v>11050</v>
      </c>
      <c r="C10381" s="44" t="s">
        <v>18032</v>
      </c>
      <c r="D10381" s="47" t="s">
        <v>11051</v>
      </c>
      <c r="E10381" s="43" t="s">
        <v>119</v>
      </c>
      <c r="F10381" s="45">
        <v>258.17</v>
      </c>
      <c r="G10381" s="45">
        <v>259.37</v>
      </c>
    </row>
    <row r="10382" spans="2:7">
      <c r="B10382" s="44" t="s">
        <v>11052</v>
      </c>
      <c r="C10382" s="44" t="s">
        <v>18032</v>
      </c>
      <c r="D10382" s="47" t="s">
        <v>11053</v>
      </c>
      <c r="E10382" s="43" t="s">
        <v>119</v>
      </c>
      <c r="F10382" s="45">
        <v>233.8</v>
      </c>
      <c r="G10382" s="45">
        <v>235</v>
      </c>
    </row>
    <row r="10383" spans="2:7">
      <c r="B10383" s="44" t="s">
        <v>11054</v>
      </c>
      <c r="C10383" s="44" t="s">
        <v>18032</v>
      </c>
      <c r="D10383" s="47" t="s">
        <v>11055</v>
      </c>
      <c r="E10383" s="43"/>
    </row>
    <row r="10384" spans="2:7">
      <c r="B10384" s="44" t="s">
        <v>11056</v>
      </c>
      <c r="C10384" s="44" t="s">
        <v>18032</v>
      </c>
      <c r="D10384" s="47" t="s">
        <v>11057</v>
      </c>
      <c r="E10384" s="43" t="s">
        <v>198</v>
      </c>
      <c r="F10384" s="45">
        <v>511.72</v>
      </c>
      <c r="G10384" s="45">
        <v>520.54999999999995</v>
      </c>
    </row>
    <row r="10385" spans="2:7">
      <c r="B10385" s="44" t="s">
        <v>11058</v>
      </c>
      <c r="C10385" s="44" t="s">
        <v>18032</v>
      </c>
      <c r="D10385" s="47" t="s">
        <v>11059</v>
      </c>
      <c r="E10385" s="43"/>
    </row>
    <row r="10386" spans="2:7">
      <c r="B10386" s="44" t="s">
        <v>11060</v>
      </c>
      <c r="C10386" s="44" t="s">
        <v>18032</v>
      </c>
      <c r="D10386" s="47" t="s">
        <v>11061</v>
      </c>
      <c r="E10386" s="43"/>
    </row>
    <row r="10387" spans="2:7">
      <c r="B10387" s="44" t="s">
        <v>11062</v>
      </c>
      <c r="C10387" s="44" t="s">
        <v>18032</v>
      </c>
      <c r="D10387" s="47" t="s">
        <v>11063</v>
      </c>
      <c r="E10387" s="43" t="s">
        <v>377</v>
      </c>
      <c r="F10387" s="45">
        <v>10.97</v>
      </c>
      <c r="G10387" s="45">
        <v>11.27</v>
      </c>
    </row>
    <row r="10388" spans="2:7">
      <c r="B10388" s="44" t="s">
        <v>11064</v>
      </c>
      <c r="C10388" s="44" t="s">
        <v>18032</v>
      </c>
      <c r="D10388" s="47" t="s">
        <v>11065</v>
      </c>
      <c r="E10388" s="43" t="s">
        <v>377</v>
      </c>
      <c r="F10388" s="45">
        <v>9.86</v>
      </c>
      <c r="G10388" s="45">
        <v>10.16</v>
      </c>
    </row>
    <row r="10389" spans="2:7">
      <c r="B10389" s="44" t="s">
        <v>11066</v>
      </c>
      <c r="C10389" s="44" t="s">
        <v>18032</v>
      </c>
      <c r="D10389" s="47" t="s">
        <v>11067</v>
      </c>
      <c r="E10389" s="43" t="s">
        <v>377</v>
      </c>
      <c r="F10389" s="45">
        <v>10.210000000000001</v>
      </c>
      <c r="G10389" s="45">
        <v>10.51</v>
      </c>
    </row>
    <row r="10390" spans="2:7">
      <c r="B10390" s="44" t="s">
        <v>11068</v>
      </c>
      <c r="C10390" s="44" t="s">
        <v>18032</v>
      </c>
      <c r="D10390" s="47" t="s">
        <v>11069</v>
      </c>
      <c r="E10390" s="43"/>
    </row>
    <row r="10391" spans="2:7">
      <c r="B10391" s="44" t="s">
        <v>11070</v>
      </c>
      <c r="C10391" s="44" t="s">
        <v>18032</v>
      </c>
      <c r="D10391" s="47" t="s">
        <v>11071</v>
      </c>
      <c r="E10391" s="43" t="s">
        <v>377</v>
      </c>
      <c r="F10391" s="45">
        <v>10.08</v>
      </c>
      <c r="G10391" s="45">
        <v>10.220000000000001</v>
      </c>
    </row>
    <row r="10392" spans="2:7">
      <c r="B10392" s="44" t="s">
        <v>11072</v>
      </c>
      <c r="C10392" s="44" t="s">
        <v>18032</v>
      </c>
      <c r="D10392" s="47" t="s">
        <v>11073</v>
      </c>
      <c r="E10392" s="43"/>
    </row>
    <row r="10393" spans="2:7">
      <c r="B10393" s="44" t="s">
        <v>11074</v>
      </c>
      <c r="C10393" s="44" t="s">
        <v>18032</v>
      </c>
      <c r="D10393" s="47" t="s">
        <v>11075</v>
      </c>
      <c r="E10393" s="43" t="s">
        <v>377</v>
      </c>
      <c r="F10393" s="45">
        <v>55.92</v>
      </c>
      <c r="G10393" s="45">
        <v>57.38</v>
      </c>
    </row>
    <row r="10394" spans="2:7">
      <c r="B10394" s="44" t="s">
        <v>11076</v>
      </c>
      <c r="C10394" s="44" t="s">
        <v>18032</v>
      </c>
      <c r="D10394" s="47" t="s">
        <v>11077</v>
      </c>
      <c r="E10394" s="43"/>
    </row>
    <row r="10395" spans="2:7">
      <c r="B10395" s="44" t="s">
        <v>11078</v>
      </c>
      <c r="C10395" s="44" t="s">
        <v>18032</v>
      </c>
      <c r="D10395" s="47" t="s">
        <v>11079</v>
      </c>
      <c r="E10395" s="43"/>
    </row>
    <row r="10396" spans="2:7">
      <c r="B10396" s="44" t="s">
        <v>11080</v>
      </c>
      <c r="C10396" s="44" t="s">
        <v>18032</v>
      </c>
      <c r="D10396" s="47" t="s">
        <v>11081</v>
      </c>
      <c r="E10396" s="43" t="s">
        <v>198</v>
      </c>
      <c r="F10396" s="45">
        <v>489.05</v>
      </c>
      <c r="G10396" s="45">
        <v>489.05</v>
      </c>
    </row>
    <row r="10397" spans="2:7">
      <c r="B10397" s="44" t="s">
        <v>11082</v>
      </c>
      <c r="C10397" s="44" t="s">
        <v>18032</v>
      </c>
      <c r="D10397" s="47" t="s">
        <v>11083</v>
      </c>
      <c r="E10397" s="43" t="s">
        <v>198</v>
      </c>
      <c r="F10397" s="45">
        <v>512.70000000000005</v>
      </c>
      <c r="G10397" s="45">
        <v>512.70000000000005</v>
      </c>
    </row>
    <row r="10398" spans="2:7">
      <c r="B10398" s="44" t="s">
        <v>11084</v>
      </c>
      <c r="C10398" s="44" t="s">
        <v>18032</v>
      </c>
      <c r="D10398" s="47" t="s">
        <v>11085</v>
      </c>
      <c r="E10398" s="43" t="s">
        <v>198</v>
      </c>
      <c r="F10398" s="45">
        <v>537.51</v>
      </c>
      <c r="G10398" s="45">
        <v>537.51</v>
      </c>
    </row>
    <row r="10399" spans="2:7">
      <c r="B10399" s="44" t="s">
        <v>11086</v>
      </c>
      <c r="C10399" s="44" t="s">
        <v>18032</v>
      </c>
      <c r="D10399" s="47" t="s">
        <v>11087</v>
      </c>
      <c r="E10399" s="43" t="s">
        <v>198</v>
      </c>
      <c r="F10399" s="45">
        <v>563.51</v>
      </c>
      <c r="G10399" s="45">
        <v>563.51</v>
      </c>
    </row>
    <row r="10400" spans="2:7">
      <c r="B10400" s="44" t="s">
        <v>11088</v>
      </c>
      <c r="C10400" s="44" t="s">
        <v>18032</v>
      </c>
      <c r="D10400" s="47" t="s">
        <v>11089</v>
      </c>
      <c r="E10400" s="43" t="s">
        <v>198</v>
      </c>
      <c r="F10400" s="45">
        <v>590.77</v>
      </c>
      <c r="G10400" s="45">
        <v>590.77</v>
      </c>
    </row>
    <row r="10401" spans="2:7">
      <c r="B10401" s="44" t="s">
        <v>11090</v>
      </c>
      <c r="C10401" s="44" t="s">
        <v>18032</v>
      </c>
      <c r="D10401" s="47" t="s">
        <v>11091</v>
      </c>
      <c r="E10401" s="43" t="s">
        <v>198</v>
      </c>
      <c r="F10401" s="45">
        <v>547.67999999999995</v>
      </c>
      <c r="G10401" s="45">
        <v>547.67999999999995</v>
      </c>
    </row>
    <row r="10402" spans="2:7">
      <c r="B10402" s="44" t="s">
        <v>11092</v>
      </c>
      <c r="C10402" s="44" t="s">
        <v>18032</v>
      </c>
      <c r="D10402" s="47" t="s">
        <v>11093</v>
      </c>
      <c r="E10402" s="43" t="s">
        <v>198</v>
      </c>
      <c r="F10402" s="45">
        <v>568.59</v>
      </c>
      <c r="G10402" s="45">
        <v>568.59</v>
      </c>
    </row>
    <row r="10403" spans="2:7">
      <c r="B10403" s="44" t="s">
        <v>11094</v>
      </c>
      <c r="C10403" s="44" t="s">
        <v>18032</v>
      </c>
      <c r="D10403" s="47" t="s">
        <v>11095</v>
      </c>
      <c r="E10403" s="43" t="s">
        <v>198</v>
      </c>
      <c r="F10403" s="45">
        <v>593.02</v>
      </c>
      <c r="G10403" s="45">
        <v>593.02</v>
      </c>
    </row>
    <row r="10404" spans="2:7">
      <c r="B10404" s="44" t="s">
        <v>11096</v>
      </c>
      <c r="C10404" s="44" t="s">
        <v>18032</v>
      </c>
      <c r="D10404" s="47" t="s">
        <v>11097</v>
      </c>
      <c r="E10404" s="43" t="s">
        <v>198</v>
      </c>
      <c r="F10404" s="45">
        <v>618.63</v>
      </c>
      <c r="G10404" s="45">
        <v>618.63</v>
      </c>
    </row>
    <row r="10405" spans="2:7">
      <c r="B10405" s="44" t="s">
        <v>11098</v>
      </c>
      <c r="C10405" s="44" t="s">
        <v>18032</v>
      </c>
      <c r="D10405" s="47" t="s">
        <v>11099</v>
      </c>
      <c r="E10405" s="43" t="s">
        <v>198</v>
      </c>
      <c r="F10405" s="45">
        <v>648.34</v>
      </c>
      <c r="G10405" s="45">
        <v>648.34</v>
      </c>
    </row>
    <row r="10406" spans="2:7">
      <c r="B10406" s="44" t="s">
        <v>11100</v>
      </c>
      <c r="C10406" s="44" t="s">
        <v>18032</v>
      </c>
      <c r="D10406" s="47" t="s">
        <v>11101</v>
      </c>
      <c r="E10406" s="43" t="s">
        <v>198</v>
      </c>
      <c r="F10406" s="45">
        <v>632.66999999999996</v>
      </c>
      <c r="G10406" s="45">
        <v>632.66999999999996</v>
      </c>
    </row>
    <row r="10407" spans="2:7">
      <c r="B10407" s="44" t="s">
        <v>11102</v>
      </c>
      <c r="C10407" s="44" t="s">
        <v>18032</v>
      </c>
      <c r="D10407" s="47" t="s">
        <v>11103</v>
      </c>
      <c r="E10407" s="43" t="s">
        <v>198</v>
      </c>
      <c r="F10407" s="45">
        <v>551.41</v>
      </c>
      <c r="G10407" s="45">
        <v>551.41</v>
      </c>
    </row>
    <row r="10408" spans="2:7">
      <c r="B10408" s="44" t="s">
        <v>11104</v>
      </c>
      <c r="C10408" s="44" t="s">
        <v>18032</v>
      </c>
      <c r="D10408" s="47" t="s">
        <v>11105</v>
      </c>
      <c r="E10408" s="43" t="s">
        <v>198</v>
      </c>
      <c r="F10408" s="45">
        <v>616.13</v>
      </c>
      <c r="G10408" s="45">
        <v>616.13</v>
      </c>
    </row>
    <row r="10409" spans="2:7">
      <c r="B10409" s="44" t="s">
        <v>11106</v>
      </c>
      <c r="C10409" s="44" t="s">
        <v>18032</v>
      </c>
      <c r="D10409" s="47" t="s">
        <v>11107</v>
      </c>
      <c r="E10409" s="43"/>
    </row>
    <row r="10410" spans="2:7">
      <c r="B10410" s="44" t="s">
        <v>11108</v>
      </c>
      <c r="C10410" s="44" t="s">
        <v>18032</v>
      </c>
      <c r="D10410" s="47" t="s">
        <v>11109</v>
      </c>
      <c r="E10410" s="43" t="s">
        <v>198</v>
      </c>
      <c r="F10410" s="45">
        <v>611.1</v>
      </c>
      <c r="G10410" s="45">
        <v>611.1</v>
      </c>
    </row>
    <row r="10411" spans="2:7">
      <c r="B10411" s="44" t="s">
        <v>11110</v>
      </c>
      <c r="C10411" s="44" t="s">
        <v>18032</v>
      </c>
      <c r="D10411" s="47" t="s">
        <v>11111</v>
      </c>
      <c r="E10411" s="43" t="s">
        <v>198</v>
      </c>
      <c r="F10411" s="45">
        <v>634.20000000000005</v>
      </c>
      <c r="G10411" s="45">
        <v>634.20000000000005</v>
      </c>
    </row>
    <row r="10412" spans="2:7">
      <c r="B10412" s="44" t="s">
        <v>11112</v>
      </c>
      <c r="C10412" s="44" t="s">
        <v>18032</v>
      </c>
      <c r="D10412" s="47" t="s">
        <v>11113</v>
      </c>
      <c r="E10412" s="43" t="s">
        <v>198</v>
      </c>
      <c r="F10412" s="45">
        <v>606.17999999999995</v>
      </c>
      <c r="G10412" s="45">
        <v>606.17999999999995</v>
      </c>
    </row>
    <row r="10413" spans="2:7">
      <c r="B10413" s="44" t="s">
        <v>11114</v>
      </c>
      <c r="C10413" s="44" t="s">
        <v>18032</v>
      </c>
      <c r="D10413" s="47" t="s">
        <v>11115</v>
      </c>
      <c r="E10413" s="43"/>
    </row>
    <row r="10414" spans="2:7">
      <c r="B10414" s="44" t="s">
        <v>11116</v>
      </c>
      <c r="C10414" s="44" t="s">
        <v>18032</v>
      </c>
      <c r="D10414" s="47" t="s">
        <v>11117</v>
      </c>
      <c r="E10414" s="43" t="s">
        <v>198</v>
      </c>
      <c r="F10414" s="45">
        <v>536.54</v>
      </c>
      <c r="G10414" s="45">
        <v>550.16</v>
      </c>
    </row>
    <row r="10415" spans="2:7">
      <c r="B10415" s="44" t="s">
        <v>11118</v>
      </c>
      <c r="C10415" s="44" t="s">
        <v>18032</v>
      </c>
      <c r="D10415" s="47" t="s">
        <v>11119</v>
      </c>
      <c r="E10415" s="43"/>
    </row>
    <row r="10416" spans="2:7">
      <c r="B10416" s="44" t="s">
        <v>11120</v>
      </c>
      <c r="C10416" s="44" t="s">
        <v>18032</v>
      </c>
      <c r="D10416" s="47" t="s">
        <v>11121</v>
      </c>
      <c r="E10416" s="43" t="s">
        <v>198</v>
      </c>
      <c r="F10416" s="45">
        <v>396.63</v>
      </c>
      <c r="G10416" s="45">
        <v>402.31</v>
      </c>
    </row>
    <row r="10417" spans="2:7">
      <c r="B10417" s="44" t="s">
        <v>11122</v>
      </c>
      <c r="C10417" s="44" t="s">
        <v>18032</v>
      </c>
      <c r="D10417" s="47" t="s">
        <v>11123</v>
      </c>
      <c r="E10417" s="43" t="s">
        <v>198</v>
      </c>
      <c r="F10417" s="45">
        <v>427.63</v>
      </c>
      <c r="G10417" s="45">
        <v>433.31</v>
      </c>
    </row>
    <row r="10418" spans="2:7">
      <c r="B10418" s="44" t="s">
        <v>11124</v>
      </c>
      <c r="C10418" s="44" t="s">
        <v>18032</v>
      </c>
      <c r="D10418" s="47" t="s">
        <v>11125</v>
      </c>
      <c r="E10418" s="43" t="s">
        <v>198</v>
      </c>
      <c r="F10418" s="45">
        <v>493.64</v>
      </c>
      <c r="G10418" s="45">
        <v>499.32</v>
      </c>
    </row>
    <row r="10419" spans="2:7">
      <c r="B10419" s="44" t="s">
        <v>11126</v>
      </c>
      <c r="C10419" s="44" t="s">
        <v>18032</v>
      </c>
      <c r="D10419" s="47" t="s">
        <v>11127</v>
      </c>
      <c r="E10419" s="43"/>
    </row>
    <row r="10420" spans="2:7">
      <c r="B10420" s="44" t="s">
        <v>11128</v>
      </c>
      <c r="C10420" s="44" t="s">
        <v>18032</v>
      </c>
      <c r="D10420" s="47" t="s">
        <v>11129</v>
      </c>
      <c r="E10420" s="43" t="s">
        <v>198</v>
      </c>
      <c r="F10420" s="45">
        <v>129.27000000000001</v>
      </c>
      <c r="G10420" s="45">
        <v>134.94999999999999</v>
      </c>
    </row>
    <row r="10421" spans="2:7">
      <c r="B10421" s="44" t="s">
        <v>11130</v>
      </c>
      <c r="C10421" s="44" t="s">
        <v>18032</v>
      </c>
      <c r="D10421" s="47" t="s">
        <v>11131</v>
      </c>
      <c r="E10421" s="43" t="s">
        <v>198</v>
      </c>
      <c r="F10421" s="45">
        <v>3955.39</v>
      </c>
      <c r="G10421" s="45">
        <v>3961.76</v>
      </c>
    </row>
    <row r="10422" spans="2:7">
      <c r="B10422" s="44" t="s">
        <v>11132</v>
      </c>
      <c r="C10422" s="44" t="s">
        <v>18032</v>
      </c>
      <c r="D10422" s="47" t="s">
        <v>11133</v>
      </c>
      <c r="E10422" s="43" t="s">
        <v>198</v>
      </c>
      <c r="F10422" s="45">
        <v>436.29</v>
      </c>
      <c r="G10422" s="45">
        <v>442.66</v>
      </c>
    </row>
    <row r="10423" spans="2:7">
      <c r="B10423" s="44" t="s">
        <v>11134</v>
      </c>
      <c r="C10423" s="44" t="s">
        <v>18032</v>
      </c>
      <c r="D10423" s="47" t="s">
        <v>11135</v>
      </c>
      <c r="E10423" s="43" t="s">
        <v>198</v>
      </c>
      <c r="F10423" s="45">
        <v>778.78</v>
      </c>
      <c r="G10423" s="45">
        <v>820.64</v>
      </c>
    </row>
    <row r="10424" spans="2:7">
      <c r="B10424" s="44" t="s">
        <v>11136</v>
      </c>
      <c r="C10424" s="44" t="s">
        <v>18032</v>
      </c>
      <c r="D10424" s="47" t="s">
        <v>11137</v>
      </c>
      <c r="E10424" s="43" t="s">
        <v>198</v>
      </c>
      <c r="F10424" s="45">
        <v>3051.57</v>
      </c>
      <c r="G10424" s="45">
        <v>3128.21</v>
      </c>
    </row>
    <row r="10425" spans="2:7">
      <c r="B10425" s="44" t="s">
        <v>11138</v>
      </c>
      <c r="C10425" s="44" t="s">
        <v>18032</v>
      </c>
      <c r="D10425" s="47" t="s">
        <v>11139</v>
      </c>
      <c r="E10425" s="43"/>
    </row>
    <row r="10426" spans="2:7">
      <c r="B10426" s="44" t="s">
        <v>11140</v>
      </c>
      <c r="C10426" s="44" t="s">
        <v>18032</v>
      </c>
      <c r="D10426" s="47" t="s">
        <v>11141</v>
      </c>
      <c r="E10426" s="43" t="s">
        <v>198</v>
      </c>
      <c r="F10426" s="45">
        <v>572.67999999999995</v>
      </c>
      <c r="G10426" s="45">
        <v>578.36</v>
      </c>
    </row>
    <row r="10427" spans="2:7">
      <c r="B10427" s="44" t="s">
        <v>11142</v>
      </c>
      <c r="C10427" s="44" t="s">
        <v>18032</v>
      </c>
      <c r="D10427" s="47" t="s">
        <v>11143</v>
      </c>
      <c r="E10427" s="43"/>
    </row>
    <row r="10428" spans="2:7">
      <c r="B10428" s="44" t="s">
        <v>11144</v>
      </c>
      <c r="C10428" s="44" t="s">
        <v>18032</v>
      </c>
      <c r="D10428" s="47" t="s">
        <v>11145</v>
      </c>
      <c r="E10428" s="43" t="s">
        <v>198</v>
      </c>
      <c r="F10428" s="45">
        <v>86.19</v>
      </c>
      <c r="G10428" s="45">
        <v>95.77</v>
      </c>
    </row>
    <row r="10429" spans="2:7">
      <c r="B10429" s="44" t="s">
        <v>11146</v>
      </c>
      <c r="C10429" s="44" t="s">
        <v>18032</v>
      </c>
      <c r="D10429" s="47" t="s">
        <v>11147</v>
      </c>
      <c r="E10429" s="43" t="s">
        <v>198</v>
      </c>
      <c r="F10429" s="45">
        <v>172.38</v>
      </c>
      <c r="G10429" s="45">
        <v>191.54</v>
      </c>
    </row>
    <row r="10430" spans="2:7">
      <c r="B10430" s="44" t="s">
        <v>11148</v>
      </c>
      <c r="C10430" s="44" t="s">
        <v>18032</v>
      </c>
      <c r="D10430" s="47" t="s">
        <v>11149</v>
      </c>
      <c r="E10430" s="43" t="s">
        <v>198</v>
      </c>
      <c r="F10430" s="45">
        <v>119.07</v>
      </c>
      <c r="G10430" s="45">
        <v>132.30000000000001</v>
      </c>
    </row>
    <row r="10431" spans="2:7">
      <c r="B10431" s="44" t="s">
        <v>11150</v>
      </c>
      <c r="C10431" s="44" t="s">
        <v>18032</v>
      </c>
      <c r="D10431" s="47" t="s">
        <v>11151</v>
      </c>
      <c r="E10431" s="43" t="s">
        <v>198</v>
      </c>
      <c r="F10431" s="45">
        <v>127.6</v>
      </c>
      <c r="G10431" s="45">
        <v>134.91</v>
      </c>
    </row>
    <row r="10432" spans="2:7">
      <c r="B10432" s="44" t="s">
        <v>11152</v>
      </c>
      <c r="C10432" s="44" t="s">
        <v>18032</v>
      </c>
      <c r="D10432" s="47" t="s">
        <v>11153</v>
      </c>
      <c r="E10432" s="43" t="s">
        <v>110</v>
      </c>
      <c r="F10432" s="45">
        <v>15.98</v>
      </c>
      <c r="G10432" s="45">
        <v>15.98</v>
      </c>
    </row>
    <row r="10433" spans="2:7">
      <c r="B10433" s="44" t="s">
        <v>11154</v>
      </c>
      <c r="C10433" s="44" t="s">
        <v>18032</v>
      </c>
      <c r="D10433" s="47" t="s">
        <v>11155</v>
      </c>
      <c r="E10433" s="43"/>
    </row>
    <row r="10434" spans="2:7">
      <c r="B10434" s="44" t="s">
        <v>11156</v>
      </c>
      <c r="C10434" s="44" t="s">
        <v>18032</v>
      </c>
      <c r="D10434" s="47" t="s">
        <v>11157</v>
      </c>
      <c r="E10434" s="43" t="s">
        <v>198</v>
      </c>
      <c r="F10434" s="45">
        <v>267.60000000000002</v>
      </c>
      <c r="G10434" s="45">
        <v>275.55</v>
      </c>
    </row>
    <row r="10435" spans="2:7">
      <c r="B10435" s="44" t="s">
        <v>11158</v>
      </c>
      <c r="C10435" s="44" t="s">
        <v>18032</v>
      </c>
      <c r="D10435" s="47" t="s">
        <v>11159</v>
      </c>
      <c r="E10435" s="43" t="s">
        <v>198</v>
      </c>
      <c r="F10435" s="45">
        <v>218.14</v>
      </c>
      <c r="G10435" s="45">
        <v>221.55</v>
      </c>
    </row>
    <row r="10436" spans="2:7">
      <c r="B10436" s="44" t="s">
        <v>11160</v>
      </c>
      <c r="C10436" s="44" t="s">
        <v>18032</v>
      </c>
      <c r="D10436" s="47" t="s">
        <v>11161</v>
      </c>
      <c r="E10436" s="43" t="s">
        <v>110</v>
      </c>
      <c r="F10436" s="45">
        <v>2.02</v>
      </c>
      <c r="G10436" s="45">
        <v>2.09</v>
      </c>
    </row>
    <row r="10437" spans="2:7">
      <c r="B10437" s="44" t="s">
        <v>11162</v>
      </c>
      <c r="C10437" s="44" t="s">
        <v>18032</v>
      </c>
      <c r="D10437" s="47" t="s">
        <v>11163</v>
      </c>
      <c r="E10437" s="43" t="s">
        <v>198</v>
      </c>
      <c r="F10437" s="45">
        <v>1293.9000000000001</v>
      </c>
      <c r="G10437" s="45">
        <v>1304.3599999999999</v>
      </c>
    </row>
    <row r="10438" spans="2:7">
      <c r="B10438" s="44" t="s">
        <v>11164</v>
      </c>
      <c r="C10438" s="44" t="s">
        <v>18032</v>
      </c>
      <c r="D10438" s="47" t="s">
        <v>11165</v>
      </c>
      <c r="E10438" s="43" t="s">
        <v>198</v>
      </c>
      <c r="F10438" s="45">
        <v>387.38</v>
      </c>
      <c r="G10438" s="45">
        <v>391.92</v>
      </c>
    </row>
    <row r="10439" spans="2:7">
      <c r="B10439" s="44" t="s">
        <v>11166</v>
      </c>
      <c r="C10439" s="44" t="s">
        <v>18032</v>
      </c>
      <c r="D10439" s="47" t="s">
        <v>11167</v>
      </c>
      <c r="E10439" s="43" t="s">
        <v>198</v>
      </c>
      <c r="F10439" s="45">
        <v>40.880000000000003</v>
      </c>
      <c r="G10439" s="45">
        <v>45.42</v>
      </c>
    </row>
    <row r="10440" spans="2:7">
      <c r="B10440" s="44" t="s">
        <v>11168</v>
      </c>
      <c r="C10440" s="44" t="s">
        <v>18032</v>
      </c>
      <c r="D10440" s="47" t="s">
        <v>11169</v>
      </c>
      <c r="E10440" s="43" t="s">
        <v>198</v>
      </c>
      <c r="F10440" s="45">
        <v>265.61</v>
      </c>
      <c r="G10440" s="45">
        <v>267.88</v>
      </c>
    </row>
    <row r="10441" spans="2:7">
      <c r="B10441" s="44" t="s">
        <v>11170</v>
      </c>
      <c r="C10441" s="44" t="s">
        <v>18032</v>
      </c>
      <c r="D10441" s="47" t="s">
        <v>11171</v>
      </c>
      <c r="E10441" s="43" t="s">
        <v>198</v>
      </c>
      <c r="F10441" s="45">
        <v>271.48</v>
      </c>
      <c r="G10441" s="45">
        <v>278.29000000000002</v>
      </c>
    </row>
    <row r="10442" spans="2:7">
      <c r="B10442" s="44" t="s">
        <v>11172</v>
      </c>
      <c r="C10442" s="44" t="s">
        <v>18032</v>
      </c>
      <c r="D10442" s="47" t="s">
        <v>11173</v>
      </c>
      <c r="E10442" s="43" t="s">
        <v>198</v>
      </c>
      <c r="F10442" s="45">
        <v>292.47000000000003</v>
      </c>
      <c r="G10442" s="45">
        <v>303.19</v>
      </c>
    </row>
    <row r="10443" spans="2:7">
      <c r="B10443" s="44" t="s">
        <v>11174</v>
      </c>
      <c r="C10443" s="44" t="s">
        <v>18032</v>
      </c>
      <c r="D10443" s="47" t="s">
        <v>11175</v>
      </c>
      <c r="E10443" s="43" t="s">
        <v>198</v>
      </c>
      <c r="F10443" s="45">
        <v>215.5</v>
      </c>
      <c r="G10443" s="45">
        <v>215.53</v>
      </c>
    </row>
    <row r="10444" spans="2:7">
      <c r="B10444" s="44" t="s">
        <v>11176</v>
      </c>
      <c r="C10444" s="44" t="s">
        <v>18032</v>
      </c>
      <c r="D10444" s="47" t="s">
        <v>11177</v>
      </c>
      <c r="E10444" s="43" t="s">
        <v>198</v>
      </c>
      <c r="F10444" s="45">
        <v>419.44</v>
      </c>
      <c r="G10444" s="45">
        <v>421.26</v>
      </c>
    </row>
    <row r="10445" spans="2:7">
      <c r="B10445" s="44" t="s">
        <v>11178</v>
      </c>
      <c r="C10445" s="44" t="s">
        <v>18032</v>
      </c>
      <c r="D10445" s="47" t="s">
        <v>11179</v>
      </c>
      <c r="E10445" s="43" t="s">
        <v>198</v>
      </c>
      <c r="F10445" s="45">
        <v>1202.29</v>
      </c>
      <c r="G10445" s="45">
        <v>1204.1099999999999</v>
      </c>
    </row>
    <row r="10446" spans="2:7">
      <c r="B10446" s="44" t="s">
        <v>11180</v>
      </c>
      <c r="C10446" s="44" t="s">
        <v>18032</v>
      </c>
      <c r="D10446" s="47" t="s">
        <v>11181</v>
      </c>
      <c r="E10446" s="43"/>
    </row>
    <row r="10447" spans="2:7">
      <c r="B10447" s="44" t="s">
        <v>11182</v>
      </c>
      <c r="C10447" s="44" t="s">
        <v>18032</v>
      </c>
      <c r="D10447" s="47" t="s">
        <v>11183</v>
      </c>
      <c r="E10447" s="43" t="s">
        <v>110</v>
      </c>
      <c r="F10447" s="45">
        <v>7.83</v>
      </c>
      <c r="G10447" s="45">
        <v>8.4</v>
      </c>
    </row>
    <row r="10448" spans="2:7">
      <c r="B10448" s="44" t="s">
        <v>11184</v>
      </c>
      <c r="C10448" s="44" t="s">
        <v>18032</v>
      </c>
      <c r="D10448" s="47" t="s">
        <v>11185</v>
      </c>
      <c r="E10448" s="43" t="s">
        <v>119</v>
      </c>
      <c r="F10448" s="45">
        <v>11.72</v>
      </c>
      <c r="G10448" s="45">
        <v>11.72</v>
      </c>
    </row>
    <row r="10449" spans="2:7">
      <c r="B10449" s="44" t="s">
        <v>11186</v>
      </c>
      <c r="C10449" s="44" t="s">
        <v>18032</v>
      </c>
      <c r="D10449" s="47" t="s">
        <v>11187</v>
      </c>
      <c r="E10449" s="43" t="s">
        <v>110</v>
      </c>
      <c r="F10449" s="45">
        <v>8.98</v>
      </c>
      <c r="G10449" s="45">
        <v>9.5500000000000007</v>
      </c>
    </row>
    <row r="10450" spans="2:7">
      <c r="B10450" s="44" t="s">
        <v>11188</v>
      </c>
      <c r="C10450" s="44" t="s">
        <v>18032</v>
      </c>
      <c r="D10450" s="47" t="s">
        <v>11189</v>
      </c>
      <c r="E10450" s="43" t="s">
        <v>198</v>
      </c>
      <c r="F10450" s="45">
        <v>11209.94</v>
      </c>
      <c r="G10450" s="45">
        <v>11407.46</v>
      </c>
    </row>
    <row r="10451" spans="2:7">
      <c r="B10451" s="44" t="s">
        <v>11190</v>
      </c>
      <c r="C10451" s="44" t="s">
        <v>18032</v>
      </c>
      <c r="D10451" s="47" t="s">
        <v>11191</v>
      </c>
      <c r="E10451" s="43" t="s">
        <v>119</v>
      </c>
      <c r="F10451" s="45">
        <v>316.27999999999997</v>
      </c>
      <c r="G10451" s="45">
        <v>331.4</v>
      </c>
    </row>
    <row r="10452" spans="2:7">
      <c r="B10452" s="44" t="s">
        <v>11192</v>
      </c>
      <c r="C10452" s="44" t="s">
        <v>18032</v>
      </c>
      <c r="D10452" s="47" t="s">
        <v>11193</v>
      </c>
      <c r="E10452" s="43" t="s">
        <v>377</v>
      </c>
      <c r="F10452" s="45">
        <v>7.71</v>
      </c>
      <c r="G10452" s="45">
        <v>7.75</v>
      </c>
    </row>
    <row r="10453" spans="2:7">
      <c r="B10453" s="44" t="s">
        <v>11194</v>
      </c>
      <c r="C10453" s="44" t="s">
        <v>18032</v>
      </c>
      <c r="D10453" s="47" t="s">
        <v>11195</v>
      </c>
      <c r="E10453" s="43"/>
    </row>
    <row r="10454" spans="2:7">
      <c r="B10454" s="44" t="s">
        <v>11196</v>
      </c>
      <c r="C10454" s="44" t="s">
        <v>18032</v>
      </c>
      <c r="D10454" s="47" t="s">
        <v>11197</v>
      </c>
      <c r="E10454" s="43"/>
    </row>
    <row r="10455" spans="2:7">
      <c r="B10455" s="44" t="s">
        <v>11198</v>
      </c>
      <c r="C10455" s="44" t="s">
        <v>18032</v>
      </c>
      <c r="D10455" s="47" t="s">
        <v>11199</v>
      </c>
      <c r="E10455" s="43" t="s">
        <v>119</v>
      </c>
      <c r="F10455" s="45">
        <v>66.36</v>
      </c>
      <c r="G10455" s="45">
        <v>71.67</v>
      </c>
    </row>
    <row r="10456" spans="2:7">
      <c r="B10456" s="44" t="s">
        <v>11200</v>
      </c>
      <c r="C10456" s="44" t="s">
        <v>18032</v>
      </c>
      <c r="D10456" s="47" t="s">
        <v>11201</v>
      </c>
      <c r="E10456" s="43" t="s">
        <v>119</v>
      </c>
      <c r="F10456" s="45">
        <v>79.83</v>
      </c>
      <c r="G10456" s="45">
        <v>85.34</v>
      </c>
    </row>
    <row r="10457" spans="2:7">
      <c r="B10457" s="44" t="s">
        <v>11202</v>
      </c>
      <c r="C10457" s="44" t="s">
        <v>18032</v>
      </c>
      <c r="D10457" s="47" t="s">
        <v>11203</v>
      </c>
      <c r="E10457" s="43" t="s">
        <v>119</v>
      </c>
      <c r="F10457" s="45">
        <v>124.25</v>
      </c>
      <c r="G10457" s="45">
        <v>133.03</v>
      </c>
    </row>
    <row r="10458" spans="2:7">
      <c r="B10458" s="44" t="s">
        <v>11204</v>
      </c>
      <c r="C10458" s="44" t="s">
        <v>18032</v>
      </c>
      <c r="D10458" s="47" t="s">
        <v>11205</v>
      </c>
      <c r="E10458" s="43"/>
    </row>
    <row r="10459" spans="2:7">
      <c r="B10459" s="44" t="s">
        <v>11206</v>
      </c>
      <c r="C10459" s="44" t="s">
        <v>18032</v>
      </c>
      <c r="D10459" s="47" t="s">
        <v>11207</v>
      </c>
      <c r="E10459" s="43" t="s">
        <v>9914</v>
      </c>
      <c r="F10459" s="45">
        <v>28045.1</v>
      </c>
      <c r="G10459" s="45">
        <v>28045.1</v>
      </c>
    </row>
    <row r="10460" spans="2:7">
      <c r="B10460" s="44" t="s">
        <v>11208</v>
      </c>
      <c r="C10460" s="44" t="s">
        <v>18032</v>
      </c>
      <c r="D10460" s="47" t="s">
        <v>11209</v>
      </c>
      <c r="E10460" s="43" t="s">
        <v>119</v>
      </c>
      <c r="F10460" s="45">
        <v>179.97</v>
      </c>
      <c r="G10460" s="45">
        <v>180.2</v>
      </c>
    </row>
    <row r="10461" spans="2:7">
      <c r="B10461" s="44" t="s">
        <v>11210</v>
      </c>
      <c r="C10461" s="44" t="s">
        <v>18032</v>
      </c>
      <c r="D10461" s="47" t="s">
        <v>11211</v>
      </c>
      <c r="E10461" s="43" t="s">
        <v>119</v>
      </c>
      <c r="F10461" s="45">
        <v>191.91</v>
      </c>
      <c r="G10461" s="45">
        <v>192.14</v>
      </c>
    </row>
    <row r="10462" spans="2:7">
      <c r="B10462" s="44" t="s">
        <v>11212</v>
      </c>
      <c r="C10462" s="44" t="s">
        <v>18032</v>
      </c>
      <c r="D10462" s="47" t="s">
        <v>11213</v>
      </c>
      <c r="E10462" s="43" t="s">
        <v>119</v>
      </c>
      <c r="F10462" s="45">
        <v>203.84</v>
      </c>
      <c r="G10462" s="45">
        <v>204.07</v>
      </c>
    </row>
    <row r="10463" spans="2:7">
      <c r="B10463" s="44" t="s">
        <v>11214</v>
      </c>
      <c r="C10463" s="44" t="s">
        <v>18032</v>
      </c>
      <c r="D10463" s="47" t="s">
        <v>11215</v>
      </c>
      <c r="E10463" s="43" t="s">
        <v>119</v>
      </c>
      <c r="F10463" s="45">
        <v>212.94</v>
      </c>
      <c r="G10463" s="45">
        <v>213.17</v>
      </c>
    </row>
    <row r="10464" spans="2:7">
      <c r="B10464" s="44" t="s">
        <v>11216</v>
      </c>
      <c r="C10464" s="44" t="s">
        <v>18032</v>
      </c>
      <c r="D10464" s="47" t="s">
        <v>11217</v>
      </c>
      <c r="E10464" s="43" t="s">
        <v>119</v>
      </c>
      <c r="F10464" s="45">
        <v>247.26</v>
      </c>
      <c r="G10464" s="45">
        <v>247.49</v>
      </c>
    </row>
    <row r="10465" spans="2:7">
      <c r="B10465" s="44" t="s">
        <v>11218</v>
      </c>
      <c r="C10465" s="44" t="s">
        <v>18032</v>
      </c>
      <c r="D10465" s="47" t="s">
        <v>11219</v>
      </c>
      <c r="E10465" s="43"/>
    </row>
    <row r="10466" spans="2:7">
      <c r="B10466" s="44" t="s">
        <v>11220</v>
      </c>
      <c r="C10466" s="44" t="s">
        <v>18032</v>
      </c>
      <c r="D10466" s="47" t="s">
        <v>11221</v>
      </c>
      <c r="E10466" s="43" t="s">
        <v>9914</v>
      </c>
      <c r="F10466" s="45">
        <v>2437.6799999999998</v>
      </c>
      <c r="G10466" s="45">
        <v>2437.6799999999998</v>
      </c>
    </row>
    <row r="10467" spans="2:7">
      <c r="B10467" s="44" t="s">
        <v>11222</v>
      </c>
      <c r="C10467" s="44" t="s">
        <v>18032</v>
      </c>
      <c r="D10467" s="47" t="s">
        <v>11223</v>
      </c>
      <c r="E10467" s="43" t="s">
        <v>119</v>
      </c>
      <c r="F10467" s="45">
        <v>57.84</v>
      </c>
      <c r="G10467" s="45">
        <v>59.51</v>
      </c>
    </row>
    <row r="10468" spans="2:7">
      <c r="B10468" s="44" t="s">
        <v>11224</v>
      </c>
      <c r="C10468" s="44" t="s">
        <v>18032</v>
      </c>
      <c r="D10468" s="47" t="s">
        <v>11225</v>
      </c>
      <c r="E10468" s="43" t="s">
        <v>119</v>
      </c>
      <c r="F10468" s="45">
        <v>79.83</v>
      </c>
      <c r="G10468" s="45">
        <v>82.26</v>
      </c>
    </row>
    <row r="10469" spans="2:7">
      <c r="B10469" s="44" t="s">
        <v>11226</v>
      </c>
      <c r="C10469" s="44" t="s">
        <v>18032</v>
      </c>
      <c r="D10469" s="47" t="s">
        <v>11227</v>
      </c>
      <c r="E10469" s="43" t="s">
        <v>119</v>
      </c>
      <c r="F10469" s="45">
        <v>106.15</v>
      </c>
      <c r="G10469" s="45">
        <v>109.48</v>
      </c>
    </row>
    <row r="10470" spans="2:7">
      <c r="B10470" s="44" t="s">
        <v>11228</v>
      </c>
      <c r="C10470" s="44" t="s">
        <v>18032</v>
      </c>
      <c r="D10470" s="47" t="s">
        <v>11229</v>
      </c>
      <c r="E10470" s="43" t="s">
        <v>119</v>
      </c>
      <c r="F10470" s="45">
        <v>138.53</v>
      </c>
      <c r="G10470" s="45">
        <v>142.93</v>
      </c>
    </row>
    <row r="10471" spans="2:7">
      <c r="B10471" s="44" t="s">
        <v>11230</v>
      </c>
      <c r="C10471" s="44" t="s">
        <v>18032</v>
      </c>
      <c r="D10471" s="47" t="s">
        <v>11231</v>
      </c>
      <c r="E10471" s="43"/>
    </row>
    <row r="10472" spans="2:7">
      <c r="B10472" s="44" t="s">
        <v>11232</v>
      </c>
      <c r="C10472" s="44" t="s">
        <v>18032</v>
      </c>
      <c r="D10472" s="47" t="s">
        <v>11233</v>
      </c>
      <c r="E10472" s="43" t="s">
        <v>9914</v>
      </c>
      <c r="F10472" s="45">
        <v>3004.83</v>
      </c>
      <c r="G10472" s="45">
        <v>3004.83</v>
      </c>
    </row>
    <row r="10473" spans="2:7">
      <c r="B10473" s="44" t="s">
        <v>11234</v>
      </c>
      <c r="C10473" s="44" t="s">
        <v>18032</v>
      </c>
      <c r="D10473" s="47" t="s">
        <v>11235</v>
      </c>
      <c r="E10473" s="43" t="s">
        <v>119</v>
      </c>
      <c r="F10473" s="45">
        <v>78.760000000000005</v>
      </c>
      <c r="G10473" s="45">
        <v>80.17</v>
      </c>
    </row>
    <row r="10474" spans="2:7">
      <c r="B10474" s="44" t="s">
        <v>11236</v>
      </c>
      <c r="C10474" s="44" t="s">
        <v>18032</v>
      </c>
      <c r="D10474" s="47" t="s">
        <v>11237</v>
      </c>
      <c r="E10474" s="43" t="s">
        <v>119</v>
      </c>
      <c r="F10474" s="45">
        <v>102.95</v>
      </c>
      <c r="G10474" s="45">
        <v>104.99</v>
      </c>
    </row>
    <row r="10475" spans="2:7">
      <c r="B10475" s="44" t="s">
        <v>11238</v>
      </c>
      <c r="C10475" s="44" t="s">
        <v>18032</v>
      </c>
      <c r="D10475" s="47" t="s">
        <v>11239</v>
      </c>
      <c r="E10475" s="43" t="s">
        <v>119</v>
      </c>
      <c r="F10475" s="45">
        <v>131.53</v>
      </c>
      <c r="G10475" s="45">
        <v>134.31</v>
      </c>
    </row>
    <row r="10476" spans="2:7">
      <c r="B10476" s="44" t="s">
        <v>11240</v>
      </c>
      <c r="C10476" s="44" t="s">
        <v>18032</v>
      </c>
      <c r="D10476" s="47" t="s">
        <v>11241</v>
      </c>
      <c r="E10476" s="43" t="s">
        <v>119</v>
      </c>
      <c r="F10476" s="45">
        <v>196.48</v>
      </c>
      <c r="G10476" s="45">
        <v>200.1</v>
      </c>
    </row>
    <row r="10477" spans="2:7">
      <c r="B10477" s="44" t="s">
        <v>11242</v>
      </c>
      <c r="C10477" s="44" t="s">
        <v>18032</v>
      </c>
      <c r="D10477" s="47" t="s">
        <v>11243</v>
      </c>
      <c r="E10477" s="43"/>
    </row>
    <row r="10478" spans="2:7">
      <c r="B10478" s="44" t="s">
        <v>11244</v>
      </c>
      <c r="C10478" s="44" t="s">
        <v>18032</v>
      </c>
      <c r="D10478" s="47" t="s">
        <v>11245</v>
      </c>
      <c r="E10478" s="43" t="s">
        <v>9914</v>
      </c>
      <c r="F10478" s="45">
        <v>30819.64</v>
      </c>
      <c r="G10478" s="45">
        <v>30819.64</v>
      </c>
    </row>
    <row r="10479" spans="2:7">
      <c r="B10479" s="44" t="s">
        <v>11246</v>
      </c>
      <c r="C10479" s="44" t="s">
        <v>18032</v>
      </c>
      <c r="D10479" s="47" t="s">
        <v>11247</v>
      </c>
      <c r="E10479" s="43" t="s">
        <v>119</v>
      </c>
      <c r="F10479" s="45">
        <v>241.72</v>
      </c>
      <c r="G10479" s="45">
        <v>242.74</v>
      </c>
    </row>
    <row r="10480" spans="2:7">
      <c r="B10480" s="44" t="s">
        <v>11248</v>
      </c>
      <c r="C10480" s="44" t="s">
        <v>18032</v>
      </c>
      <c r="D10480" s="47" t="s">
        <v>11249</v>
      </c>
      <c r="E10480" s="43" t="s">
        <v>119</v>
      </c>
      <c r="F10480" s="45">
        <v>266.76</v>
      </c>
      <c r="G10480" s="45">
        <v>268.06</v>
      </c>
    </row>
    <row r="10481" spans="2:7">
      <c r="B10481" s="44" t="s">
        <v>11250</v>
      </c>
      <c r="C10481" s="44" t="s">
        <v>18032</v>
      </c>
      <c r="D10481" s="47" t="s">
        <v>11251</v>
      </c>
      <c r="E10481" s="43" t="s">
        <v>119</v>
      </c>
      <c r="F10481" s="45">
        <v>336.94</v>
      </c>
      <c r="G10481" s="45">
        <v>338.89</v>
      </c>
    </row>
    <row r="10482" spans="2:7">
      <c r="B10482" s="44" t="s">
        <v>11252</v>
      </c>
      <c r="C10482" s="44" t="s">
        <v>18032</v>
      </c>
      <c r="D10482" s="47" t="s">
        <v>11253</v>
      </c>
      <c r="E10482" s="43" t="s">
        <v>119</v>
      </c>
      <c r="F10482" s="45">
        <v>372.3</v>
      </c>
      <c r="G10482" s="45">
        <v>375.04</v>
      </c>
    </row>
    <row r="10483" spans="2:7">
      <c r="B10483" s="44" t="s">
        <v>11254</v>
      </c>
      <c r="C10483" s="44" t="s">
        <v>18032</v>
      </c>
      <c r="D10483" s="47" t="s">
        <v>11255</v>
      </c>
      <c r="E10483" s="43" t="s">
        <v>119</v>
      </c>
      <c r="F10483" s="45">
        <v>449.06</v>
      </c>
      <c r="G10483" s="45">
        <v>453.24</v>
      </c>
    </row>
    <row r="10484" spans="2:7">
      <c r="B10484" s="44" t="s">
        <v>11256</v>
      </c>
      <c r="C10484" s="44" t="s">
        <v>18032</v>
      </c>
      <c r="D10484" s="47" t="s">
        <v>11257</v>
      </c>
      <c r="E10484" s="43" t="s">
        <v>119</v>
      </c>
      <c r="F10484" s="45">
        <v>514.85</v>
      </c>
      <c r="G10484" s="45">
        <v>519.74</v>
      </c>
    </row>
    <row r="10485" spans="2:7">
      <c r="B10485" s="44" t="s">
        <v>11258</v>
      </c>
      <c r="C10485" s="44" t="s">
        <v>18032</v>
      </c>
      <c r="D10485" s="47" t="s">
        <v>11259</v>
      </c>
      <c r="E10485" s="43" t="s">
        <v>119</v>
      </c>
      <c r="F10485" s="45">
        <v>631.85</v>
      </c>
      <c r="G10485" s="45">
        <v>637.65</v>
      </c>
    </row>
    <row r="10486" spans="2:7">
      <c r="B10486" s="44" t="s">
        <v>11260</v>
      </c>
      <c r="C10486" s="44" t="s">
        <v>18032</v>
      </c>
      <c r="D10486" s="47" t="s">
        <v>11261</v>
      </c>
      <c r="E10486" s="43" t="s">
        <v>119</v>
      </c>
      <c r="F10486" s="45">
        <v>728.32</v>
      </c>
      <c r="G10486" s="45">
        <v>733.21</v>
      </c>
    </row>
    <row r="10487" spans="2:7">
      <c r="B10487" s="44" t="s">
        <v>11262</v>
      </c>
      <c r="C10487" s="44" t="s">
        <v>18032</v>
      </c>
      <c r="D10487" s="47" t="s">
        <v>11263</v>
      </c>
      <c r="E10487" s="43" t="s">
        <v>119</v>
      </c>
      <c r="F10487" s="45">
        <v>387.35</v>
      </c>
      <c r="G10487" s="45">
        <v>387.35</v>
      </c>
    </row>
    <row r="10488" spans="2:7">
      <c r="B10488" s="44" t="s">
        <v>11264</v>
      </c>
      <c r="C10488" s="44" t="s">
        <v>18032</v>
      </c>
      <c r="D10488" s="47" t="s">
        <v>11265</v>
      </c>
      <c r="E10488" s="43" t="s">
        <v>119</v>
      </c>
      <c r="F10488" s="45">
        <v>522.16999999999996</v>
      </c>
      <c r="G10488" s="45">
        <v>522.16999999999996</v>
      </c>
    </row>
    <row r="10489" spans="2:7">
      <c r="B10489" s="44" t="s">
        <v>11266</v>
      </c>
      <c r="C10489" s="44" t="s">
        <v>18032</v>
      </c>
      <c r="D10489" s="47" t="s">
        <v>11267</v>
      </c>
      <c r="E10489" s="43" t="s">
        <v>9914</v>
      </c>
      <c r="F10489" s="45">
        <v>30819.64</v>
      </c>
      <c r="G10489" s="45">
        <v>30819.64</v>
      </c>
    </row>
    <row r="10490" spans="2:7">
      <c r="B10490" s="44" t="s">
        <v>11268</v>
      </c>
      <c r="C10490" s="44" t="s">
        <v>18032</v>
      </c>
      <c r="D10490" s="47" t="s">
        <v>11269</v>
      </c>
      <c r="E10490" s="43" t="s">
        <v>119</v>
      </c>
      <c r="F10490" s="45">
        <v>1193.19</v>
      </c>
      <c r="G10490" s="45">
        <v>1193.19</v>
      </c>
    </row>
    <row r="10491" spans="2:7">
      <c r="B10491" s="44" t="s">
        <v>11270</v>
      </c>
      <c r="C10491" s="44" t="s">
        <v>18032</v>
      </c>
      <c r="D10491" s="47" t="s">
        <v>11271</v>
      </c>
      <c r="E10491" s="43" t="s">
        <v>119</v>
      </c>
      <c r="F10491" s="45">
        <v>1386.49</v>
      </c>
      <c r="G10491" s="45">
        <v>1386.49</v>
      </c>
    </row>
    <row r="10492" spans="2:7">
      <c r="B10492" s="44" t="s">
        <v>11272</v>
      </c>
      <c r="C10492" s="44" t="s">
        <v>18032</v>
      </c>
      <c r="D10492" s="47" t="s">
        <v>11273</v>
      </c>
      <c r="E10492" s="43" t="s">
        <v>119</v>
      </c>
      <c r="F10492" s="45">
        <v>1611.16</v>
      </c>
      <c r="G10492" s="45">
        <v>1611.16</v>
      </c>
    </row>
    <row r="10493" spans="2:7">
      <c r="B10493" s="44" t="s">
        <v>11274</v>
      </c>
      <c r="C10493" s="44" t="s">
        <v>18032</v>
      </c>
      <c r="D10493" s="47" t="s">
        <v>11275</v>
      </c>
      <c r="E10493" s="43" t="s">
        <v>119</v>
      </c>
      <c r="F10493" s="45">
        <v>757.38</v>
      </c>
      <c r="G10493" s="45">
        <v>757.38</v>
      </c>
    </row>
    <row r="10494" spans="2:7">
      <c r="B10494" s="44" t="s">
        <v>11276</v>
      </c>
      <c r="C10494" s="44" t="s">
        <v>18032</v>
      </c>
      <c r="D10494" s="47" t="s">
        <v>11277</v>
      </c>
      <c r="E10494" s="43" t="s">
        <v>119</v>
      </c>
      <c r="F10494" s="45">
        <v>870.67</v>
      </c>
      <c r="G10494" s="45">
        <v>870.67</v>
      </c>
    </row>
    <row r="10495" spans="2:7">
      <c r="B10495" s="44" t="s">
        <v>11278</v>
      </c>
      <c r="C10495" s="44" t="s">
        <v>18032</v>
      </c>
      <c r="D10495" s="47" t="s">
        <v>11279</v>
      </c>
      <c r="E10495" s="43" t="s">
        <v>198</v>
      </c>
      <c r="F10495" s="45">
        <v>681.16</v>
      </c>
      <c r="G10495" s="45">
        <v>681.16</v>
      </c>
    </row>
    <row r="10496" spans="2:7">
      <c r="B10496" s="44" t="s">
        <v>11280</v>
      </c>
      <c r="C10496" s="44" t="s">
        <v>18032</v>
      </c>
      <c r="D10496" s="47" t="s">
        <v>11281</v>
      </c>
      <c r="E10496" s="43"/>
    </row>
    <row r="10497" spans="2:7">
      <c r="B10497" s="44" t="s">
        <v>11282</v>
      </c>
      <c r="C10497" s="44" t="s">
        <v>18032</v>
      </c>
      <c r="D10497" s="47" t="s">
        <v>11283</v>
      </c>
      <c r="E10497" s="43" t="s">
        <v>9914</v>
      </c>
      <c r="F10497" s="45">
        <v>2081.44</v>
      </c>
      <c r="G10497" s="45">
        <v>2081.44</v>
      </c>
    </row>
    <row r="10498" spans="2:7">
      <c r="B10498" s="44" t="s">
        <v>11284</v>
      </c>
      <c r="C10498" s="44" t="s">
        <v>18032</v>
      </c>
      <c r="D10498" s="47" t="s">
        <v>11285</v>
      </c>
      <c r="E10498" s="43" t="s">
        <v>119</v>
      </c>
      <c r="F10498" s="45">
        <v>38.43</v>
      </c>
      <c r="G10498" s="45">
        <v>38.43</v>
      </c>
    </row>
    <row r="10499" spans="2:7">
      <c r="B10499" s="44" t="s">
        <v>11286</v>
      </c>
      <c r="C10499" s="44" t="s">
        <v>18032</v>
      </c>
      <c r="D10499" s="47" t="s">
        <v>11287</v>
      </c>
      <c r="E10499" s="43" t="s">
        <v>119</v>
      </c>
      <c r="F10499" s="45">
        <v>45.73</v>
      </c>
      <c r="G10499" s="45">
        <v>45.73</v>
      </c>
    </row>
    <row r="10500" spans="2:7">
      <c r="B10500" s="44" t="s">
        <v>11288</v>
      </c>
      <c r="C10500" s="44" t="s">
        <v>18032</v>
      </c>
      <c r="D10500" s="47" t="s">
        <v>11289</v>
      </c>
      <c r="E10500" s="43" t="s">
        <v>119</v>
      </c>
      <c r="F10500" s="45">
        <v>72.45</v>
      </c>
      <c r="G10500" s="45">
        <v>72.45</v>
      </c>
    </row>
    <row r="10501" spans="2:7">
      <c r="B10501" s="44" t="s">
        <v>11290</v>
      </c>
      <c r="C10501" s="44" t="s">
        <v>18032</v>
      </c>
      <c r="D10501" s="47" t="s">
        <v>11291</v>
      </c>
      <c r="E10501" s="43" t="s">
        <v>198</v>
      </c>
      <c r="F10501" s="45">
        <v>502.4</v>
      </c>
      <c r="G10501" s="45">
        <v>558.29999999999995</v>
      </c>
    </row>
    <row r="10502" spans="2:7">
      <c r="B10502" s="44" t="s">
        <v>11292</v>
      </c>
      <c r="C10502" s="44" t="s">
        <v>18032</v>
      </c>
      <c r="D10502" s="47" t="s">
        <v>11293</v>
      </c>
      <c r="E10502" s="43"/>
    </row>
    <row r="10503" spans="2:7">
      <c r="B10503" s="44" t="s">
        <v>11294</v>
      </c>
      <c r="C10503" s="44" t="s">
        <v>18032</v>
      </c>
      <c r="D10503" s="47" t="s">
        <v>11295</v>
      </c>
      <c r="E10503" s="43" t="s">
        <v>9914</v>
      </c>
      <c r="F10503" s="45">
        <v>41812.92</v>
      </c>
      <c r="G10503" s="45">
        <v>41812.92</v>
      </c>
    </row>
    <row r="10504" spans="2:7">
      <c r="B10504" s="44" t="s">
        <v>11296</v>
      </c>
      <c r="C10504" s="44" t="s">
        <v>18032</v>
      </c>
      <c r="D10504" s="47" t="s">
        <v>11297</v>
      </c>
      <c r="E10504" s="43" t="s">
        <v>119</v>
      </c>
      <c r="F10504" s="45">
        <v>47.75</v>
      </c>
      <c r="G10504" s="45">
        <v>48.36</v>
      </c>
    </row>
    <row r="10505" spans="2:7">
      <c r="B10505" s="44" t="s">
        <v>11298</v>
      </c>
      <c r="C10505" s="44" t="s">
        <v>18032</v>
      </c>
      <c r="D10505" s="47" t="s">
        <v>11299</v>
      </c>
      <c r="E10505" s="43" t="s">
        <v>119</v>
      </c>
      <c r="F10505" s="45">
        <v>59.48</v>
      </c>
      <c r="G10505" s="45">
        <v>60.09</v>
      </c>
    </row>
    <row r="10506" spans="2:7">
      <c r="B10506" s="44" t="s">
        <v>11300</v>
      </c>
      <c r="C10506" s="44" t="s">
        <v>18032</v>
      </c>
      <c r="D10506" s="47" t="s">
        <v>11301</v>
      </c>
      <c r="E10506" s="43" t="s">
        <v>119</v>
      </c>
      <c r="F10506" s="45">
        <v>71.84</v>
      </c>
      <c r="G10506" s="45">
        <v>72.45</v>
      </c>
    </row>
    <row r="10507" spans="2:7">
      <c r="B10507" s="44" t="s">
        <v>11302</v>
      </c>
      <c r="C10507" s="44" t="s">
        <v>18032</v>
      </c>
      <c r="D10507" s="47" t="s">
        <v>11303</v>
      </c>
      <c r="E10507" s="43" t="s">
        <v>119</v>
      </c>
      <c r="F10507" s="45">
        <v>82.71</v>
      </c>
      <c r="G10507" s="45">
        <v>83.32</v>
      </c>
    </row>
    <row r="10508" spans="2:7">
      <c r="B10508" s="44" t="s">
        <v>11304</v>
      </c>
      <c r="C10508" s="44" t="s">
        <v>18032</v>
      </c>
      <c r="D10508" s="47" t="s">
        <v>11305</v>
      </c>
      <c r="E10508" s="43" t="s">
        <v>119</v>
      </c>
      <c r="F10508" s="45">
        <v>101.18</v>
      </c>
      <c r="G10508" s="45">
        <v>101.79</v>
      </c>
    </row>
    <row r="10509" spans="2:7">
      <c r="B10509" s="44" t="s">
        <v>11306</v>
      </c>
      <c r="C10509" s="44" t="s">
        <v>18032</v>
      </c>
      <c r="D10509" s="47" t="s">
        <v>11307</v>
      </c>
      <c r="E10509" s="43" t="s">
        <v>119</v>
      </c>
      <c r="F10509" s="45">
        <v>118.94</v>
      </c>
      <c r="G10509" s="45">
        <v>119.55</v>
      </c>
    </row>
    <row r="10510" spans="2:7">
      <c r="B10510" s="44" t="s">
        <v>11308</v>
      </c>
      <c r="C10510" s="44" t="s">
        <v>18032</v>
      </c>
      <c r="D10510" s="47" t="s">
        <v>11309</v>
      </c>
      <c r="E10510" s="43" t="s">
        <v>119</v>
      </c>
      <c r="F10510" s="45">
        <v>156.88</v>
      </c>
      <c r="G10510" s="45">
        <v>157.49</v>
      </c>
    </row>
    <row r="10511" spans="2:7">
      <c r="B10511" s="44" t="s">
        <v>11310</v>
      </c>
      <c r="C10511" s="44" t="s">
        <v>18032</v>
      </c>
      <c r="D10511" s="47" t="s">
        <v>11311</v>
      </c>
      <c r="E10511" s="43" t="s">
        <v>119</v>
      </c>
      <c r="F10511" s="45">
        <v>192.23</v>
      </c>
      <c r="G10511" s="45">
        <v>192.84</v>
      </c>
    </row>
    <row r="10512" spans="2:7">
      <c r="B10512" s="44" t="s">
        <v>11312</v>
      </c>
      <c r="C10512" s="44" t="s">
        <v>18032</v>
      </c>
      <c r="D10512" s="47" t="s">
        <v>11313</v>
      </c>
      <c r="E10512" s="43"/>
    </row>
    <row r="10513" spans="2:7">
      <c r="B10513" s="44" t="s">
        <v>11314</v>
      </c>
      <c r="C10513" s="44" t="s">
        <v>18032</v>
      </c>
      <c r="D10513" s="47" t="s">
        <v>11315</v>
      </c>
      <c r="E10513" s="43" t="s">
        <v>9914</v>
      </c>
      <c r="F10513" s="45">
        <v>29125.54</v>
      </c>
      <c r="G10513" s="45">
        <v>29125.54</v>
      </c>
    </row>
    <row r="10514" spans="2:7">
      <c r="B10514" s="44" t="s">
        <v>11316</v>
      </c>
      <c r="C10514" s="44" t="s">
        <v>18032</v>
      </c>
      <c r="D10514" s="47" t="s">
        <v>11317</v>
      </c>
      <c r="E10514" s="43" t="s">
        <v>119</v>
      </c>
      <c r="F10514" s="45">
        <v>370.2</v>
      </c>
      <c r="G10514" s="45">
        <v>372.94</v>
      </c>
    </row>
    <row r="10515" spans="2:7">
      <c r="B10515" s="44" t="s">
        <v>11318</v>
      </c>
      <c r="C10515" s="44" t="s">
        <v>18032</v>
      </c>
      <c r="D10515" s="47" t="s">
        <v>11319</v>
      </c>
      <c r="E10515" s="43" t="s">
        <v>119</v>
      </c>
      <c r="F10515" s="45">
        <v>450.81</v>
      </c>
      <c r="G10515" s="45">
        <v>454.99</v>
      </c>
    </row>
    <row r="10516" spans="2:7">
      <c r="B10516" s="44" t="s">
        <v>11320</v>
      </c>
      <c r="C10516" s="44" t="s">
        <v>18032</v>
      </c>
      <c r="D10516" s="47" t="s">
        <v>11321</v>
      </c>
      <c r="E10516" s="43" t="s">
        <v>119</v>
      </c>
      <c r="F10516" s="45">
        <v>513.79</v>
      </c>
      <c r="G10516" s="45">
        <v>518.67999999999995</v>
      </c>
    </row>
    <row r="10517" spans="2:7">
      <c r="B10517" s="44" t="s">
        <v>11322</v>
      </c>
      <c r="C10517" s="44" t="s">
        <v>18032</v>
      </c>
      <c r="D10517" s="47" t="s">
        <v>11323</v>
      </c>
      <c r="E10517" s="43"/>
    </row>
    <row r="10518" spans="2:7">
      <c r="B10518" s="44" t="s">
        <v>11324</v>
      </c>
      <c r="C10518" s="44" t="s">
        <v>18032</v>
      </c>
      <c r="D10518" s="47" t="s">
        <v>11325</v>
      </c>
      <c r="E10518" s="43"/>
    </row>
    <row r="10519" spans="2:7">
      <c r="B10519" s="44" t="s">
        <v>11326</v>
      </c>
      <c r="C10519" s="44" t="s">
        <v>18032</v>
      </c>
      <c r="D10519" s="47" t="s">
        <v>11327</v>
      </c>
      <c r="E10519" s="43" t="s">
        <v>110</v>
      </c>
      <c r="F10519" s="45">
        <v>154.46</v>
      </c>
      <c r="G10519" s="45">
        <v>158.13</v>
      </c>
    </row>
    <row r="10520" spans="2:7">
      <c r="B10520" s="44" t="s">
        <v>11328</v>
      </c>
      <c r="C10520" s="44" t="s">
        <v>18032</v>
      </c>
      <c r="D10520" s="47" t="s">
        <v>11329</v>
      </c>
      <c r="E10520" s="43" t="s">
        <v>110</v>
      </c>
      <c r="F10520" s="45">
        <v>164.15</v>
      </c>
      <c r="G10520" s="45">
        <v>168.19</v>
      </c>
    </row>
    <row r="10521" spans="2:7">
      <c r="B10521" s="44" t="s">
        <v>11330</v>
      </c>
      <c r="C10521" s="44" t="s">
        <v>18032</v>
      </c>
      <c r="D10521" s="47" t="s">
        <v>11331</v>
      </c>
      <c r="E10521" s="43" t="s">
        <v>110</v>
      </c>
      <c r="F10521" s="45">
        <v>195.41</v>
      </c>
      <c r="G10521" s="45">
        <v>199.81</v>
      </c>
    </row>
    <row r="10522" spans="2:7">
      <c r="B10522" s="44" t="s">
        <v>11332</v>
      </c>
      <c r="C10522" s="44" t="s">
        <v>18032</v>
      </c>
      <c r="D10522" s="47" t="s">
        <v>11333</v>
      </c>
      <c r="E10522" s="43" t="s">
        <v>110</v>
      </c>
      <c r="F10522" s="45">
        <v>207.45</v>
      </c>
      <c r="G10522" s="45">
        <v>212.21</v>
      </c>
    </row>
    <row r="10523" spans="2:7">
      <c r="B10523" s="44" t="s">
        <v>11334</v>
      </c>
      <c r="C10523" s="44" t="s">
        <v>18032</v>
      </c>
      <c r="D10523" s="47" t="s">
        <v>11335</v>
      </c>
      <c r="E10523" s="43" t="s">
        <v>110</v>
      </c>
      <c r="F10523" s="45">
        <v>249.72</v>
      </c>
      <c r="G10523" s="45">
        <v>254.94</v>
      </c>
    </row>
    <row r="10524" spans="2:7">
      <c r="B10524" s="44" t="s">
        <v>11336</v>
      </c>
      <c r="C10524" s="44" t="s">
        <v>18032</v>
      </c>
      <c r="D10524" s="47" t="s">
        <v>11337</v>
      </c>
      <c r="E10524" s="43" t="s">
        <v>110</v>
      </c>
      <c r="F10524" s="45">
        <v>180.11</v>
      </c>
      <c r="G10524" s="45">
        <v>184.15</v>
      </c>
    </row>
    <row r="10525" spans="2:7">
      <c r="B10525" s="44" t="s">
        <v>11338</v>
      </c>
      <c r="C10525" s="44" t="s">
        <v>18032</v>
      </c>
      <c r="D10525" s="47" t="s">
        <v>11339</v>
      </c>
      <c r="E10525" s="43" t="s">
        <v>110</v>
      </c>
      <c r="F10525" s="45">
        <v>203.33</v>
      </c>
      <c r="G10525" s="45">
        <v>207.37</v>
      </c>
    </row>
    <row r="10526" spans="2:7">
      <c r="B10526" s="44" t="s">
        <v>11340</v>
      </c>
      <c r="C10526" s="44" t="s">
        <v>18032</v>
      </c>
      <c r="D10526" s="47" t="s">
        <v>11341</v>
      </c>
      <c r="E10526" s="43" t="s">
        <v>110</v>
      </c>
      <c r="F10526" s="45">
        <v>244.26</v>
      </c>
      <c r="G10526" s="45">
        <v>248.66</v>
      </c>
    </row>
    <row r="10527" spans="2:7">
      <c r="B10527" s="44" t="s">
        <v>11342</v>
      </c>
      <c r="C10527" s="44" t="s">
        <v>18032</v>
      </c>
      <c r="D10527" s="47" t="s">
        <v>11343</v>
      </c>
      <c r="E10527" s="43" t="s">
        <v>110</v>
      </c>
      <c r="F10527" s="45">
        <v>270.33</v>
      </c>
      <c r="G10527" s="45">
        <v>275.08999999999997</v>
      </c>
    </row>
    <row r="10528" spans="2:7">
      <c r="B10528" s="44" t="s">
        <v>11344</v>
      </c>
      <c r="C10528" s="44" t="s">
        <v>18032</v>
      </c>
      <c r="D10528" s="47" t="s">
        <v>11345</v>
      </c>
      <c r="E10528" s="43" t="s">
        <v>110</v>
      </c>
      <c r="F10528" s="45">
        <v>292.14999999999998</v>
      </c>
      <c r="G10528" s="45">
        <v>297.37</v>
      </c>
    </row>
    <row r="10529" spans="2:7">
      <c r="B10529" s="44" t="s">
        <v>11346</v>
      </c>
      <c r="C10529" s="44" t="s">
        <v>18032</v>
      </c>
      <c r="D10529" s="47" t="s">
        <v>11347</v>
      </c>
      <c r="E10529" s="43"/>
    </row>
    <row r="10530" spans="2:7">
      <c r="B10530" s="44" t="s">
        <v>11348</v>
      </c>
      <c r="C10530" s="44" t="s">
        <v>18032</v>
      </c>
      <c r="D10530" s="47" t="s">
        <v>11349</v>
      </c>
      <c r="E10530" s="43" t="s">
        <v>110</v>
      </c>
      <c r="F10530" s="45">
        <v>200.55</v>
      </c>
      <c r="G10530" s="45">
        <v>204.59</v>
      </c>
    </row>
    <row r="10531" spans="2:7">
      <c r="B10531" s="44" t="s">
        <v>11350</v>
      </c>
      <c r="C10531" s="44" t="s">
        <v>18032</v>
      </c>
      <c r="D10531" s="47" t="s">
        <v>11351</v>
      </c>
      <c r="E10531" s="43" t="s">
        <v>110</v>
      </c>
      <c r="F10531" s="45">
        <v>226.06</v>
      </c>
      <c r="G10531" s="45">
        <v>230.46</v>
      </c>
    </row>
    <row r="10532" spans="2:7">
      <c r="B10532" s="44" t="s">
        <v>11352</v>
      </c>
      <c r="C10532" s="44" t="s">
        <v>18032</v>
      </c>
      <c r="D10532" s="47" t="s">
        <v>11353</v>
      </c>
      <c r="E10532" s="43" t="s">
        <v>110</v>
      </c>
      <c r="F10532" s="45">
        <v>242.92</v>
      </c>
      <c r="G10532" s="45">
        <v>247.68</v>
      </c>
    </row>
    <row r="10533" spans="2:7">
      <c r="B10533" s="44" t="s">
        <v>11354</v>
      </c>
      <c r="C10533" s="44" t="s">
        <v>18032</v>
      </c>
      <c r="D10533" s="47" t="s">
        <v>11355</v>
      </c>
      <c r="E10533" s="43" t="s">
        <v>110</v>
      </c>
      <c r="F10533" s="45">
        <v>257.58</v>
      </c>
      <c r="G10533" s="45">
        <v>262.8</v>
      </c>
    </row>
    <row r="10534" spans="2:7">
      <c r="B10534" s="44" t="s">
        <v>11356</v>
      </c>
      <c r="C10534" s="44" t="s">
        <v>18032</v>
      </c>
      <c r="D10534" s="47" t="s">
        <v>11357</v>
      </c>
      <c r="E10534" s="43"/>
    </row>
    <row r="10535" spans="2:7">
      <c r="B10535" s="44" t="s">
        <v>11358</v>
      </c>
      <c r="C10535" s="44" t="s">
        <v>18032</v>
      </c>
      <c r="D10535" s="47" t="s">
        <v>11359</v>
      </c>
      <c r="E10535" s="43" t="s">
        <v>110</v>
      </c>
      <c r="F10535" s="45">
        <v>164.99</v>
      </c>
      <c r="G10535" s="45">
        <v>166.22</v>
      </c>
    </row>
    <row r="10536" spans="2:7">
      <c r="B10536" s="44" t="s">
        <v>11360</v>
      </c>
      <c r="C10536" s="44" t="s">
        <v>18032</v>
      </c>
      <c r="D10536" s="47" t="s">
        <v>11361</v>
      </c>
      <c r="E10536" s="43" t="s">
        <v>110</v>
      </c>
      <c r="F10536" s="45">
        <v>184.18</v>
      </c>
      <c r="G10536" s="45">
        <v>185.47</v>
      </c>
    </row>
    <row r="10537" spans="2:7">
      <c r="B10537" s="44" t="s">
        <v>11362</v>
      </c>
      <c r="C10537" s="44" t="s">
        <v>18032</v>
      </c>
      <c r="D10537" s="47" t="s">
        <v>11363</v>
      </c>
      <c r="E10537" s="43" t="s">
        <v>110</v>
      </c>
      <c r="F10537" s="45">
        <v>199.79</v>
      </c>
      <c r="G10537" s="45">
        <v>201.15</v>
      </c>
    </row>
    <row r="10538" spans="2:7">
      <c r="B10538" s="44" t="s">
        <v>11364</v>
      </c>
      <c r="C10538" s="44" t="s">
        <v>18032</v>
      </c>
      <c r="D10538" s="47" t="s">
        <v>11365</v>
      </c>
      <c r="E10538" s="43" t="s">
        <v>110</v>
      </c>
      <c r="F10538" s="45">
        <v>268.38</v>
      </c>
      <c r="G10538" s="45">
        <v>269.77</v>
      </c>
    </row>
    <row r="10539" spans="2:7">
      <c r="B10539" s="44" t="s">
        <v>11366</v>
      </c>
      <c r="C10539" s="44" t="s">
        <v>18032</v>
      </c>
      <c r="D10539" s="47" t="s">
        <v>11367</v>
      </c>
      <c r="E10539" s="43" t="s">
        <v>110</v>
      </c>
      <c r="F10539" s="45">
        <v>165.46</v>
      </c>
      <c r="G10539" s="45">
        <v>166.69</v>
      </c>
    </row>
    <row r="10540" spans="2:7">
      <c r="B10540" s="44" t="s">
        <v>11368</v>
      </c>
      <c r="C10540" s="44" t="s">
        <v>18032</v>
      </c>
      <c r="D10540" s="47" t="s">
        <v>11369</v>
      </c>
      <c r="E10540" s="43" t="s">
        <v>110</v>
      </c>
      <c r="F10540" s="45">
        <v>171.96</v>
      </c>
      <c r="G10540" s="45">
        <v>173.25</v>
      </c>
    </row>
    <row r="10541" spans="2:7">
      <c r="B10541" s="44" t="s">
        <v>11370</v>
      </c>
      <c r="C10541" s="44" t="s">
        <v>18032</v>
      </c>
      <c r="D10541" s="47" t="s">
        <v>11371</v>
      </c>
      <c r="E10541" s="43"/>
    </row>
    <row r="10542" spans="2:7">
      <c r="B10542" s="44" t="s">
        <v>11372</v>
      </c>
      <c r="C10542" s="44" t="s">
        <v>18032</v>
      </c>
      <c r="D10542" s="47" t="s">
        <v>11373</v>
      </c>
      <c r="E10542" s="43"/>
    </row>
    <row r="10543" spans="2:7">
      <c r="B10543" s="44" t="s">
        <v>11374</v>
      </c>
      <c r="C10543" s="44" t="s">
        <v>18032</v>
      </c>
      <c r="D10543" s="47" t="s">
        <v>11375</v>
      </c>
      <c r="E10543" s="43" t="s">
        <v>198</v>
      </c>
      <c r="F10543" s="45">
        <v>1045.55</v>
      </c>
      <c r="G10543" s="45">
        <v>1087.3</v>
      </c>
    </row>
    <row r="10544" spans="2:7">
      <c r="B10544" s="44" t="s">
        <v>11376</v>
      </c>
      <c r="C10544" s="44" t="s">
        <v>18032</v>
      </c>
      <c r="D10544" s="47" t="s">
        <v>11377</v>
      </c>
      <c r="E10544" s="43" t="s">
        <v>110</v>
      </c>
      <c r="F10544" s="45">
        <v>112.66</v>
      </c>
      <c r="G10544" s="45">
        <v>116.67</v>
      </c>
    </row>
    <row r="10545" spans="2:7">
      <c r="B10545" s="44" t="s">
        <v>11378</v>
      </c>
      <c r="C10545" s="44" t="s">
        <v>18032</v>
      </c>
      <c r="D10545" s="47" t="s">
        <v>11379</v>
      </c>
      <c r="E10545" s="43" t="s">
        <v>110</v>
      </c>
      <c r="F10545" s="45">
        <v>139.41999999999999</v>
      </c>
      <c r="G10545" s="45">
        <v>143.52000000000001</v>
      </c>
    </row>
    <row r="10546" spans="2:7">
      <c r="B10546" s="44" t="s">
        <v>11380</v>
      </c>
      <c r="C10546" s="44" t="s">
        <v>18032</v>
      </c>
      <c r="D10546" s="47" t="s">
        <v>11381</v>
      </c>
      <c r="E10546" s="43"/>
    </row>
    <row r="10547" spans="2:7">
      <c r="B10547" s="44" t="s">
        <v>11382</v>
      </c>
      <c r="C10547" s="44" t="s">
        <v>18032</v>
      </c>
      <c r="D10547" s="47" t="s">
        <v>11383</v>
      </c>
      <c r="E10547" s="43" t="s">
        <v>110</v>
      </c>
      <c r="F10547" s="45">
        <v>87.9</v>
      </c>
      <c r="G10547" s="45">
        <v>93.05</v>
      </c>
    </row>
    <row r="10548" spans="2:7">
      <c r="B10548" s="44" t="s">
        <v>11384</v>
      </c>
      <c r="C10548" s="44" t="s">
        <v>18032</v>
      </c>
      <c r="D10548" s="47" t="s">
        <v>11385</v>
      </c>
      <c r="E10548" s="43" t="s">
        <v>110</v>
      </c>
      <c r="F10548" s="45">
        <v>130.28</v>
      </c>
      <c r="G10548" s="45">
        <v>138.44</v>
      </c>
    </row>
    <row r="10549" spans="2:7">
      <c r="B10549" s="44" t="s">
        <v>11386</v>
      </c>
      <c r="C10549" s="44" t="s">
        <v>18032</v>
      </c>
      <c r="D10549" s="47" t="s">
        <v>11387</v>
      </c>
      <c r="E10549" s="43" t="s">
        <v>110</v>
      </c>
      <c r="F10549" s="45">
        <v>245.13</v>
      </c>
      <c r="G10549" s="45">
        <v>258.36</v>
      </c>
    </row>
    <row r="10550" spans="2:7">
      <c r="B10550" s="44" t="s">
        <v>11388</v>
      </c>
      <c r="C10550" s="44" t="s">
        <v>18032</v>
      </c>
      <c r="D10550" s="47" t="s">
        <v>11389</v>
      </c>
      <c r="E10550" s="43" t="s">
        <v>110</v>
      </c>
      <c r="F10550" s="45">
        <v>328.9</v>
      </c>
      <c r="G10550" s="45">
        <v>345.23</v>
      </c>
    </row>
    <row r="10551" spans="2:7">
      <c r="B10551" s="44" t="s">
        <v>11390</v>
      </c>
      <c r="C10551" s="44" t="s">
        <v>18032</v>
      </c>
      <c r="D10551" s="47" t="s">
        <v>11391</v>
      </c>
      <c r="E10551" s="43" t="s">
        <v>110</v>
      </c>
      <c r="F10551" s="45">
        <v>191.92</v>
      </c>
      <c r="G10551" s="45">
        <v>200.08</v>
      </c>
    </row>
    <row r="10552" spans="2:7">
      <c r="B10552" s="44" t="s">
        <v>11392</v>
      </c>
      <c r="C10552" s="44" t="s">
        <v>18032</v>
      </c>
      <c r="D10552" s="47" t="s">
        <v>11393</v>
      </c>
      <c r="E10552" s="43" t="s">
        <v>110</v>
      </c>
      <c r="F10552" s="45">
        <v>386.81</v>
      </c>
      <c r="G10552" s="45">
        <v>400.04</v>
      </c>
    </row>
    <row r="10553" spans="2:7">
      <c r="B10553" s="44" t="s">
        <v>11394</v>
      </c>
      <c r="C10553" s="44" t="s">
        <v>18032</v>
      </c>
      <c r="D10553" s="47" t="s">
        <v>11395</v>
      </c>
      <c r="E10553" s="43"/>
    </row>
    <row r="10554" spans="2:7">
      <c r="B10554" s="44" t="s">
        <v>11396</v>
      </c>
      <c r="C10554" s="44" t="s">
        <v>18032</v>
      </c>
      <c r="D10554" s="47" t="s">
        <v>11397</v>
      </c>
      <c r="E10554" s="43" t="s">
        <v>110</v>
      </c>
      <c r="F10554" s="45">
        <v>212.32</v>
      </c>
      <c r="G10554" s="45">
        <v>219.59</v>
      </c>
    </row>
    <row r="10555" spans="2:7">
      <c r="B10555" s="44" t="s">
        <v>11398</v>
      </c>
      <c r="C10555" s="44" t="s">
        <v>18032</v>
      </c>
      <c r="D10555" s="47" t="s">
        <v>11399</v>
      </c>
      <c r="E10555" s="43" t="s">
        <v>110</v>
      </c>
      <c r="F10555" s="45">
        <v>400.55</v>
      </c>
      <c r="G10555" s="45">
        <v>414.27</v>
      </c>
    </row>
    <row r="10556" spans="2:7">
      <c r="B10556" s="44" t="s">
        <v>11400</v>
      </c>
      <c r="C10556" s="44" t="s">
        <v>18032</v>
      </c>
      <c r="D10556" s="47" t="s">
        <v>11401</v>
      </c>
      <c r="E10556" s="43" t="s">
        <v>110</v>
      </c>
      <c r="F10556" s="45">
        <v>745.67</v>
      </c>
      <c r="G10556" s="45">
        <v>764.85</v>
      </c>
    </row>
    <row r="10557" spans="2:7">
      <c r="B10557" s="44" t="s">
        <v>11402</v>
      </c>
      <c r="C10557" s="44" t="s">
        <v>18032</v>
      </c>
      <c r="D10557" s="47" t="s">
        <v>11403</v>
      </c>
      <c r="E10557" s="43"/>
    </row>
    <row r="10558" spans="2:7">
      <c r="B10558" s="44" t="s">
        <v>11404</v>
      </c>
      <c r="C10558" s="44" t="s">
        <v>18032</v>
      </c>
      <c r="D10558" s="47" t="s">
        <v>11405</v>
      </c>
      <c r="E10558" s="43" t="s">
        <v>110</v>
      </c>
      <c r="F10558" s="45">
        <v>72.959999999999994</v>
      </c>
      <c r="G10558" s="45">
        <v>76.650000000000006</v>
      </c>
    </row>
    <row r="10559" spans="2:7">
      <c r="B10559" s="44" t="s">
        <v>11406</v>
      </c>
      <c r="C10559" s="44" t="s">
        <v>18032</v>
      </c>
      <c r="D10559" s="47" t="s">
        <v>11407</v>
      </c>
      <c r="E10559" s="43" t="s">
        <v>110</v>
      </c>
      <c r="F10559" s="45">
        <v>83.41</v>
      </c>
      <c r="G10559" s="45">
        <v>87.42</v>
      </c>
    </row>
    <row r="10560" spans="2:7">
      <c r="B10560" s="44" t="s">
        <v>11408</v>
      </c>
      <c r="C10560" s="44" t="s">
        <v>18032</v>
      </c>
      <c r="D10560" s="47" t="s">
        <v>11409</v>
      </c>
      <c r="E10560" s="43" t="s">
        <v>110</v>
      </c>
      <c r="F10560" s="45">
        <v>97.56</v>
      </c>
      <c r="G10560" s="45">
        <v>101.86</v>
      </c>
    </row>
    <row r="10561" spans="2:7">
      <c r="B10561" s="44" t="s">
        <v>11410</v>
      </c>
      <c r="C10561" s="44" t="s">
        <v>18032</v>
      </c>
      <c r="D10561" s="47" t="s">
        <v>11411</v>
      </c>
      <c r="E10561" s="43"/>
    </row>
    <row r="10562" spans="2:7">
      <c r="B10562" s="44" t="s">
        <v>11412</v>
      </c>
      <c r="C10562" s="44" t="s">
        <v>18032</v>
      </c>
      <c r="D10562" s="47" t="s">
        <v>11413</v>
      </c>
      <c r="E10562" s="43" t="s">
        <v>110</v>
      </c>
      <c r="F10562" s="45">
        <v>83</v>
      </c>
      <c r="G10562" s="45">
        <v>87.01</v>
      </c>
    </row>
    <row r="10563" spans="2:7">
      <c r="B10563" s="44" t="s">
        <v>11414</v>
      </c>
      <c r="C10563" s="44" t="s">
        <v>18032</v>
      </c>
      <c r="D10563" s="47" t="s">
        <v>11415</v>
      </c>
      <c r="E10563" s="43" t="s">
        <v>110</v>
      </c>
      <c r="F10563" s="45">
        <v>100.69</v>
      </c>
      <c r="G10563" s="45">
        <v>104.99</v>
      </c>
    </row>
    <row r="10564" spans="2:7">
      <c r="B10564" s="44" t="s">
        <v>11416</v>
      </c>
      <c r="C10564" s="44" t="s">
        <v>18032</v>
      </c>
      <c r="D10564" s="47" t="s">
        <v>11417</v>
      </c>
      <c r="E10564" s="43"/>
    </row>
    <row r="10565" spans="2:7">
      <c r="B10565" s="44" t="s">
        <v>11418</v>
      </c>
      <c r="C10565" s="44" t="s">
        <v>18032</v>
      </c>
      <c r="D10565" s="47" t="s">
        <v>11419</v>
      </c>
      <c r="E10565" s="43" t="s">
        <v>110</v>
      </c>
      <c r="F10565" s="45">
        <v>79.180000000000007</v>
      </c>
      <c r="G10565" s="45">
        <v>82.87</v>
      </c>
    </row>
    <row r="10566" spans="2:7">
      <c r="B10566" s="44" t="s">
        <v>11420</v>
      </c>
      <c r="C10566" s="44" t="s">
        <v>18032</v>
      </c>
      <c r="D10566" s="47" t="s">
        <v>11421</v>
      </c>
      <c r="E10566" s="43" t="s">
        <v>110</v>
      </c>
      <c r="F10566" s="45">
        <v>95.23</v>
      </c>
      <c r="G10566" s="45">
        <v>99.24</v>
      </c>
    </row>
    <row r="10567" spans="2:7">
      <c r="B10567" s="44" t="s">
        <v>11422</v>
      </c>
      <c r="C10567" s="44" t="s">
        <v>18032</v>
      </c>
      <c r="D10567" s="47" t="s">
        <v>11423</v>
      </c>
      <c r="E10567" s="43" t="s">
        <v>110</v>
      </c>
      <c r="F10567" s="45">
        <v>114.45</v>
      </c>
      <c r="G10567" s="45">
        <v>118.55</v>
      </c>
    </row>
    <row r="10568" spans="2:7">
      <c r="B10568" s="44" t="s">
        <v>11424</v>
      </c>
      <c r="C10568" s="44" t="s">
        <v>18032</v>
      </c>
      <c r="D10568" s="47" t="s">
        <v>11425</v>
      </c>
      <c r="E10568" s="43"/>
    </row>
    <row r="10569" spans="2:7">
      <c r="B10569" s="44" t="s">
        <v>11426</v>
      </c>
      <c r="C10569" s="44" t="s">
        <v>18032</v>
      </c>
      <c r="D10569" s="47" t="s">
        <v>11427</v>
      </c>
      <c r="E10569" s="43" t="s">
        <v>110</v>
      </c>
      <c r="F10569" s="45">
        <v>113.72</v>
      </c>
      <c r="G10569" s="45">
        <v>118.22</v>
      </c>
    </row>
    <row r="10570" spans="2:7">
      <c r="B10570" s="44" t="s">
        <v>11428</v>
      </c>
      <c r="C10570" s="44" t="s">
        <v>18032</v>
      </c>
      <c r="D10570" s="47" t="s">
        <v>11429</v>
      </c>
      <c r="E10570" s="43" t="s">
        <v>110</v>
      </c>
      <c r="F10570" s="45">
        <v>127.66</v>
      </c>
      <c r="G10570" s="45">
        <v>132.28</v>
      </c>
    </row>
    <row r="10571" spans="2:7">
      <c r="B10571" s="44" t="s">
        <v>11430</v>
      </c>
      <c r="C10571" s="44" t="s">
        <v>18032</v>
      </c>
      <c r="D10571" s="47" t="s">
        <v>11431</v>
      </c>
      <c r="E10571" s="43" t="s">
        <v>110</v>
      </c>
      <c r="F10571" s="45">
        <v>131.15</v>
      </c>
      <c r="G10571" s="45">
        <v>137.12</v>
      </c>
    </row>
    <row r="10572" spans="2:7">
      <c r="B10572" s="44" t="s">
        <v>11432</v>
      </c>
      <c r="C10572" s="44" t="s">
        <v>18032</v>
      </c>
      <c r="D10572" s="47" t="s">
        <v>11433</v>
      </c>
      <c r="E10572" s="43" t="s">
        <v>110</v>
      </c>
      <c r="F10572" s="45">
        <v>160.99</v>
      </c>
      <c r="G10572" s="45">
        <v>167.36</v>
      </c>
    </row>
    <row r="10573" spans="2:7">
      <c r="B10573" s="44" t="s">
        <v>11434</v>
      </c>
      <c r="C10573" s="44" t="s">
        <v>18032</v>
      </c>
      <c r="D10573" s="47" t="s">
        <v>11435</v>
      </c>
      <c r="E10573" s="43"/>
    </row>
    <row r="10574" spans="2:7">
      <c r="B10574" s="44" t="s">
        <v>11436</v>
      </c>
      <c r="C10574" s="44" t="s">
        <v>18032</v>
      </c>
      <c r="D10574" s="47" t="s">
        <v>11437</v>
      </c>
      <c r="E10574" s="43" t="s">
        <v>110</v>
      </c>
      <c r="F10574" s="45">
        <v>115.02</v>
      </c>
      <c r="G10574" s="45">
        <v>116.76</v>
      </c>
    </row>
    <row r="10575" spans="2:7">
      <c r="B10575" s="44" t="s">
        <v>11438</v>
      </c>
      <c r="C10575" s="44" t="s">
        <v>18032</v>
      </c>
      <c r="D10575" s="47" t="s">
        <v>11439</v>
      </c>
      <c r="E10575" s="43" t="s">
        <v>110</v>
      </c>
      <c r="F10575" s="45">
        <v>131.94999999999999</v>
      </c>
      <c r="G10575" s="45">
        <v>133.72999999999999</v>
      </c>
    </row>
    <row r="10576" spans="2:7">
      <c r="B10576" s="44" t="s">
        <v>11440</v>
      </c>
      <c r="C10576" s="44" t="s">
        <v>18032</v>
      </c>
      <c r="D10576" s="47" t="s">
        <v>11441</v>
      </c>
      <c r="E10576" s="43" t="s">
        <v>110</v>
      </c>
      <c r="F10576" s="45">
        <v>159.66</v>
      </c>
      <c r="G10576" s="45">
        <v>161.47</v>
      </c>
    </row>
    <row r="10577" spans="2:7">
      <c r="B10577" s="44" t="s">
        <v>11442</v>
      </c>
      <c r="C10577" s="44" t="s">
        <v>18032</v>
      </c>
      <c r="D10577" s="47" t="s">
        <v>11443</v>
      </c>
      <c r="E10577" s="43" t="s">
        <v>110</v>
      </c>
      <c r="F10577" s="45">
        <v>196.32</v>
      </c>
      <c r="G10577" s="45">
        <v>198.2</v>
      </c>
    </row>
    <row r="10578" spans="2:7">
      <c r="B10578" s="44" t="s">
        <v>11444</v>
      </c>
      <c r="C10578" s="44" t="s">
        <v>18032</v>
      </c>
      <c r="D10578" s="47" t="s">
        <v>11445</v>
      </c>
      <c r="E10578" s="43"/>
    </row>
    <row r="10579" spans="2:7">
      <c r="B10579" s="44" t="s">
        <v>11446</v>
      </c>
      <c r="C10579" s="44" t="s">
        <v>18032</v>
      </c>
      <c r="D10579" s="47" t="s">
        <v>11447</v>
      </c>
      <c r="E10579" s="43" t="s">
        <v>198</v>
      </c>
      <c r="F10579" s="45">
        <v>1792.89</v>
      </c>
      <c r="G10579" s="45">
        <v>1888.16</v>
      </c>
    </row>
    <row r="10580" spans="2:7">
      <c r="B10580" s="44" t="s">
        <v>11448</v>
      </c>
      <c r="C10580" s="44" t="s">
        <v>18032</v>
      </c>
      <c r="D10580" s="47" t="s">
        <v>11449</v>
      </c>
      <c r="E10580" s="43" t="s">
        <v>119</v>
      </c>
      <c r="F10580" s="45">
        <v>11.97</v>
      </c>
      <c r="G10580" s="45">
        <v>12.83</v>
      </c>
    </row>
    <row r="10581" spans="2:7">
      <c r="B10581" s="44" t="s">
        <v>11450</v>
      </c>
      <c r="C10581" s="44" t="s">
        <v>18032</v>
      </c>
      <c r="D10581" s="47" t="s">
        <v>11451</v>
      </c>
      <c r="E10581" s="43"/>
    </row>
    <row r="10582" spans="2:7">
      <c r="B10582" s="44" t="s">
        <v>11452</v>
      </c>
      <c r="C10582" s="44" t="s">
        <v>18032</v>
      </c>
      <c r="D10582" s="47" t="s">
        <v>11453</v>
      </c>
      <c r="E10582" s="43" t="s">
        <v>110</v>
      </c>
      <c r="F10582" s="45">
        <v>245.83</v>
      </c>
      <c r="G10582" s="45">
        <v>254.9</v>
      </c>
    </row>
    <row r="10583" spans="2:7">
      <c r="B10583" s="44" t="s">
        <v>11454</v>
      </c>
      <c r="C10583" s="44" t="s">
        <v>18032</v>
      </c>
      <c r="D10583" s="47" t="s">
        <v>11455</v>
      </c>
      <c r="E10583" s="43" t="s">
        <v>110</v>
      </c>
      <c r="F10583" s="45">
        <v>223.79</v>
      </c>
      <c r="G10583" s="45">
        <v>231.31</v>
      </c>
    </row>
    <row r="10584" spans="2:7">
      <c r="B10584" s="44" t="s">
        <v>11456</v>
      </c>
      <c r="C10584" s="44" t="s">
        <v>18032</v>
      </c>
      <c r="D10584" s="47" t="s">
        <v>11457</v>
      </c>
      <c r="E10584" s="43" t="s">
        <v>110</v>
      </c>
      <c r="F10584" s="45">
        <v>221.41</v>
      </c>
      <c r="G10584" s="45">
        <v>228.93</v>
      </c>
    </row>
    <row r="10585" spans="2:7">
      <c r="B10585" s="44" t="s">
        <v>11458</v>
      </c>
      <c r="C10585" s="44" t="s">
        <v>18032</v>
      </c>
      <c r="D10585" s="47" t="s">
        <v>11459</v>
      </c>
      <c r="E10585" s="43" t="s">
        <v>110</v>
      </c>
      <c r="F10585" s="45">
        <v>2124.1999999999998</v>
      </c>
      <c r="G10585" s="45">
        <v>2144.63</v>
      </c>
    </row>
    <row r="10586" spans="2:7">
      <c r="B10586" s="44" t="s">
        <v>11460</v>
      </c>
      <c r="C10586" s="44" t="s">
        <v>18032</v>
      </c>
      <c r="D10586" s="47" t="s">
        <v>11461</v>
      </c>
      <c r="E10586" s="43" t="s">
        <v>110</v>
      </c>
      <c r="F10586" s="45">
        <v>1051.76</v>
      </c>
      <c r="G10586" s="45">
        <v>1065.32</v>
      </c>
    </row>
    <row r="10587" spans="2:7">
      <c r="B10587" s="44" t="s">
        <v>11462</v>
      </c>
      <c r="C10587" s="44" t="s">
        <v>18032</v>
      </c>
      <c r="D10587" s="47" t="s">
        <v>11463</v>
      </c>
      <c r="E10587" s="43"/>
    </row>
    <row r="10588" spans="2:7">
      <c r="B10588" s="44" t="s">
        <v>11464</v>
      </c>
      <c r="C10588" s="44" t="s">
        <v>18032</v>
      </c>
      <c r="D10588" s="47" t="s">
        <v>11465</v>
      </c>
      <c r="E10588" s="43" t="s">
        <v>110</v>
      </c>
      <c r="F10588" s="45">
        <v>1248.1199999999999</v>
      </c>
      <c r="G10588" s="45">
        <v>1256.8900000000001</v>
      </c>
    </row>
    <row r="10589" spans="2:7">
      <c r="B10589" s="44" t="s">
        <v>11466</v>
      </c>
      <c r="C10589" s="44" t="s">
        <v>18032</v>
      </c>
      <c r="D10589" s="47" t="s">
        <v>11467</v>
      </c>
      <c r="E10589" s="43" t="s">
        <v>110</v>
      </c>
      <c r="F10589" s="45">
        <v>261.45</v>
      </c>
      <c r="G10589" s="45">
        <v>261.45</v>
      </c>
    </row>
    <row r="10590" spans="2:7">
      <c r="B10590" s="44" t="s">
        <v>11468</v>
      </c>
      <c r="C10590" s="44" t="s">
        <v>18032</v>
      </c>
      <c r="D10590" s="47" t="s">
        <v>11469</v>
      </c>
      <c r="E10590" s="43" t="s">
        <v>110</v>
      </c>
      <c r="F10590" s="45">
        <v>828.13</v>
      </c>
      <c r="G10590" s="45">
        <v>828.13</v>
      </c>
    </row>
    <row r="10591" spans="2:7">
      <c r="B10591" s="44" t="s">
        <v>11470</v>
      </c>
      <c r="C10591" s="44" t="s">
        <v>18032</v>
      </c>
      <c r="D10591" s="47" t="s">
        <v>11471</v>
      </c>
      <c r="E10591" s="43" t="s">
        <v>110</v>
      </c>
      <c r="F10591" s="45">
        <v>1199.8599999999999</v>
      </c>
      <c r="G10591" s="45">
        <v>1208.6300000000001</v>
      </c>
    </row>
    <row r="10592" spans="2:7">
      <c r="B10592" s="44" t="s">
        <v>11472</v>
      </c>
      <c r="C10592" s="44" t="s">
        <v>18032</v>
      </c>
      <c r="D10592" s="47" t="s">
        <v>11473</v>
      </c>
      <c r="E10592" s="43" t="s">
        <v>110</v>
      </c>
      <c r="F10592" s="45">
        <v>192.11</v>
      </c>
      <c r="G10592" s="45">
        <v>192.11</v>
      </c>
    </row>
    <row r="10593" spans="2:7">
      <c r="B10593" s="44" t="s">
        <v>11474</v>
      </c>
      <c r="C10593" s="44" t="s">
        <v>18032</v>
      </c>
      <c r="D10593" s="47" t="s">
        <v>11475</v>
      </c>
      <c r="E10593" s="43" t="s">
        <v>110</v>
      </c>
      <c r="F10593" s="45">
        <v>215.71</v>
      </c>
      <c r="G10593" s="45">
        <v>215.71</v>
      </c>
    </row>
    <row r="10594" spans="2:7">
      <c r="B10594" s="44" t="s">
        <v>11476</v>
      </c>
      <c r="C10594" s="44" t="s">
        <v>18032</v>
      </c>
      <c r="D10594" s="47" t="s">
        <v>11477</v>
      </c>
      <c r="E10594" s="43" t="s">
        <v>110</v>
      </c>
      <c r="F10594" s="45">
        <v>209.79</v>
      </c>
      <c r="G10594" s="45">
        <v>209.79</v>
      </c>
    </row>
    <row r="10595" spans="2:7">
      <c r="B10595" s="44" t="s">
        <v>11478</v>
      </c>
      <c r="C10595" s="44" t="s">
        <v>18032</v>
      </c>
      <c r="D10595" s="47" t="s">
        <v>11479</v>
      </c>
      <c r="E10595" s="43" t="s">
        <v>110</v>
      </c>
      <c r="F10595" s="45">
        <v>192.59</v>
      </c>
      <c r="G10595" s="45">
        <v>192.59</v>
      </c>
    </row>
    <row r="10596" spans="2:7">
      <c r="B10596" s="44" t="s">
        <v>11480</v>
      </c>
      <c r="C10596" s="44" t="s">
        <v>18032</v>
      </c>
      <c r="D10596" s="47" t="s">
        <v>11481</v>
      </c>
      <c r="E10596" s="43" t="s">
        <v>110</v>
      </c>
      <c r="F10596" s="45">
        <v>164.82</v>
      </c>
      <c r="G10596" s="45">
        <v>164.82</v>
      </c>
    </row>
    <row r="10597" spans="2:7">
      <c r="B10597" s="44" t="s">
        <v>11482</v>
      </c>
      <c r="C10597" s="44" t="s">
        <v>18032</v>
      </c>
      <c r="D10597" s="47" t="s">
        <v>11483</v>
      </c>
      <c r="E10597" s="43" t="s">
        <v>110</v>
      </c>
      <c r="F10597" s="45">
        <v>170.41</v>
      </c>
      <c r="G10597" s="45">
        <v>170.41</v>
      </c>
    </row>
    <row r="10598" spans="2:7">
      <c r="B10598" s="44" t="s">
        <v>11484</v>
      </c>
      <c r="C10598" s="44" t="s">
        <v>18032</v>
      </c>
      <c r="D10598" s="47" t="s">
        <v>11485</v>
      </c>
      <c r="E10598" s="43" t="s">
        <v>110</v>
      </c>
      <c r="F10598" s="45">
        <v>211.59</v>
      </c>
      <c r="G10598" s="45">
        <v>211.59</v>
      </c>
    </row>
    <row r="10599" spans="2:7">
      <c r="B10599" s="44" t="s">
        <v>11486</v>
      </c>
      <c r="C10599" s="44" t="s">
        <v>18032</v>
      </c>
      <c r="D10599" s="47" t="s">
        <v>11487</v>
      </c>
      <c r="E10599" s="43" t="s">
        <v>110</v>
      </c>
      <c r="F10599" s="45">
        <v>166.05</v>
      </c>
      <c r="G10599" s="45">
        <v>166.05</v>
      </c>
    </row>
    <row r="10600" spans="2:7">
      <c r="B10600" s="44" t="s">
        <v>11488</v>
      </c>
      <c r="C10600" s="44" t="s">
        <v>18032</v>
      </c>
      <c r="D10600" s="47" t="s">
        <v>11489</v>
      </c>
      <c r="E10600" s="43" t="s">
        <v>110</v>
      </c>
      <c r="F10600" s="45">
        <v>245.21</v>
      </c>
      <c r="G10600" s="45">
        <v>245.21</v>
      </c>
    </row>
    <row r="10601" spans="2:7">
      <c r="B10601" s="44" t="s">
        <v>11490</v>
      </c>
      <c r="C10601" s="44" t="s">
        <v>18032</v>
      </c>
      <c r="D10601" s="47" t="s">
        <v>11491</v>
      </c>
      <c r="E10601" s="43" t="s">
        <v>110</v>
      </c>
      <c r="F10601" s="45">
        <v>259.12</v>
      </c>
      <c r="G10601" s="45">
        <v>259.12</v>
      </c>
    </row>
    <row r="10602" spans="2:7">
      <c r="B10602" s="44" t="s">
        <v>11492</v>
      </c>
      <c r="C10602" s="44" t="s">
        <v>18032</v>
      </c>
      <c r="D10602" s="47" t="s">
        <v>11493</v>
      </c>
      <c r="E10602" s="43" t="s">
        <v>110</v>
      </c>
      <c r="F10602" s="45">
        <v>1670.53</v>
      </c>
      <c r="G10602" s="45">
        <v>1670.53</v>
      </c>
    </row>
    <row r="10603" spans="2:7">
      <c r="B10603" s="44" t="s">
        <v>11494</v>
      </c>
      <c r="C10603" s="44" t="s">
        <v>18032</v>
      </c>
      <c r="D10603" s="47" t="s">
        <v>11495</v>
      </c>
      <c r="E10603" s="43" t="s">
        <v>110</v>
      </c>
      <c r="F10603" s="45">
        <v>910.05</v>
      </c>
      <c r="G10603" s="45">
        <v>910.05</v>
      </c>
    </row>
    <row r="10604" spans="2:7">
      <c r="B10604" s="44" t="s">
        <v>11496</v>
      </c>
      <c r="C10604" s="44" t="s">
        <v>18032</v>
      </c>
      <c r="D10604" s="47" t="s">
        <v>11497</v>
      </c>
      <c r="E10604" s="43" t="s">
        <v>110</v>
      </c>
      <c r="F10604" s="45">
        <v>1434.61</v>
      </c>
      <c r="G10604" s="45">
        <v>1434.61</v>
      </c>
    </row>
    <row r="10605" spans="2:7">
      <c r="B10605" s="44" t="s">
        <v>11498</v>
      </c>
      <c r="C10605" s="44" t="s">
        <v>18032</v>
      </c>
      <c r="D10605" s="47" t="s">
        <v>11499</v>
      </c>
      <c r="E10605" s="43" t="s">
        <v>110</v>
      </c>
      <c r="F10605" s="45">
        <v>371.34</v>
      </c>
      <c r="G10605" s="45">
        <v>379.48</v>
      </c>
    </row>
    <row r="10606" spans="2:7">
      <c r="B10606" s="44" t="s">
        <v>11500</v>
      </c>
      <c r="C10606" s="44" t="s">
        <v>18032</v>
      </c>
      <c r="D10606" s="47" t="s">
        <v>11501</v>
      </c>
      <c r="E10606" s="43" t="s">
        <v>110</v>
      </c>
      <c r="F10606" s="45">
        <v>280.91000000000003</v>
      </c>
      <c r="G10606" s="45">
        <v>280.91000000000003</v>
      </c>
    </row>
    <row r="10607" spans="2:7">
      <c r="B10607" s="44" t="s">
        <v>11502</v>
      </c>
      <c r="C10607" s="44" t="s">
        <v>18032</v>
      </c>
      <c r="D10607" s="47" t="s">
        <v>11503</v>
      </c>
      <c r="E10607" s="43" t="s">
        <v>110</v>
      </c>
      <c r="F10607" s="45">
        <v>298.76</v>
      </c>
      <c r="G10607" s="45">
        <v>298.76</v>
      </c>
    </row>
    <row r="10608" spans="2:7">
      <c r="B10608" s="44" t="s">
        <v>11504</v>
      </c>
      <c r="C10608" s="44" t="s">
        <v>18032</v>
      </c>
      <c r="D10608" s="47" t="s">
        <v>11505</v>
      </c>
      <c r="E10608" s="43" t="s">
        <v>110</v>
      </c>
      <c r="F10608" s="45">
        <v>291.33999999999997</v>
      </c>
      <c r="G10608" s="45">
        <v>291.33999999999997</v>
      </c>
    </row>
    <row r="10609" spans="2:7">
      <c r="B10609" s="44" t="s">
        <v>11506</v>
      </c>
      <c r="C10609" s="44" t="s">
        <v>18032</v>
      </c>
      <c r="D10609" s="47" t="s">
        <v>11507</v>
      </c>
      <c r="E10609" s="43" t="s">
        <v>110</v>
      </c>
      <c r="F10609" s="45">
        <v>246.26</v>
      </c>
      <c r="G10609" s="45">
        <v>246.26</v>
      </c>
    </row>
    <row r="10610" spans="2:7">
      <c r="B10610" s="44" t="s">
        <v>11508</v>
      </c>
      <c r="C10610" s="44" t="s">
        <v>18032</v>
      </c>
      <c r="D10610" s="47" t="s">
        <v>11509</v>
      </c>
      <c r="E10610" s="43" t="s">
        <v>110</v>
      </c>
      <c r="F10610" s="45">
        <v>288.33999999999997</v>
      </c>
      <c r="G10610" s="45">
        <v>288.33999999999997</v>
      </c>
    </row>
    <row r="10611" spans="2:7">
      <c r="B10611" s="44" t="s">
        <v>11510</v>
      </c>
      <c r="C10611" s="44" t="s">
        <v>18032</v>
      </c>
      <c r="D10611" s="47" t="s">
        <v>11511</v>
      </c>
      <c r="E10611" s="43" t="s">
        <v>110</v>
      </c>
      <c r="F10611" s="45">
        <v>261.76</v>
      </c>
      <c r="G10611" s="45">
        <v>261.76</v>
      </c>
    </row>
    <row r="10612" spans="2:7">
      <c r="B10612" s="44" t="s">
        <v>11512</v>
      </c>
      <c r="C10612" s="44" t="s">
        <v>18032</v>
      </c>
      <c r="D10612" s="47" t="s">
        <v>11513</v>
      </c>
      <c r="E10612" s="43"/>
    </row>
    <row r="10613" spans="2:7">
      <c r="B10613" s="44" t="s">
        <v>11514</v>
      </c>
      <c r="C10613" s="44" t="s">
        <v>18032</v>
      </c>
      <c r="D10613" s="47" t="s">
        <v>11515</v>
      </c>
      <c r="E10613" s="43" t="s">
        <v>110</v>
      </c>
      <c r="F10613" s="45">
        <v>229.07</v>
      </c>
      <c r="G10613" s="45">
        <v>243.6</v>
      </c>
    </row>
    <row r="10614" spans="2:7">
      <c r="B10614" s="44" t="s">
        <v>11516</v>
      </c>
      <c r="C10614" s="44" t="s">
        <v>18032</v>
      </c>
      <c r="D10614" s="47" t="s">
        <v>11517</v>
      </c>
      <c r="E10614" s="43"/>
    </row>
    <row r="10615" spans="2:7">
      <c r="B10615" s="44" t="s">
        <v>11518</v>
      </c>
      <c r="C10615" s="44" t="s">
        <v>18032</v>
      </c>
      <c r="D10615" s="47" t="s">
        <v>11519</v>
      </c>
      <c r="E10615" s="43" t="s">
        <v>110</v>
      </c>
      <c r="F10615" s="45">
        <v>45.31</v>
      </c>
      <c r="G10615" s="45">
        <v>50.35</v>
      </c>
    </row>
    <row r="10616" spans="2:7">
      <c r="B10616" s="44" t="s">
        <v>11520</v>
      </c>
      <c r="C10616" s="44" t="s">
        <v>18032</v>
      </c>
      <c r="D10616" s="47" t="s">
        <v>11521</v>
      </c>
      <c r="E10616" s="43" t="s">
        <v>112</v>
      </c>
      <c r="F10616" s="45">
        <v>8.24</v>
      </c>
      <c r="G10616" s="45">
        <v>8.93</v>
      </c>
    </row>
    <row r="10617" spans="2:7">
      <c r="B10617" s="44" t="s">
        <v>11522</v>
      </c>
      <c r="C10617" s="44" t="s">
        <v>18032</v>
      </c>
      <c r="D10617" s="47" t="s">
        <v>11523</v>
      </c>
      <c r="E10617" s="43" t="s">
        <v>112</v>
      </c>
      <c r="F10617" s="45">
        <v>8.4</v>
      </c>
      <c r="G10617" s="45">
        <v>9.09</v>
      </c>
    </row>
    <row r="10618" spans="2:7">
      <c r="B10618" s="44" t="s">
        <v>11524</v>
      </c>
      <c r="C10618" s="44" t="s">
        <v>18032</v>
      </c>
      <c r="D10618" s="47" t="s">
        <v>11525</v>
      </c>
      <c r="E10618" s="43" t="s">
        <v>112</v>
      </c>
      <c r="F10618" s="45">
        <v>8.9</v>
      </c>
      <c r="G10618" s="45">
        <v>9.59</v>
      </c>
    </row>
    <row r="10619" spans="2:7">
      <c r="B10619" s="44" t="s">
        <v>11526</v>
      </c>
      <c r="C10619" s="44" t="s">
        <v>18032</v>
      </c>
      <c r="D10619" s="47" t="s">
        <v>11527</v>
      </c>
      <c r="E10619" s="43" t="s">
        <v>112</v>
      </c>
      <c r="F10619" s="45">
        <v>9.0399999999999991</v>
      </c>
      <c r="G10619" s="45">
        <v>9.73</v>
      </c>
    </row>
    <row r="10620" spans="2:7">
      <c r="B10620" s="44" t="s">
        <v>11528</v>
      </c>
      <c r="C10620" s="44" t="s">
        <v>18032</v>
      </c>
      <c r="D10620" s="47" t="s">
        <v>11529</v>
      </c>
      <c r="E10620" s="43" t="s">
        <v>112</v>
      </c>
      <c r="F10620" s="45">
        <v>10.210000000000001</v>
      </c>
      <c r="G10620" s="45">
        <v>10.9</v>
      </c>
    </row>
    <row r="10621" spans="2:7">
      <c r="B10621" s="44" t="s">
        <v>11530</v>
      </c>
      <c r="C10621" s="44" t="s">
        <v>18032</v>
      </c>
      <c r="D10621" s="47" t="s">
        <v>11531</v>
      </c>
      <c r="E10621" s="43"/>
    </row>
    <row r="10622" spans="2:7">
      <c r="B10622" s="44" t="s">
        <v>11532</v>
      </c>
      <c r="C10622" s="44" t="s">
        <v>18032</v>
      </c>
      <c r="D10622" s="47" t="s">
        <v>11533</v>
      </c>
      <c r="E10622" s="43"/>
    </row>
    <row r="10623" spans="2:7">
      <c r="B10623" s="44" t="s">
        <v>11534</v>
      </c>
      <c r="C10623" s="44" t="s">
        <v>18032</v>
      </c>
      <c r="D10623" s="47" t="s">
        <v>11535</v>
      </c>
      <c r="E10623" s="43" t="s">
        <v>110</v>
      </c>
      <c r="F10623" s="45">
        <v>178.65</v>
      </c>
      <c r="G10623" s="45">
        <v>184.95</v>
      </c>
    </row>
    <row r="10624" spans="2:7">
      <c r="B10624" s="44" t="s">
        <v>11536</v>
      </c>
      <c r="C10624" s="44" t="s">
        <v>18032</v>
      </c>
      <c r="D10624" s="47" t="s">
        <v>11537</v>
      </c>
      <c r="E10624" s="43" t="s">
        <v>110</v>
      </c>
      <c r="F10624" s="45">
        <v>189.79</v>
      </c>
      <c r="G10624" s="45">
        <v>196.34</v>
      </c>
    </row>
    <row r="10625" spans="2:7">
      <c r="B10625" s="44" t="s">
        <v>11538</v>
      </c>
      <c r="C10625" s="44" t="s">
        <v>18032</v>
      </c>
      <c r="D10625" s="47" t="s">
        <v>11539</v>
      </c>
      <c r="E10625" s="43" t="s">
        <v>110</v>
      </c>
      <c r="F10625" s="45">
        <v>200.93</v>
      </c>
      <c r="G10625" s="45">
        <v>207.74</v>
      </c>
    </row>
    <row r="10626" spans="2:7">
      <c r="B10626" s="44" t="s">
        <v>11540</v>
      </c>
      <c r="C10626" s="44" t="s">
        <v>18032</v>
      </c>
      <c r="D10626" s="47" t="s">
        <v>11541</v>
      </c>
      <c r="E10626" s="43" t="s">
        <v>110</v>
      </c>
      <c r="F10626" s="45">
        <v>218.98</v>
      </c>
      <c r="G10626" s="45">
        <v>226.29</v>
      </c>
    </row>
    <row r="10627" spans="2:7">
      <c r="B10627" s="44" t="s">
        <v>11542</v>
      </c>
      <c r="C10627" s="44" t="s">
        <v>18032</v>
      </c>
      <c r="D10627" s="47" t="s">
        <v>11543</v>
      </c>
      <c r="E10627" s="43" t="s">
        <v>110</v>
      </c>
      <c r="F10627" s="45">
        <v>126.66</v>
      </c>
      <c r="G10627" s="45">
        <v>131.44</v>
      </c>
    </row>
    <row r="10628" spans="2:7">
      <c r="B10628" s="44" t="s">
        <v>11544</v>
      </c>
      <c r="C10628" s="44" t="s">
        <v>18032</v>
      </c>
      <c r="D10628" s="47" t="s">
        <v>11545</v>
      </c>
      <c r="E10628" s="43" t="s">
        <v>110</v>
      </c>
      <c r="F10628" s="45">
        <v>137.81</v>
      </c>
      <c r="G10628" s="45">
        <v>142.85</v>
      </c>
    </row>
    <row r="10629" spans="2:7">
      <c r="B10629" s="44" t="s">
        <v>11546</v>
      </c>
      <c r="C10629" s="44" t="s">
        <v>18032</v>
      </c>
      <c r="D10629" s="47" t="s">
        <v>11547</v>
      </c>
      <c r="E10629" s="43" t="s">
        <v>110</v>
      </c>
      <c r="F10629" s="45">
        <v>148.94999999999999</v>
      </c>
      <c r="G10629" s="45">
        <v>154.25</v>
      </c>
    </row>
    <row r="10630" spans="2:7">
      <c r="B10630" s="44" t="s">
        <v>11548</v>
      </c>
      <c r="C10630" s="44" t="s">
        <v>18032</v>
      </c>
      <c r="D10630" s="47" t="s">
        <v>11549</v>
      </c>
      <c r="E10630" s="43" t="s">
        <v>110</v>
      </c>
      <c r="F10630" s="45">
        <v>162.76</v>
      </c>
      <c r="G10630" s="45">
        <v>168.56</v>
      </c>
    </row>
    <row r="10631" spans="2:7">
      <c r="B10631" s="44" t="s">
        <v>11550</v>
      </c>
      <c r="C10631" s="44" t="s">
        <v>18032</v>
      </c>
      <c r="D10631" s="47" t="s">
        <v>11551</v>
      </c>
      <c r="E10631" s="43" t="s">
        <v>110</v>
      </c>
      <c r="F10631" s="45">
        <v>146.1</v>
      </c>
      <c r="G10631" s="45">
        <v>152.15</v>
      </c>
    </row>
    <row r="10632" spans="2:7">
      <c r="B10632" s="44" t="s">
        <v>11552</v>
      </c>
      <c r="C10632" s="44" t="s">
        <v>18032</v>
      </c>
      <c r="D10632" s="47" t="s">
        <v>11553</v>
      </c>
      <c r="E10632" s="43" t="s">
        <v>110</v>
      </c>
      <c r="F10632" s="45">
        <v>109.97</v>
      </c>
      <c r="G10632" s="45">
        <v>114.51</v>
      </c>
    </row>
    <row r="10633" spans="2:7">
      <c r="B10633" s="44" t="s">
        <v>11554</v>
      </c>
      <c r="C10633" s="44" t="s">
        <v>18032</v>
      </c>
      <c r="D10633" s="47" t="s">
        <v>11555</v>
      </c>
      <c r="E10633" s="43" t="s">
        <v>110</v>
      </c>
      <c r="F10633" s="45">
        <v>114.95</v>
      </c>
      <c r="G10633" s="45">
        <v>118.22</v>
      </c>
    </row>
    <row r="10634" spans="2:7">
      <c r="B10634" s="44" t="s">
        <v>11556</v>
      </c>
      <c r="C10634" s="44" t="s">
        <v>18032</v>
      </c>
      <c r="D10634" s="47" t="s">
        <v>11557</v>
      </c>
      <c r="E10634" s="43" t="s">
        <v>110</v>
      </c>
      <c r="F10634" s="45">
        <v>31.77</v>
      </c>
      <c r="G10634" s="45">
        <v>32.42</v>
      </c>
    </row>
    <row r="10635" spans="2:7">
      <c r="B10635" s="44" t="s">
        <v>11558</v>
      </c>
      <c r="C10635" s="44" t="s">
        <v>18032</v>
      </c>
      <c r="D10635" s="47" t="s">
        <v>11559</v>
      </c>
      <c r="E10635" s="43" t="s">
        <v>110</v>
      </c>
      <c r="F10635" s="45">
        <v>22.02</v>
      </c>
      <c r="G10635" s="45">
        <v>22.67</v>
      </c>
    </row>
    <row r="10636" spans="2:7">
      <c r="B10636" s="44" t="s">
        <v>11560</v>
      </c>
      <c r="C10636" s="44" t="s">
        <v>18032</v>
      </c>
      <c r="D10636" s="47" t="s">
        <v>11561</v>
      </c>
      <c r="E10636" s="43"/>
    </row>
    <row r="10637" spans="2:7">
      <c r="B10637" s="44" t="s">
        <v>11562</v>
      </c>
      <c r="C10637" s="44" t="s">
        <v>18032</v>
      </c>
      <c r="D10637" s="47" t="s">
        <v>11563</v>
      </c>
      <c r="E10637" s="43" t="s">
        <v>377</v>
      </c>
      <c r="F10637" s="45">
        <v>28.55</v>
      </c>
      <c r="G10637" s="45">
        <v>28.55</v>
      </c>
    </row>
    <row r="10638" spans="2:7">
      <c r="B10638" s="44" t="s">
        <v>11564</v>
      </c>
      <c r="C10638" s="44" t="s">
        <v>18032</v>
      </c>
      <c r="D10638" s="47" t="s">
        <v>11565</v>
      </c>
      <c r="E10638" s="43" t="s">
        <v>377</v>
      </c>
      <c r="F10638" s="45">
        <v>5.82</v>
      </c>
      <c r="G10638" s="45">
        <v>6.47</v>
      </c>
    </row>
    <row r="10639" spans="2:7">
      <c r="B10639" s="44" t="s">
        <v>11566</v>
      </c>
      <c r="C10639" s="44" t="s">
        <v>18032</v>
      </c>
      <c r="D10639" s="47" t="s">
        <v>11567</v>
      </c>
      <c r="E10639" s="43" t="s">
        <v>377</v>
      </c>
      <c r="F10639" s="45">
        <v>30.26</v>
      </c>
      <c r="G10639" s="45">
        <v>30.26</v>
      </c>
    </row>
    <row r="10640" spans="2:7">
      <c r="B10640" s="44" t="s">
        <v>11568</v>
      </c>
      <c r="C10640" s="44" t="s">
        <v>18032</v>
      </c>
      <c r="D10640" s="47" t="s">
        <v>11569</v>
      </c>
      <c r="E10640" s="43" t="s">
        <v>377</v>
      </c>
      <c r="F10640" s="45">
        <v>31.03</v>
      </c>
      <c r="G10640" s="45">
        <v>31.03</v>
      </c>
    </row>
    <row r="10641" spans="2:7">
      <c r="B10641" s="44" t="s">
        <v>11570</v>
      </c>
      <c r="C10641" s="44" t="s">
        <v>18032</v>
      </c>
      <c r="D10641" s="47" t="s">
        <v>11571</v>
      </c>
      <c r="E10641" s="43" t="s">
        <v>377</v>
      </c>
      <c r="F10641" s="45">
        <v>34</v>
      </c>
      <c r="G10641" s="45">
        <v>34</v>
      </c>
    </row>
    <row r="10642" spans="2:7">
      <c r="B10642" s="44" t="s">
        <v>11572</v>
      </c>
      <c r="C10642" s="44" t="s">
        <v>18032</v>
      </c>
      <c r="D10642" s="47" t="s">
        <v>11573</v>
      </c>
      <c r="E10642" s="43" t="s">
        <v>377</v>
      </c>
      <c r="F10642" s="45">
        <v>16.79</v>
      </c>
      <c r="G10642" s="45">
        <v>17.440000000000001</v>
      </c>
    </row>
    <row r="10643" spans="2:7">
      <c r="B10643" s="44" t="s">
        <v>11574</v>
      </c>
      <c r="C10643" s="44" t="s">
        <v>18032</v>
      </c>
      <c r="D10643" s="47" t="s">
        <v>11575</v>
      </c>
      <c r="E10643" s="43"/>
    </row>
    <row r="10644" spans="2:7">
      <c r="B10644" s="44" t="s">
        <v>11576</v>
      </c>
      <c r="C10644" s="44" t="s">
        <v>18032</v>
      </c>
      <c r="D10644" s="47" t="s">
        <v>11577</v>
      </c>
      <c r="E10644" s="43" t="s">
        <v>198</v>
      </c>
      <c r="F10644" s="45">
        <v>3442.69</v>
      </c>
      <c r="G10644" s="45">
        <v>3539.65</v>
      </c>
    </row>
    <row r="10645" spans="2:7">
      <c r="B10645" s="44" t="s">
        <v>11578</v>
      </c>
      <c r="C10645" s="44" t="s">
        <v>18032</v>
      </c>
      <c r="D10645" s="47" t="s">
        <v>11579</v>
      </c>
      <c r="E10645" s="43" t="s">
        <v>198</v>
      </c>
      <c r="F10645" s="45">
        <v>3445.11</v>
      </c>
      <c r="G10645" s="45">
        <v>3552.1</v>
      </c>
    </row>
    <row r="10646" spans="2:7">
      <c r="B10646" s="44" t="s">
        <v>11580</v>
      </c>
      <c r="C10646" s="44" t="s">
        <v>18032</v>
      </c>
      <c r="D10646" s="47" t="s">
        <v>11581</v>
      </c>
      <c r="E10646" s="43" t="s">
        <v>198</v>
      </c>
      <c r="F10646" s="45">
        <v>3113</v>
      </c>
      <c r="G10646" s="45">
        <v>3205.19</v>
      </c>
    </row>
    <row r="10647" spans="2:7">
      <c r="B10647" s="44" t="s">
        <v>11582</v>
      </c>
      <c r="C10647" s="44" t="s">
        <v>18032</v>
      </c>
      <c r="D10647" s="47" t="s">
        <v>11583</v>
      </c>
      <c r="E10647" s="43" t="s">
        <v>198</v>
      </c>
      <c r="F10647" s="45">
        <v>2826.32</v>
      </c>
      <c r="G10647" s="45">
        <v>2917.58</v>
      </c>
    </row>
    <row r="10648" spans="2:7">
      <c r="B10648" s="44" t="s">
        <v>11584</v>
      </c>
      <c r="C10648" s="44" t="s">
        <v>18032</v>
      </c>
      <c r="D10648" s="47" t="s">
        <v>11585</v>
      </c>
      <c r="E10648" s="43" t="s">
        <v>198</v>
      </c>
      <c r="F10648" s="45">
        <v>3136.07</v>
      </c>
      <c r="G10648" s="45">
        <v>3233.85</v>
      </c>
    </row>
    <row r="10649" spans="2:7">
      <c r="B10649" s="44" t="s">
        <v>11586</v>
      </c>
      <c r="C10649" s="44" t="s">
        <v>18032</v>
      </c>
      <c r="D10649" s="47" t="s">
        <v>11587</v>
      </c>
      <c r="E10649" s="43"/>
    </row>
    <row r="10650" spans="2:7">
      <c r="B10650" s="44" t="s">
        <v>11588</v>
      </c>
      <c r="C10650" s="44" t="s">
        <v>18032</v>
      </c>
      <c r="D10650" s="47" t="s">
        <v>11589</v>
      </c>
      <c r="E10650" s="43" t="s">
        <v>198</v>
      </c>
      <c r="F10650" s="45">
        <v>5633.54</v>
      </c>
      <c r="G10650" s="45">
        <v>5784.74</v>
      </c>
    </row>
    <row r="10651" spans="2:7">
      <c r="B10651" s="44" t="s">
        <v>11590</v>
      </c>
      <c r="C10651" s="44" t="s">
        <v>18032</v>
      </c>
      <c r="D10651" s="47" t="s">
        <v>11591</v>
      </c>
      <c r="E10651" s="43" t="s">
        <v>119</v>
      </c>
      <c r="F10651" s="45">
        <v>6.45</v>
      </c>
      <c r="G10651" s="45">
        <v>7.16</v>
      </c>
    </row>
    <row r="10652" spans="2:7">
      <c r="B10652" s="44" t="s">
        <v>11592</v>
      </c>
      <c r="C10652" s="44" t="s">
        <v>18032</v>
      </c>
      <c r="D10652" s="47" t="s">
        <v>11593</v>
      </c>
      <c r="E10652" s="43" t="s">
        <v>119</v>
      </c>
      <c r="F10652" s="45">
        <v>17.04</v>
      </c>
      <c r="G10652" s="45">
        <v>18.91</v>
      </c>
    </row>
    <row r="10653" spans="2:7">
      <c r="B10653" s="44" t="s">
        <v>11594</v>
      </c>
      <c r="C10653" s="44" t="s">
        <v>18032</v>
      </c>
      <c r="D10653" s="47" t="s">
        <v>11595</v>
      </c>
      <c r="E10653" s="43"/>
    </row>
    <row r="10654" spans="2:7">
      <c r="B10654" s="44" t="s">
        <v>11596</v>
      </c>
      <c r="C10654" s="44" t="s">
        <v>18032</v>
      </c>
      <c r="D10654" s="47" t="s">
        <v>11597</v>
      </c>
      <c r="E10654" s="43"/>
    </row>
    <row r="10655" spans="2:7">
      <c r="B10655" s="44" t="s">
        <v>11598</v>
      </c>
      <c r="C10655" s="44" t="s">
        <v>18032</v>
      </c>
      <c r="D10655" s="47" t="s">
        <v>11599</v>
      </c>
      <c r="E10655" s="43" t="s">
        <v>110</v>
      </c>
      <c r="F10655" s="45">
        <v>79.44</v>
      </c>
      <c r="G10655" s="45">
        <v>83.09</v>
      </c>
    </row>
    <row r="10656" spans="2:7">
      <c r="B10656" s="44" t="s">
        <v>11600</v>
      </c>
      <c r="C10656" s="44" t="s">
        <v>18032</v>
      </c>
      <c r="D10656" s="47" t="s">
        <v>11601</v>
      </c>
      <c r="E10656" s="43" t="s">
        <v>110</v>
      </c>
      <c r="F10656" s="45">
        <v>95.6</v>
      </c>
      <c r="G10656" s="45">
        <v>99.25</v>
      </c>
    </row>
    <row r="10657" spans="2:7">
      <c r="B10657" s="44" t="s">
        <v>11602</v>
      </c>
      <c r="C10657" s="44" t="s">
        <v>18032</v>
      </c>
      <c r="D10657" s="47" t="s">
        <v>11603</v>
      </c>
      <c r="E10657" s="43" t="s">
        <v>110</v>
      </c>
      <c r="F10657" s="45">
        <v>68.239999999999995</v>
      </c>
      <c r="G10657" s="45">
        <v>71.89</v>
      </c>
    </row>
    <row r="10658" spans="2:7">
      <c r="B10658" s="44" t="s">
        <v>11604</v>
      </c>
      <c r="C10658" s="44" t="s">
        <v>18032</v>
      </c>
      <c r="D10658" s="47" t="s">
        <v>11605</v>
      </c>
      <c r="E10658" s="43" t="s">
        <v>110</v>
      </c>
      <c r="F10658" s="45">
        <v>137.6</v>
      </c>
      <c r="G10658" s="45">
        <v>143.09</v>
      </c>
    </row>
    <row r="10659" spans="2:7">
      <c r="B10659" s="44" t="s">
        <v>11606</v>
      </c>
      <c r="C10659" s="44" t="s">
        <v>18032</v>
      </c>
      <c r="D10659" s="47" t="s">
        <v>11607</v>
      </c>
      <c r="E10659" s="43" t="s">
        <v>110</v>
      </c>
      <c r="F10659" s="45">
        <v>156.22999999999999</v>
      </c>
      <c r="G10659" s="45">
        <v>161.72</v>
      </c>
    </row>
    <row r="10660" spans="2:7">
      <c r="B10660" s="44" t="s">
        <v>11608</v>
      </c>
      <c r="C10660" s="44" t="s">
        <v>18032</v>
      </c>
      <c r="D10660" s="47" t="s">
        <v>11609</v>
      </c>
      <c r="E10660" s="43" t="s">
        <v>119</v>
      </c>
      <c r="F10660" s="45">
        <v>15.49</v>
      </c>
      <c r="G10660" s="45">
        <v>17.100000000000001</v>
      </c>
    </row>
    <row r="10661" spans="2:7">
      <c r="B10661" s="44" t="s">
        <v>11610</v>
      </c>
      <c r="C10661" s="44" t="s">
        <v>18032</v>
      </c>
      <c r="D10661" s="47" t="s">
        <v>11611</v>
      </c>
      <c r="E10661" s="43" t="s">
        <v>119</v>
      </c>
      <c r="F10661" s="45">
        <v>32.11</v>
      </c>
      <c r="G10661" s="45">
        <v>34.119999999999997</v>
      </c>
    </row>
    <row r="10662" spans="2:7">
      <c r="B10662" s="44" t="s">
        <v>11612</v>
      </c>
      <c r="C10662" s="44" t="s">
        <v>18032</v>
      </c>
      <c r="D10662" s="47" t="s">
        <v>11613</v>
      </c>
      <c r="E10662" s="43" t="s">
        <v>119</v>
      </c>
      <c r="F10662" s="45">
        <v>39.659999999999997</v>
      </c>
      <c r="G10662" s="45">
        <v>41.67</v>
      </c>
    </row>
    <row r="10663" spans="2:7">
      <c r="B10663" s="44" t="s">
        <v>11614</v>
      </c>
      <c r="C10663" s="44" t="s">
        <v>18032</v>
      </c>
      <c r="D10663" s="47" t="s">
        <v>11615</v>
      </c>
      <c r="E10663" s="43"/>
    </row>
    <row r="10664" spans="2:7">
      <c r="B10664" s="44" t="s">
        <v>11616</v>
      </c>
      <c r="C10664" s="44" t="s">
        <v>18032</v>
      </c>
      <c r="D10664" s="47" t="s">
        <v>11617</v>
      </c>
      <c r="E10664" s="43" t="s">
        <v>110</v>
      </c>
      <c r="F10664" s="45">
        <v>57.95</v>
      </c>
      <c r="G10664" s="45">
        <v>59.96</v>
      </c>
    </row>
    <row r="10665" spans="2:7">
      <c r="B10665" s="44" t="s">
        <v>11618</v>
      </c>
      <c r="C10665" s="44" t="s">
        <v>18032</v>
      </c>
      <c r="D10665" s="47" t="s">
        <v>11619</v>
      </c>
      <c r="E10665" s="43" t="s">
        <v>110</v>
      </c>
      <c r="F10665" s="45">
        <v>78.87</v>
      </c>
      <c r="G10665" s="45">
        <v>80.88</v>
      </c>
    </row>
    <row r="10666" spans="2:7">
      <c r="B10666" s="44" t="s">
        <v>11620</v>
      </c>
      <c r="C10666" s="44" t="s">
        <v>18032</v>
      </c>
      <c r="D10666" s="47" t="s">
        <v>11621</v>
      </c>
      <c r="E10666" s="43" t="s">
        <v>110</v>
      </c>
      <c r="F10666" s="45">
        <v>171.62</v>
      </c>
      <c r="G10666" s="45">
        <v>173.63</v>
      </c>
    </row>
    <row r="10667" spans="2:7">
      <c r="B10667" s="44" t="s">
        <v>11622</v>
      </c>
      <c r="C10667" s="44" t="s">
        <v>18032</v>
      </c>
      <c r="D10667" s="47" t="s">
        <v>11623</v>
      </c>
      <c r="E10667" s="43" t="s">
        <v>110</v>
      </c>
      <c r="F10667" s="45">
        <v>179.44</v>
      </c>
      <c r="G10667" s="45">
        <v>181.45</v>
      </c>
    </row>
    <row r="10668" spans="2:7">
      <c r="B10668" s="44" t="s">
        <v>11624</v>
      </c>
      <c r="C10668" s="44" t="s">
        <v>18032</v>
      </c>
      <c r="D10668" s="47" t="s">
        <v>11625</v>
      </c>
      <c r="E10668" s="43" t="s">
        <v>119</v>
      </c>
      <c r="F10668" s="45">
        <v>94.72</v>
      </c>
      <c r="G10668" s="45">
        <v>95.73</v>
      </c>
    </row>
    <row r="10669" spans="2:7">
      <c r="B10669" s="44" t="s">
        <v>11626</v>
      </c>
      <c r="C10669" s="44" t="s">
        <v>18032</v>
      </c>
      <c r="D10669" s="47" t="s">
        <v>11627</v>
      </c>
      <c r="E10669" s="43" t="s">
        <v>119</v>
      </c>
      <c r="F10669" s="45">
        <v>89.16</v>
      </c>
      <c r="G10669" s="45">
        <v>90.17</v>
      </c>
    </row>
    <row r="10670" spans="2:7">
      <c r="B10670" s="44" t="s">
        <v>11628</v>
      </c>
      <c r="C10670" s="44" t="s">
        <v>18032</v>
      </c>
      <c r="D10670" s="47" t="s">
        <v>11629</v>
      </c>
      <c r="E10670" s="43" t="s">
        <v>119</v>
      </c>
      <c r="F10670" s="45">
        <v>123.19</v>
      </c>
      <c r="G10670" s="45">
        <v>124.2</v>
      </c>
    </row>
    <row r="10671" spans="2:7">
      <c r="B10671" s="44" t="s">
        <v>11630</v>
      </c>
      <c r="C10671" s="44" t="s">
        <v>18032</v>
      </c>
      <c r="D10671" s="47" t="s">
        <v>11631</v>
      </c>
      <c r="E10671" s="43" t="s">
        <v>119</v>
      </c>
      <c r="F10671" s="45">
        <v>184.44</v>
      </c>
      <c r="G10671" s="45">
        <v>185.45</v>
      </c>
    </row>
    <row r="10672" spans="2:7">
      <c r="B10672" s="44" t="s">
        <v>11632</v>
      </c>
      <c r="C10672" s="44" t="s">
        <v>18032</v>
      </c>
      <c r="D10672" s="47" t="s">
        <v>11633</v>
      </c>
      <c r="E10672" s="43" t="s">
        <v>119</v>
      </c>
      <c r="F10672" s="45">
        <v>66</v>
      </c>
      <c r="G10672" s="45">
        <v>67.010000000000005</v>
      </c>
    </row>
    <row r="10673" spans="2:7">
      <c r="B10673" s="44" t="s">
        <v>11634</v>
      </c>
      <c r="C10673" s="44" t="s">
        <v>18032</v>
      </c>
      <c r="D10673" s="47" t="s">
        <v>11635</v>
      </c>
      <c r="E10673" s="43" t="s">
        <v>119</v>
      </c>
      <c r="F10673" s="45">
        <v>116.69</v>
      </c>
      <c r="G10673" s="45">
        <v>117.7</v>
      </c>
    </row>
    <row r="10674" spans="2:7">
      <c r="B10674" s="44" t="s">
        <v>11636</v>
      </c>
      <c r="C10674" s="44" t="s">
        <v>18032</v>
      </c>
      <c r="D10674" s="47" t="s">
        <v>11637</v>
      </c>
      <c r="E10674" s="43" t="s">
        <v>119</v>
      </c>
      <c r="F10674" s="45">
        <v>82.52</v>
      </c>
      <c r="G10674" s="45">
        <v>83.53</v>
      </c>
    </row>
    <row r="10675" spans="2:7">
      <c r="B10675" s="44" t="s">
        <v>11638</v>
      </c>
      <c r="C10675" s="44" t="s">
        <v>18032</v>
      </c>
      <c r="D10675" s="47" t="s">
        <v>11639</v>
      </c>
      <c r="E10675" s="43"/>
    </row>
    <row r="10676" spans="2:7">
      <c r="B10676" s="44" t="s">
        <v>11640</v>
      </c>
      <c r="C10676" s="44" t="s">
        <v>18032</v>
      </c>
      <c r="D10676" s="47" t="s">
        <v>11641</v>
      </c>
      <c r="E10676" s="43" t="s">
        <v>110</v>
      </c>
      <c r="F10676" s="45">
        <v>110.88</v>
      </c>
      <c r="G10676" s="45">
        <v>114.15</v>
      </c>
    </row>
    <row r="10677" spans="2:7">
      <c r="B10677" s="44" t="s">
        <v>11642</v>
      </c>
      <c r="C10677" s="44" t="s">
        <v>18032</v>
      </c>
      <c r="D10677" s="47" t="s">
        <v>11643</v>
      </c>
      <c r="E10677" s="43" t="s">
        <v>119</v>
      </c>
      <c r="F10677" s="45">
        <v>115.17</v>
      </c>
      <c r="G10677" s="45">
        <v>116.28</v>
      </c>
    </row>
    <row r="10678" spans="2:7">
      <c r="B10678" s="44" t="s">
        <v>11644</v>
      </c>
      <c r="C10678" s="44" t="s">
        <v>18032</v>
      </c>
      <c r="D10678" s="47" t="s">
        <v>11645</v>
      </c>
      <c r="E10678" s="43"/>
    </row>
    <row r="10679" spans="2:7">
      <c r="B10679" s="44" t="s">
        <v>11646</v>
      </c>
      <c r="C10679" s="44" t="s">
        <v>18032</v>
      </c>
      <c r="D10679" s="47" t="s">
        <v>11647</v>
      </c>
      <c r="E10679" s="43" t="s">
        <v>110</v>
      </c>
      <c r="F10679" s="45">
        <v>113.68</v>
      </c>
      <c r="G10679" s="45">
        <v>115.69</v>
      </c>
    </row>
    <row r="10680" spans="2:7">
      <c r="B10680" s="44" t="s">
        <v>11648</v>
      </c>
      <c r="C10680" s="44" t="s">
        <v>18032</v>
      </c>
      <c r="D10680" s="47" t="s">
        <v>11649</v>
      </c>
      <c r="E10680" s="43" t="s">
        <v>110</v>
      </c>
      <c r="F10680" s="45">
        <v>189.5</v>
      </c>
      <c r="G10680" s="45">
        <v>191.51</v>
      </c>
    </row>
    <row r="10681" spans="2:7">
      <c r="B10681" s="44" t="s">
        <v>11650</v>
      </c>
      <c r="C10681" s="44" t="s">
        <v>18032</v>
      </c>
      <c r="D10681" s="47" t="s">
        <v>11651</v>
      </c>
      <c r="E10681" s="43" t="s">
        <v>110</v>
      </c>
      <c r="F10681" s="45">
        <v>183.7</v>
      </c>
      <c r="G10681" s="45">
        <v>185.71</v>
      </c>
    </row>
    <row r="10682" spans="2:7">
      <c r="B10682" s="44" t="s">
        <v>11652</v>
      </c>
      <c r="C10682" s="44" t="s">
        <v>18032</v>
      </c>
      <c r="D10682" s="47" t="s">
        <v>11653</v>
      </c>
      <c r="E10682" s="43" t="s">
        <v>110</v>
      </c>
      <c r="F10682" s="45">
        <v>112.96</v>
      </c>
      <c r="G10682" s="45">
        <v>114.97</v>
      </c>
    </row>
    <row r="10683" spans="2:7">
      <c r="B10683" s="44" t="s">
        <v>11654</v>
      </c>
      <c r="C10683" s="44" t="s">
        <v>18032</v>
      </c>
      <c r="D10683" s="47" t="s">
        <v>11655</v>
      </c>
      <c r="E10683" s="43" t="s">
        <v>119</v>
      </c>
      <c r="F10683" s="45">
        <v>85.43</v>
      </c>
      <c r="G10683" s="45">
        <v>86.44</v>
      </c>
    </row>
    <row r="10684" spans="2:7">
      <c r="B10684" s="44" t="s">
        <v>11656</v>
      </c>
      <c r="C10684" s="44" t="s">
        <v>18032</v>
      </c>
      <c r="D10684" s="47" t="s">
        <v>11657</v>
      </c>
      <c r="E10684" s="43" t="s">
        <v>119</v>
      </c>
      <c r="F10684" s="45">
        <v>85.29</v>
      </c>
      <c r="G10684" s="45">
        <v>86.3</v>
      </c>
    </row>
    <row r="10685" spans="2:7">
      <c r="B10685" s="44" t="s">
        <v>11658</v>
      </c>
      <c r="C10685" s="44" t="s">
        <v>18032</v>
      </c>
      <c r="D10685" s="47" t="s">
        <v>11659</v>
      </c>
      <c r="E10685" s="43"/>
    </row>
    <row r="10686" spans="2:7">
      <c r="B10686" s="44" t="s">
        <v>11660</v>
      </c>
      <c r="C10686" s="44" t="s">
        <v>18032</v>
      </c>
      <c r="D10686" s="47" t="s">
        <v>11661</v>
      </c>
      <c r="E10686" s="43" t="s">
        <v>110</v>
      </c>
      <c r="F10686" s="45">
        <v>213.76</v>
      </c>
      <c r="G10686" s="45">
        <v>218.83</v>
      </c>
    </row>
    <row r="10687" spans="2:7">
      <c r="B10687" s="44" t="s">
        <v>11662</v>
      </c>
      <c r="C10687" s="44" t="s">
        <v>18032</v>
      </c>
      <c r="D10687" s="47" t="s">
        <v>11663</v>
      </c>
      <c r="E10687" s="43" t="s">
        <v>110</v>
      </c>
      <c r="F10687" s="45">
        <v>199.3</v>
      </c>
      <c r="G10687" s="45">
        <v>201.5</v>
      </c>
    </row>
    <row r="10688" spans="2:7">
      <c r="B10688" s="44" t="s">
        <v>11664</v>
      </c>
      <c r="C10688" s="44" t="s">
        <v>18032</v>
      </c>
      <c r="D10688" s="47" t="s">
        <v>11665</v>
      </c>
      <c r="E10688" s="43" t="s">
        <v>110</v>
      </c>
      <c r="F10688" s="45">
        <v>147.01</v>
      </c>
      <c r="G10688" s="45">
        <v>149.21</v>
      </c>
    </row>
    <row r="10689" spans="2:7">
      <c r="B10689" s="44" t="s">
        <v>11666</v>
      </c>
      <c r="C10689" s="44" t="s">
        <v>18032</v>
      </c>
      <c r="D10689" s="47" t="s">
        <v>11667</v>
      </c>
      <c r="E10689" s="43" t="s">
        <v>110</v>
      </c>
      <c r="F10689" s="45">
        <v>135.97</v>
      </c>
      <c r="G10689" s="45">
        <v>137.97999999999999</v>
      </c>
    </row>
    <row r="10690" spans="2:7">
      <c r="B10690" s="44" t="s">
        <v>11668</v>
      </c>
      <c r="C10690" s="44" t="s">
        <v>18032</v>
      </c>
      <c r="D10690" s="47" t="s">
        <v>11669</v>
      </c>
      <c r="E10690" s="43"/>
    </row>
    <row r="10691" spans="2:7">
      <c r="B10691" s="44" t="s">
        <v>11670</v>
      </c>
      <c r="C10691" s="44" t="s">
        <v>18032</v>
      </c>
      <c r="D10691" s="47" t="s">
        <v>11671</v>
      </c>
      <c r="E10691" s="43" t="s">
        <v>110</v>
      </c>
      <c r="F10691" s="45">
        <v>87.13</v>
      </c>
      <c r="G10691" s="45">
        <v>89.14</v>
      </c>
    </row>
    <row r="10692" spans="2:7">
      <c r="B10692" s="44" t="s">
        <v>11672</v>
      </c>
      <c r="C10692" s="44" t="s">
        <v>18032</v>
      </c>
      <c r="D10692" s="47" t="s">
        <v>11673</v>
      </c>
      <c r="E10692" s="43" t="s">
        <v>110</v>
      </c>
      <c r="F10692" s="45">
        <v>128.18</v>
      </c>
      <c r="G10692" s="45">
        <v>130.19</v>
      </c>
    </row>
    <row r="10693" spans="2:7">
      <c r="B10693" s="44" t="s">
        <v>11674</v>
      </c>
      <c r="C10693" s="44" t="s">
        <v>18032</v>
      </c>
      <c r="D10693" s="47" t="s">
        <v>11675</v>
      </c>
      <c r="E10693" s="43" t="s">
        <v>119</v>
      </c>
      <c r="F10693" s="45">
        <v>172.93</v>
      </c>
      <c r="G10693" s="45">
        <v>173.94</v>
      </c>
    </row>
    <row r="10694" spans="2:7">
      <c r="B10694" s="44" t="s">
        <v>11676</v>
      </c>
      <c r="C10694" s="44" t="s">
        <v>18032</v>
      </c>
      <c r="D10694" s="47" t="s">
        <v>11677</v>
      </c>
      <c r="E10694" s="43"/>
    </row>
    <row r="10695" spans="2:7">
      <c r="B10695" s="44" t="s">
        <v>11678</v>
      </c>
      <c r="C10695" s="44" t="s">
        <v>18032</v>
      </c>
      <c r="D10695" s="47" t="s">
        <v>11679</v>
      </c>
      <c r="E10695" s="43" t="s">
        <v>112</v>
      </c>
      <c r="F10695" s="45">
        <v>79.77</v>
      </c>
      <c r="G10695" s="45">
        <v>80.27</v>
      </c>
    </row>
    <row r="10696" spans="2:7">
      <c r="B10696" s="44" t="s">
        <v>11680</v>
      </c>
      <c r="C10696" s="44" t="s">
        <v>18032</v>
      </c>
      <c r="D10696" s="47" t="s">
        <v>11681</v>
      </c>
      <c r="E10696" s="43" t="s">
        <v>112</v>
      </c>
      <c r="F10696" s="45">
        <v>79.77</v>
      </c>
      <c r="G10696" s="45">
        <v>80.27</v>
      </c>
    </row>
    <row r="10697" spans="2:7">
      <c r="B10697" s="44" t="s">
        <v>11682</v>
      </c>
      <c r="C10697" s="44" t="s">
        <v>18032</v>
      </c>
      <c r="D10697" s="47" t="s">
        <v>11683</v>
      </c>
      <c r="E10697" s="43"/>
    </row>
    <row r="10698" spans="2:7">
      <c r="B10698" s="44" t="s">
        <v>11684</v>
      </c>
      <c r="C10698" s="44" t="s">
        <v>18032</v>
      </c>
      <c r="D10698" s="47" t="s">
        <v>11685</v>
      </c>
      <c r="E10698" s="43" t="s">
        <v>110</v>
      </c>
      <c r="F10698" s="45">
        <v>930.88</v>
      </c>
      <c r="G10698" s="45">
        <v>930.88</v>
      </c>
    </row>
    <row r="10699" spans="2:7">
      <c r="B10699" s="44" t="s">
        <v>11686</v>
      </c>
      <c r="C10699" s="44" t="s">
        <v>18032</v>
      </c>
      <c r="D10699" s="47" t="s">
        <v>11687</v>
      </c>
      <c r="E10699" s="43"/>
    </row>
    <row r="10700" spans="2:7">
      <c r="B10700" s="44" t="s">
        <v>11688</v>
      </c>
      <c r="C10700" s="44" t="s">
        <v>18032</v>
      </c>
      <c r="D10700" s="47" t="s">
        <v>11689</v>
      </c>
      <c r="E10700" s="43" t="s">
        <v>110</v>
      </c>
      <c r="F10700" s="45">
        <v>222.91</v>
      </c>
      <c r="G10700" s="45">
        <v>233.18</v>
      </c>
    </row>
    <row r="10701" spans="2:7">
      <c r="B10701" s="44" t="s">
        <v>11690</v>
      </c>
      <c r="C10701" s="44" t="s">
        <v>18032</v>
      </c>
      <c r="D10701" s="47" t="s">
        <v>11691</v>
      </c>
      <c r="E10701" s="43" t="s">
        <v>110</v>
      </c>
      <c r="F10701" s="45">
        <v>254.35</v>
      </c>
      <c r="G10701" s="45">
        <v>263.60000000000002</v>
      </c>
    </row>
    <row r="10702" spans="2:7">
      <c r="B10702" s="44" t="s">
        <v>11692</v>
      </c>
      <c r="C10702" s="44" t="s">
        <v>18032</v>
      </c>
      <c r="D10702" s="47" t="s">
        <v>11693</v>
      </c>
      <c r="E10702" s="43" t="s">
        <v>110</v>
      </c>
      <c r="F10702" s="45">
        <v>268.06</v>
      </c>
      <c r="G10702" s="45">
        <v>278.33</v>
      </c>
    </row>
    <row r="10703" spans="2:7">
      <c r="B10703" s="44" t="s">
        <v>11694</v>
      </c>
      <c r="C10703" s="44" t="s">
        <v>18032</v>
      </c>
      <c r="D10703" s="47" t="s">
        <v>11695</v>
      </c>
      <c r="E10703" s="43"/>
    </row>
    <row r="10704" spans="2:7">
      <c r="B10704" s="44" t="s">
        <v>11696</v>
      </c>
      <c r="C10704" s="44" t="s">
        <v>18032</v>
      </c>
      <c r="D10704" s="47" t="s">
        <v>11697</v>
      </c>
      <c r="E10704" s="43" t="s">
        <v>119</v>
      </c>
      <c r="F10704" s="45">
        <v>111.3</v>
      </c>
      <c r="G10704" s="45">
        <v>117.45</v>
      </c>
    </row>
    <row r="10705" spans="2:7">
      <c r="B10705" s="44" t="s">
        <v>11698</v>
      </c>
      <c r="C10705" s="44" t="s">
        <v>18032</v>
      </c>
      <c r="D10705" s="47" t="s">
        <v>11699</v>
      </c>
      <c r="E10705" s="43" t="s">
        <v>119</v>
      </c>
      <c r="F10705" s="45">
        <v>151.78</v>
      </c>
      <c r="G10705" s="45">
        <v>159.05000000000001</v>
      </c>
    </row>
    <row r="10706" spans="2:7">
      <c r="B10706" s="44" t="s">
        <v>11700</v>
      </c>
      <c r="C10706" s="44" t="s">
        <v>18032</v>
      </c>
      <c r="D10706" s="47" t="s">
        <v>11701</v>
      </c>
      <c r="E10706" s="43" t="s">
        <v>119</v>
      </c>
      <c r="F10706" s="45">
        <v>232.05</v>
      </c>
      <c r="G10706" s="45">
        <v>239.87</v>
      </c>
    </row>
    <row r="10707" spans="2:7">
      <c r="B10707" s="44" t="s">
        <v>11702</v>
      </c>
      <c r="C10707" s="44" t="s">
        <v>18032</v>
      </c>
      <c r="D10707" s="47" t="s">
        <v>11703</v>
      </c>
      <c r="E10707" s="43" t="s">
        <v>119</v>
      </c>
      <c r="F10707" s="45">
        <v>98.34</v>
      </c>
      <c r="G10707" s="45">
        <v>104.49</v>
      </c>
    </row>
    <row r="10708" spans="2:7">
      <c r="B10708" s="44" t="s">
        <v>11704</v>
      </c>
      <c r="C10708" s="44" t="s">
        <v>18032</v>
      </c>
      <c r="D10708" s="47" t="s">
        <v>11705</v>
      </c>
      <c r="E10708" s="43" t="s">
        <v>119</v>
      </c>
      <c r="F10708" s="45">
        <v>131.41999999999999</v>
      </c>
      <c r="G10708" s="45">
        <v>138.69</v>
      </c>
    </row>
    <row r="10709" spans="2:7">
      <c r="B10709" s="44" t="s">
        <v>11706</v>
      </c>
      <c r="C10709" s="44" t="s">
        <v>18032</v>
      </c>
      <c r="D10709" s="47" t="s">
        <v>11707</v>
      </c>
      <c r="E10709" s="43" t="s">
        <v>119</v>
      </c>
      <c r="F10709" s="45">
        <v>143.63</v>
      </c>
      <c r="G10709" s="45">
        <v>148.93</v>
      </c>
    </row>
    <row r="10710" spans="2:7">
      <c r="B10710" s="44" t="s">
        <v>11708</v>
      </c>
      <c r="C10710" s="44" t="s">
        <v>18032</v>
      </c>
      <c r="D10710" s="47" t="s">
        <v>11709</v>
      </c>
      <c r="E10710" s="43" t="s">
        <v>112</v>
      </c>
      <c r="F10710" s="45">
        <v>17.03</v>
      </c>
      <c r="G10710" s="45">
        <v>17.190000000000001</v>
      </c>
    </row>
    <row r="10711" spans="2:7">
      <c r="B10711" s="44" t="s">
        <v>11710</v>
      </c>
      <c r="C10711" s="44" t="s">
        <v>18032</v>
      </c>
      <c r="D10711" s="47" t="s">
        <v>11711</v>
      </c>
      <c r="E10711" s="43" t="s">
        <v>112</v>
      </c>
      <c r="F10711" s="45">
        <v>20.43</v>
      </c>
      <c r="G10711" s="45">
        <v>20.66</v>
      </c>
    </row>
    <row r="10712" spans="2:7">
      <c r="B10712" s="44" t="s">
        <v>11712</v>
      </c>
      <c r="C10712" s="44" t="s">
        <v>18032</v>
      </c>
      <c r="D10712" s="47" t="s">
        <v>11713</v>
      </c>
      <c r="E10712" s="43" t="s">
        <v>112</v>
      </c>
      <c r="F10712" s="45">
        <v>22.91</v>
      </c>
      <c r="G10712" s="45">
        <v>23.23</v>
      </c>
    </row>
    <row r="10713" spans="2:7">
      <c r="B10713" s="44" t="s">
        <v>11714</v>
      </c>
      <c r="C10713" s="44" t="s">
        <v>18032</v>
      </c>
      <c r="D10713" s="47" t="s">
        <v>11715</v>
      </c>
      <c r="E10713" s="43"/>
    </row>
    <row r="10714" spans="2:7">
      <c r="B10714" s="44" t="s">
        <v>11716</v>
      </c>
      <c r="C10714" s="44" t="s">
        <v>18032</v>
      </c>
      <c r="D10714" s="47" t="s">
        <v>11717</v>
      </c>
      <c r="E10714" s="43" t="s">
        <v>119</v>
      </c>
      <c r="F10714" s="45">
        <v>20.68</v>
      </c>
      <c r="G10714" s="45">
        <v>22.69</v>
      </c>
    </row>
    <row r="10715" spans="2:7">
      <c r="B10715" s="44" t="s">
        <v>11718</v>
      </c>
      <c r="C10715" s="44" t="s">
        <v>18032</v>
      </c>
      <c r="D10715" s="47" t="s">
        <v>11719</v>
      </c>
      <c r="E10715" s="43" t="s">
        <v>110</v>
      </c>
      <c r="F10715" s="45">
        <v>49.31</v>
      </c>
      <c r="G10715" s="45">
        <v>54.8</v>
      </c>
    </row>
    <row r="10716" spans="2:7">
      <c r="B10716" s="44" t="s">
        <v>11720</v>
      </c>
      <c r="C10716" s="44" t="s">
        <v>18032</v>
      </c>
      <c r="D10716" s="47" t="s">
        <v>11721</v>
      </c>
      <c r="E10716" s="43" t="s">
        <v>110</v>
      </c>
      <c r="F10716" s="45">
        <v>49.31</v>
      </c>
      <c r="G10716" s="45">
        <v>54.8</v>
      </c>
    </row>
    <row r="10717" spans="2:7">
      <c r="B10717" s="44" t="s">
        <v>11722</v>
      </c>
      <c r="C10717" s="44" t="s">
        <v>18032</v>
      </c>
      <c r="D10717" s="47" t="s">
        <v>11723</v>
      </c>
      <c r="E10717" s="43" t="s">
        <v>110</v>
      </c>
      <c r="F10717" s="45">
        <v>22.66</v>
      </c>
      <c r="G10717" s="45">
        <v>25.18</v>
      </c>
    </row>
    <row r="10718" spans="2:7">
      <c r="B10718" s="44" t="s">
        <v>11724</v>
      </c>
      <c r="C10718" s="44" t="s">
        <v>18032</v>
      </c>
      <c r="D10718" s="47" t="s">
        <v>11725</v>
      </c>
      <c r="E10718" s="43" t="s">
        <v>110</v>
      </c>
      <c r="F10718" s="45">
        <v>32.880000000000003</v>
      </c>
      <c r="G10718" s="45">
        <v>36.53</v>
      </c>
    </row>
    <row r="10719" spans="2:7">
      <c r="B10719" s="44" t="s">
        <v>11726</v>
      </c>
      <c r="C10719" s="44" t="s">
        <v>18032</v>
      </c>
      <c r="D10719" s="47" t="s">
        <v>11727</v>
      </c>
      <c r="E10719" s="43" t="s">
        <v>110</v>
      </c>
      <c r="F10719" s="45">
        <v>21.37</v>
      </c>
      <c r="G10719" s="45">
        <v>23.38</v>
      </c>
    </row>
    <row r="10720" spans="2:7">
      <c r="B10720" s="44" t="s">
        <v>11728</v>
      </c>
      <c r="C10720" s="44" t="s">
        <v>18032</v>
      </c>
      <c r="D10720" s="47" t="s">
        <v>11729</v>
      </c>
      <c r="E10720" s="43" t="s">
        <v>110</v>
      </c>
      <c r="F10720" s="45">
        <v>27.85</v>
      </c>
      <c r="G10720" s="45">
        <v>29.86</v>
      </c>
    </row>
    <row r="10721" spans="2:7">
      <c r="B10721" s="44" t="s">
        <v>11730</v>
      </c>
      <c r="C10721" s="44" t="s">
        <v>18032</v>
      </c>
      <c r="D10721" s="47" t="s">
        <v>11731</v>
      </c>
      <c r="E10721" s="43"/>
    </row>
    <row r="10722" spans="2:7">
      <c r="B10722" s="44" t="s">
        <v>11732</v>
      </c>
      <c r="C10722" s="44" t="s">
        <v>18032</v>
      </c>
      <c r="D10722" s="47" t="s">
        <v>11733</v>
      </c>
      <c r="E10722" s="43"/>
    </row>
    <row r="10723" spans="2:7">
      <c r="B10723" s="44" t="s">
        <v>11734</v>
      </c>
      <c r="C10723" s="44" t="s">
        <v>18032</v>
      </c>
      <c r="D10723" s="47" t="s">
        <v>11735</v>
      </c>
      <c r="E10723" s="43" t="s">
        <v>198</v>
      </c>
      <c r="F10723" s="45">
        <v>1403.04</v>
      </c>
      <c r="G10723" s="45">
        <v>1438.96</v>
      </c>
    </row>
    <row r="10724" spans="2:7">
      <c r="B10724" s="44" t="s">
        <v>11736</v>
      </c>
      <c r="C10724" s="44" t="s">
        <v>18032</v>
      </c>
      <c r="D10724" s="47" t="s">
        <v>11737</v>
      </c>
      <c r="E10724" s="43" t="s">
        <v>198</v>
      </c>
      <c r="F10724" s="45">
        <v>795.05</v>
      </c>
      <c r="G10724" s="45">
        <v>830.97</v>
      </c>
    </row>
    <row r="10725" spans="2:7">
      <c r="B10725" s="44" t="s">
        <v>11738</v>
      </c>
      <c r="C10725" s="44" t="s">
        <v>18032</v>
      </c>
      <c r="D10725" s="47" t="s">
        <v>11739</v>
      </c>
      <c r="E10725" s="43" t="s">
        <v>198</v>
      </c>
      <c r="F10725" s="45">
        <v>752.62</v>
      </c>
      <c r="G10725" s="45">
        <v>788.54</v>
      </c>
    </row>
    <row r="10726" spans="2:7">
      <c r="B10726" s="44" t="s">
        <v>11740</v>
      </c>
      <c r="C10726" s="44" t="s">
        <v>18032</v>
      </c>
      <c r="D10726" s="47" t="s">
        <v>11741</v>
      </c>
      <c r="E10726" s="43" t="s">
        <v>110</v>
      </c>
      <c r="F10726" s="45">
        <v>29.17</v>
      </c>
      <c r="G10726" s="45">
        <v>31.97</v>
      </c>
    </row>
    <row r="10727" spans="2:7">
      <c r="B10727" s="44" t="s">
        <v>11742</v>
      </c>
      <c r="C10727" s="44" t="s">
        <v>18032</v>
      </c>
      <c r="D10727" s="47" t="s">
        <v>11743</v>
      </c>
      <c r="E10727" s="43" t="s">
        <v>110</v>
      </c>
      <c r="F10727" s="45">
        <v>33.799999999999997</v>
      </c>
      <c r="G10727" s="45">
        <v>36.549999999999997</v>
      </c>
    </row>
    <row r="10728" spans="2:7">
      <c r="B10728" s="44" t="s">
        <v>11744</v>
      </c>
      <c r="C10728" s="44" t="s">
        <v>18032</v>
      </c>
      <c r="D10728" s="47" t="s">
        <v>11745</v>
      </c>
      <c r="E10728" s="43" t="s">
        <v>198</v>
      </c>
      <c r="F10728" s="45">
        <v>1498.43</v>
      </c>
      <c r="G10728" s="45">
        <v>1534.35</v>
      </c>
    </row>
    <row r="10729" spans="2:7">
      <c r="B10729" s="44" t="s">
        <v>11746</v>
      </c>
      <c r="C10729" s="44" t="s">
        <v>18032</v>
      </c>
      <c r="D10729" s="47" t="s">
        <v>11747</v>
      </c>
      <c r="E10729" s="43"/>
    </row>
    <row r="10730" spans="2:7">
      <c r="B10730" s="44" t="s">
        <v>11748</v>
      </c>
      <c r="C10730" s="44" t="s">
        <v>18032</v>
      </c>
      <c r="D10730" s="47" t="s">
        <v>11749</v>
      </c>
      <c r="E10730" s="43" t="s">
        <v>110</v>
      </c>
      <c r="F10730" s="45">
        <v>7.15</v>
      </c>
      <c r="G10730" s="45">
        <v>7.67</v>
      </c>
    </row>
    <row r="10731" spans="2:7">
      <c r="B10731" s="44" t="s">
        <v>11750</v>
      </c>
      <c r="C10731" s="44" t="s">
        <v>18032</v>
      </c>
      <c r="D10731" s="47" t="s">
        <v>11751</v>
      </c>
      <c r="E10731" s="43" t="s">
        <v>110</v>
      </c>
      <c r="F10731" s="45">
        <v>6.3</v>
      </c>
      <c r="G10731" s="45">
        <v>6.82</v>
      </c>
    </row>
    <row r="10732" spans="2:7">
      <c r="B10732" s="44" t="s">
        <v>11752</v>
      </c>
      <c r="C10732" s="44" t="s">
        <v>18032</v>
      </c>
      <c r="D10732" s="47" t="s">
        <v>11753</v>
      </c>
      <c r="E10732" s="43" t="s">
        <v>110</v>
      </c>
      <c r="F10732" s="45">
        <v>12.15</v>
      </c>
      <c r="G10732" s="45">
        <v>12.67</v>
      </c>
    </row>
    <row r="10733" spans="2:7">
      <c r="B10733" s="44" t="s">
        <v>11754</v>
      </c>
      <c r="C10733" s="44" t="s">
        <v>18032</v>
      </c>
      <c r="D10733" s="47" t="s">
        <v>11755</v>
      </c>
      <c r="E10733" s="43" t="s">
        <v>110</v>
      </c>
      <c r="F10733" s="45">
        <v>9.4</v>
      </c>
      <c r="G10733" s="45">
        <v>10.17</v>
      </c>
    </row>
    <row r="10734" spans="2:7">
      <c r="B10734" s="44" t="s">
        <v>11756</v>
      </c>
      <c r="C10734" s="44" t="s">
        <v>18032</v>
      </c>
      <c r="D10734" s="47" t="s">
        <v>11757</v>
      </c>
      <c r="E10734" s="43" t="s">
        <v>110</v>
      </c>
      <c r="F10734" s="45">
        <v>11.65</v>
      </c>
      <c r="G10734" s="45">
        <v>12.48</v>
      </c>
    </row>
    <row r="10735" spans="2:7">
      <c r="B10735" s="44" t="s">
        <v>11758</v>
      </c>
      <c r="C10735" s="44" t="s">
        <v>18032</v>
      </c>
      <c r="D10735" s="47" t="s">
        <v>11759</v>
      </c>
      <c r="E10735" s="43" t="s">
        <v>110</v>
      </c>
      <c r="F10735" s="45">
        <v>23.17</v>
      </c>
      <c r="G10735" s="45">
        <v>24.63</v>
      </c>
    </row>
    <row r="10736" spans="2:7">
      <c r="B10736" s="44" t="s">
        <v>11760</v>
      </c>
      <c r="C10736" s="44" t="s">
        <v>18032</v>
      </c>
      <c r="D10736" s="47" t="s">
        <v>11761</v>
      </c>
      <c r="E10736" s="43" t="s">
        <v>110</v>
      </c>
      <c r="F10736" s="45">
        <v>28.15</v>
      </c>
      <c r="G10736" s="45">
        <v>30.16</v>
      </c>
    </row>
    <row r="10737" spans="2:7">
      <c r="B10737" s="44" t="s">
        <v>11762</v>
      </c>
      <c r="C10737" s="44" t="s">
        <v>18032</v>
      </c>
      <c r="D10737" s="47" t="s">
        <v>11763</v>
      </c>
      <c r="E10737" s="43" t="s">
        <v>110</v>
      </c>
      <c r="F10737" s="45">
        <v>60.21</v>
      </c>
      <c r="G10737" s="45">
        <v>61.47</v>
      </c>
    </row>
    <row r="10738" spans="2:7">
      <c r="B10738" s="44" t="s">
        <v>11764</v>
      </c>
      <c r="C10738" s="44" t="s">
        <v>18032</v>
      </c>
      <c r="D10738" s="47" t="s">
        <v>11765</v>
      </c>
      <c r="E10738" s="43" t="s">
        <v>110</v>
      </c>
      <c r="F10738" s="45">
        <v>13.32</v>
      </c>
      <c r="G10738" s="45">
        <v>14.58</v>
      </c>
    </row>
    <row r="10739" spans="2:7">
      <c r="B10739" s="44" t="s">
        <v>11766</v>
      </c>
      <c r="C10739" s="44" t="s">
        <v>18032</v>
      </c>
      <c r="D10739" s="47" t="s">
        <v>11767</v>
      </c>
      <c r="E10739" s="43" t="s">
        <v>110</v>
      </c>
      <c r="F10739" s="45">
        <v>39.17</v>
      </c>
      <c r="G10739" s="45">
        <v>42.44</v>
      </c>
    </row>
    <row r="10740" spans="2:7">
      <c r="B10740" s="44" t="s">
        <v>11768</v>
      </c>
      <c r="C10740" s="44" t="s">
        <v>18032</v>
      </c>
      <c r="D10740" s="47" t="s">
        <v>11769</v>
      </c>
      <c r="E10740" s="43"/>
    </row>
    <row r="10741" spans="2:7">
      <c r="B10741" s="44" t="s">
        <v>11770</v>
      </c>
      <c r="C10741" s="44" t="s">
        <v>18032</v>
      </c>
      <c r="D10741" s="47" t="s">
        <v>11771</v>
      </c>
      <c r="E10741" s="43" t="s">
        <v>110</v>
      </c>
      <c r="F10741" s="45">
        <v>34.36</v>
      </c>
      <c r="G10741" s="45">
        <v>37.130000000000003</v>
      </c>
    </row>
    <row r="10742" spans="2:7">
      <c r="B10742" s="44" t="s">
        <v>11772</v>
      </c>
      <c r="C10742" s="44" t="s">
        <v>18032</v>
      </c>
      <c r="D10742" s="47" t="s">
        <v>11773</v>
      </c>
      <c r="E10742" s="43" t="s">
        <v>110</v>
      </c>
      <c r="F10742" s="45">
        <v>39.520000000000003</v>
      </c>
      <c r="G10742" s="45">
        <v>42.79</v>
      </c>
    </row>
    <row r="10743" spans="2:7">
      <c r="B10743" s="44" t="s">
        <v>11774</v>
      </c>
      <c r="C10743" s="44" t="s">
        <v>18032</v>
      </c>
      <c r="D10743" s="47" t="s">
        <v>11775</v>
      </c>
      <c r="E10743" s="43" t="s">
        <v>110</v>
      </c>
      <c r="F10743" s="45">
        <v>58.12</v>
      </c>
      <c r="G10743" s="45">
        <v>61.39</v>
      </c>
    </row>
    <row r="10744" spans="2:7">
      <c r="B10744" s="44" t="s">
        <v>11776</v>
      </c>
      <c r="C10744" s="44" t="s">
        <v>18032</v>
      </c>
      <c r="D10744" s="47" t="s">
        <v>11777</v>
      </c>
      <c r="E10744" s="43" t="s">
        <v>110</v>
      </c>
      <c r="F10744" s="45">
        <v>27.57</v>
      </c>
      <c r="G10744" s="45">
        <v>29.58</v>
      </c>
    </row>
    <row r="10745" spans="2:7">
      <c r="B10745" s="44" t="s">
        <v>11778</v>
      </c>
      <c r="C10745" s="44" t="s">
        <v>18032</v>
      </c>
      <c r="D10745" s="47" t="s">
        <v>11779</v>
      </c>
      <c r="E10745" s="43" t="s">
        <v>110</v>
      </c>
      <c r="F10745" s="45">
        <v>41.16</v>
      </c>
      <c r="G10745" s="45">
        <v>44.69</v>
      </c>
    </row>
    <row r="10746" spans="2:7">
      <c r="B10746" s="44" t="s">
        <v>11780</v>
      </c>
      <c r="C10746" s="44" t="s">
        <v>18032</v>
      </c>
      <c r="D10746" s="47" t="s">
        <v>11781</v>
      </c>
      <c r="E10746" s="43" t="s">
        <v>119</v>
      </c>
      <c r="F10746" s="45">
        <v>58.09</v>
      </c>
      <c r="G10746" s="45">
        <v>63.81</v>
      </c>
    </row>
    <row r="10747" spans="2:7">
      <c r="B10747" s="44" t="s">
        <v>11782</v>
      </c>
      <c r="C10747" s="44" t="s">
        <v>18032</v>
      </c>
      <c r="D10747" s="47" t="s">
        <v>11783</v>
      </c>
      <c r="E10747" s="43" t="s">
        <v>119</v>
      </c>
      <c r="F10747" s="45">
        <v>25.11</v>
      </c>
      <c r="G10747" s="45">
        <v>27.76</v>
      </c>
    </row>
    <row r="10748" spans="2:7">
      <c r="B10748" s="44" t="s">
        <v>11784</v>
      </c>
      <c r="C10748" s="44" t="s">
        <v>18032</v>
      </c>
      <c r="D10748" s="47" t="s">
        <v>11785</v>
      </c>
      <c r="E10748" s="43" t="s">
        <v>119</v>
      </c>
      <c r="F10748" s="45">
        <v>25.29</v>
      </c>
      <c r="G10748" s="45">
        <v>27.94</v>
      </c>
    </row>
    <row r="10749" spans="2:7">
      <c r="B10749" s="44" t="s">
        <v>11786</v>
      </c>
      <c r="C10749" s="44" t="s">
        <v>18032</v>
      </c>
      <c r="D10749" s="47" t="s">
        <v>11787</v>
      </c>
      <c r="E10749" s="43" t="s">
        <v>119</v>
      </c>
      <c r="F10749" s="45">
        <v>25.55</v>
      </c>
      <c r="G10749" s="45">
        <v>28.2</v>
      </c>
    </row>
    <row r="10750" spans="2:7">
      <c r="B10750" s="44" t="s">
        <v>11788</v>
      </c>
      <c r="C10750" s="44" t="s">
        <v>18032</v>
      </c>
      <c r="D10750" s="47" t="s">
        <v>11789</v>
      </c>
      <c r="E10750" s="43" t="s">
        <v>119</v>
      </c>
      <c r="F10750" s="45">
        <v>26.01</v>
      </c>
      <c r="G10750" s="45">
        <v>28.66</v>
      </c>
    </row>
    <row r="10751" spans="2:7">
      <c r="B10751" s="44" t="s">
        <v>11790</v>
      </c>
      <c r="C10751" s="44" t="s">
        <v>18032</v>
      </c>
      <c r="D10751" s="47" t="s">
        <v>11791</v>
      </c>
      <c r="E10751" s="43"/>
    </row>
    <row r="10752" spans="2:7">
      <c r="B10752" s="44" t="s">
        <v>11792</v>
      </c>
      <c r="C10752" s="44" t="s">
        <v>18032</v>
      </c>
      <c r="D10752" s="47" t="s">
        <v>11793</v>
      </c>
      <c r="E10752" s="43" t="s">
        <v>110</v>
      </c>
      <c r="F10752" s="45">
        <v>20.260000000000002</v>
      </c>
      <c r="G10752" s="45">
        <v>21.94</v>
      </c>
    </row>
    <row r="10753" spans="2:7">
      <c r="B10753" s="44" t="s">
        <v>11794</v>
      </c>
      <c r="C10753" s="44" t="s">
        <v>18032</v>
      </c>
      <c r="D10753" s="47" t="s">
        <v>11795</v>
      </c>
      <c r="E10753" s="43" t="s">
        <v>110</v>
      </c>
      <c r="F10753" s="45">
        <v>22.34</v>
      </c>
      <c r="G10753" s="45">
        <v>24.02</v>
      </c>
    </row>
    <row r="10754" spans="2:7">
      <c r="B10754" s="44" t="s">
        <v>11796</v>
      </c>
      <c r="C10754" s="44" t="s">
        <v>18032</v>
      </c>
      <c r="D10754" s="47" t="s">
        <v>11797</v>
      </c>
      <c r="E10754" s="43"/>
    </row>
    <row r="10755" spans="2:7">
      <c r="B10755" s="44" t="s">
        <v>11798</v>
      </c>
      <c r="C10755" s="44" t="s">
        <v>18032</v>
      </c>
      <c r="D10755" s="47" t="s">
        <v>11799</v>
      </c>
      <c r="E10755" s="43" t="s">
        <v>198</v>
      </c>
      <c r="F10755" s="45">
        <v>920.68</v>
      </c>
      <c r="G10755" s="45">
        <v>969.06</v>
      </c>
    </row>
    <row r="10756" spans="2:7">
      <c r="B10756" s="44" t="s">
        <v>11800</v>
      </c>
      <c r="C10756" s="44" t="s">
        <v>18032</v>
      </c>
      <c r="D10756" s="47" t="s">
        <v>11801</v>
      </c>
      <c r="E10756" s="43" t="s">
        <v>198</v>
      </c>
      <c r="F10756" s="45">
        <v>994.77</v>
      </c>
      <c r="G10756" s="45">
        <v>1043.1500000000001</v>
      </c>
    </row>
    <row r="10757" spans="2:7">
      <c r="B10757" s="44" t="s">
        <v>11802</v>
      </c>
      <c r="C10757" s="44" t="s">
        <v>18032</v>
      </c>
      <c r="D10757" s="47" t="s">
        <v>11803</v>
      </c>
      <c r="E10757" s="43" t="s">
        <v>198</v>
      </c>
      <c r="F10757" s="45">
        <v>1033.96</v>
      </c>
      <c r="G10757" s="45">
        <v>1082.3399999999999</v>
      </c>
    </row>
    <row r="10758" spans="2:7">
      <c r="B10758" s="44" t="s">
        <v>11804</v>
      </c>
      <c r="C10758" s="44" t="s">
        <v>18032</v>
      </c>
      <c r="D10758" s="47" t="s">
        <v>11805</v>
      </c>
      <c r="E10758" s="43" t="s">
        <v>119</v>
      </c>
      <c r="F10758" s="45">
        <v>77.94</v>
      </c>
      <c r="G10758" s="45">
        <v>83.57</v>
      </c>
    </row>
    <row r="10759" spans="2:7">
      <c r="B10759" s="44" t="s">
        <v>11806</v>
      </c>
      <c r="C10759" s="44" t="s">
        <v>18032</v>
      </c>
      <c r="D10759" s="47" t="s">
        <v>11807</v>
      </c>
      <c r="E10759" s="43" t="s">
        <v>119</v>
      </c>
      <c r="F10759" s="45">
        <v>83.1</v>
      </c>
      <c r="G10759" s="45">
        <v>90.76</v>
      </c>
    </row>
    <row r="10760" spans="2:7">
      <c r="B10760" s="44" t="s">
        <v>11808</v>
      </c>
      <c r="C10760" s="44" t="s">
        <v>18032</v>
      </c>
      <c r="D10760" s="47" t="s">
        <v>11809</v>
      </c>
      <c r="E10760" s="43"/>
    </row>
    <row r="10761" spans="2:7">
      <c r="B10761" s="44" t="s">
        <v>11810</v>
      </c>
      <c r="C10761" s="44" t="s">
        <v>18032</v>
      </c>
      <c r="D10761" s="47" t="s">
        <v>11811</v>
      </c>
      <c r="E10761" s="43" t="s">
        <v>110</v>
      </c>
      <c r="F10761" s="45">
        <v>102.16</v>
      </c>
      <c r="G10761" s="45">
        <v>103.06</v>
      </c>
    </row>
    <row r="10762" spans="2:7">
      <c r="B10762" s="44" t="s">
        <v>11812</v>
      </c>
      <c r="C10762" s="44" t="s">
        <v>18032</v>
      </c>
      <c r="D10762" s="47" t="s">
        <v>11813</v>
      </c>
      <c r="E10762" s="43" t="s">
        <v>119</v>
      </c>
      <c r="F10762" s="45">
        <v>58.17</v>
      </c>
      <c r="G10762" s="45">
        <v>58.4</v>
      </c>
    </row>
    <row r="10763" spans="2:7">
      <c r="B10763" s="44" t="s">
        <v>11814</v>
      </c>
      <c r="C10763" s="44" t="s">
        <v>18032</v>
      </c>
      <c r="D10763" s="47" t="s">
        <v>11815</v>
      </c>
      <c r="E10763" s="43" t="s">
        <v>119</v>
      </c>
      <c r="F10763" s="45">
        <v>96.17</v>
      </c>
      <c r="G10763" s="45">
        <v>96.45</v>
      </c>
    </row>
    <row r="10764" spans="2:7">
      <c r="B10764" s="44" t="s">
        <v>11816</v>
      </c>
      <c r="C10764" s="44" t="s">
        <v>18032</v>
      </c>
      <c r="D10764" s="47" t="s">
        <v>11817</v>
      </c>
      <c r="E10764" s="43" t="s">
        <v>119</v>
      </c>
      <c r="F10764" s="45">
        <v>55.91</v>
      </c>
      <c r="G10764" s="45">
        <v>56.36</v>
      </c>
    </row>
    <row r="10765" spans="2:7">
      <c r="B10765" s="44" t="s">
        <v>11818</v>
      </c>
      <c r="C10765" s="44" t="s">
        <v>18032</v>
      </c>
      <c r="D10765" s="47" t="s">
        <v>11819</v>
      </c>
      <c r="E10765" s="43" t="s">
        <v>119</v>
      </c>
      <c r="F10765" s="45">
        <v>125.3</v>
      </c>
      <c r="G10765" s="45">
        <v>125.36</v>
      </c>
    </row>
    <row r="10766" spans="2:7">
      <c r="B10766" s="44" t="s">
        <v>11820</v>
      </c>
      <c r="C10766" s="44" t="s">
        <v>18032</v>
      </c>
      <c r="D10766" s="47" t="s">
        <v>11821</v>
      </c>
      <c r="E10766" s="43" t="s">
        <v>110</v>
      </c>
      <c r="F10766" s="45">
        <v>265.83</v>
      </c>
      <c r="G10766" s="45">
        <v>266.37</v>
      </c>
    </row>
    <row r="10767" spans="2:7">
      <c r="B10767" s="44" t="s">
        <v>11822</v>
      </c>
      <c r="C10767" s="44" t="s">
        <v>18032</v>
      </c>
      <c r="D10767" s="47" t="s">
        <v>11823</v>
      </c>
      <c r="E10767" s="43"/>
    </row>
    <row r="10768" spans="2:7">
      <c r="B10768" s="44" t="s">
        <v>11824</v>
      </c>
      <c r="C10768" s="44" t="s">
        <v>18032</v>
      </c>
      <c r="D10768" s="47" t="s">
        <v>11825</v>
      </c>
      <c r="E10768" s="43" t="s">
        <v>110</v>
      </c>
      <c r="F10768" s="45">
        <v>102.32</v>
      </c>
      <c r="G10768" s="45">
        <v>103.22</v>
      </c>
    </row>
    <row r="10769" spans="2:7">
      <c r="B10769" s="44" t="s">
        <v>11826</v>
      </c>
      <c r="C10769" s="44" t="s">
        <v>18032</v>
      </c>
      <c r="D10769" s="47" t="s">
        <v>11827</v>
      </c>
      <c r="E10769" s="43" t="s">
        <v>119</v>
      </c>
      <c r="F10769" s="45">
        <v>44.49</v>
      </c>
      <c r="G10769" s="45">
        <v>44.72</v>
      </c>
    </row>
    <row r="10770" spans="2:7">
      <c r="B10770" s="44" t="s">
        <v>11828</v>
      </c>
      <c r="C10770" s="44" t="s">
        <v>18032</v>
      </c>
      <c r="D10770" s="47" t="s">
        <v>11829</v>
      </c>
      <c r="E10770" s="43" t="s">
        <v>119</v>
      </c>
      <c r="F10770" s="45">
        <v>93.66</v>
      </c>
      <c r="G10770" s="45">
        <v>93.94</v>
      </c>
    </row>
    <row r="10771" spans="2:7">
      <c r="B10771" s="44" t="s">
        <v>11830</v>
      </c>
      <c r="C10771" s="44" t="s">
        <v>18032</v>
      </c>
      <c r="D10771" s="47" t="s">
        <v>11831</v>
      </c>
      <c r="E10771" s="43" t="s">
        <v>119</v>
      </c>
      <c r="F10771" s="45">
        <v>94.57</v>
      </c>
      <c r="G10771" s="45">
        <v>94.85</v>
      </c>
    </row>
    <row r="10772" spans="2:7">
      <c r="B10772" s="44" t="s">
        <v>11832</v>
      </c>
      <c r="C10772" s="44" t="s">
        <v>18032</v>
      </c>
      <c r="D10772" s="47" t="s">
        <v>11833</v>
      </c>
      <c r="E10772" s="43" t="s">
        <v>119</v>
      </c>
      <c r="F10772" s="45">
        <v>49.11</v>
      </c>
      <c r="G10772" s="45">
        <v>49.56</v>
      </c>
    </row>
    <row r="10773" spans="2:7">
      <c r="B10773" s="44" t="s">
        <v>11834</v>
      </c>
      <c r="C10773" s="44" t="s">
        <v>18032</v>
      </c>
      <c r="D10773" s="47" t="s">
        <v>11835</v>
      </c>
      <c r="E10773" s="43" t="s">
        <v>119</v>
      </c>
      <c r="F10773" s="45">
        <v>98.61</v>
      </c>
      <c r="G10773" s="45">
        <v>98.61</v>
      </c>
    </row>
    <row r="10774" spans="2:7">
      <c r="B10774" s="44" t="s">
        <v>11836</v>
      </c>
      <c r="C10774" s="44" t="s">
        <v>18032</v>
      </c>
      <c r="D10774" s="47" t="s">
        <v>11837</v>
      </c>
      <c r="E10774" s="43" t="s">
        <v>110</v>
      </c>
      <c r="F10774" s="45">
        <v>158.03</v>
      </c>
      <c r="G10774" s="45">
        <v>158.03</v>
      </c>
    </row>
    <row r="10775" spans="2:7">
      <c r="B10775" s="44" t="s">
        <v>11838</v>
      </c>
      <c r="C10775" s="44" t="s">
        <v>18032</v>
      </c>
      <c r="D10775" s="47" t="s">
        <v>11839</v>
      </c>
      <c r="E10775" s="43" t="s">
        <v>9914</v>
      </c>
      <c r="F10775" s="45">
        <v>1941.16</v>
      </c>
      <c r="G10775" s="45">
        <v>1941.16</v>
      </c>
    </row>
    <row r="10776" spans="2:7">
      <c r="B10776" s="44" t="s">
        <v>11840</v>
      </c>
      <c r="C10776" s="44" t="s">
        <v>18032</v>
      </c>
      <c r="D10776" s="47" t="s">
        <v>11841</v>
      </c>
      <c r="E10776" s="43"/>
    </row>
    <row r="10777" spans="2:7">
      <c r="B10777" s="44" t="s">
        <v>11842</v>
      </c>
      <c r="C10777" s="44" t="s">
        <v>18032</v>
      </c>
      <c r="D10777" s="47" t="s">
        <v>11843</v>
      </c>
      <c r="E10777" s="43" t="s">
        <v>110</v>
      </c>
      <c r="F10777" s="45">
        <v>92.01</v>
      </c>
      <c r="G10777" s="45">
        <v>98.41</v>
      </c>
    </row>
    <row r="10778" spans="2:7">
      <c r="B10778" s="44" t="s">
        <v>11844</v>
      </c>
      <c r="C10778" s="44" t="s">
        <v>18032</v>
      </c>
      <c r="D10778" s="47" t="s">
        <v>11845</v>
      </c>
      <c r="E10778" s="43" t="s">
        <v>119</v>
      </c>
      <c r="F10778" s="45">
        <v>102.83</v>
      </c>
      <c r="G10778" s="45">
        <v>105.1</v>
      </c>
    </row>
    <row r="10779" spans="2:7">
      <c r="B10779" s="44" t="s">
        <v>11846</v>
      </c>
      <c r="C10779" s="44" t="s">
        <v>18032</v>
      </c>
      <c r="D10779" s="47" t="s">
        <v>11847</v>
      </c>
      <c r="E10779" s="43" t="s">
        <v>119</v>
      </c>
      <c r="F10779" s="45">
        <v>10.88</v>
      </c>
      <c r="G10779" s="45">
        <v>10.88</v>
      </c>
    </row>
    <row r="10780" spans="2:7">
      <c r="B10780" s="44" t="s">
        <v>11848</v>
      </c>
      <c r="C10780" s="44" t="s">
        <v>18032</v>
      </c>
      <c r="D10780" s="47" t="s">
        <v>11849</v>
      </c>
      <c r="E10780" s="43" t="s">
        <v>110</v>
      </c>
      <c r="F10780" s="45">
        <v>214.92</v>
      </c>
      <c r="G10780" s="45">
        <v>217.19</v>
      </c>
    </row>
    <row r="10781" spans="2:7">
      <c r="B10781" s="44" t="s">
        <v>11850</v>
      </c>
      <c r="C10781" s="44" t="s">
        <v>18032</v>
      </c>
      <c r="D10781" s="47" t="s">
        <v>11851</v>
      </c>
      <c r="E10781" s="43" t="s">
        <v>110</v>
      </c>
      <c r="F10781" s="45">
        <v>37.18</v>
      </c>
      <c r="G10781" s="45">
        <v>39.69</v>
      </c>
    </row>
    <row r="10782" spans="2:7">
      <c r="B10782" s="44" t="s">
        <v>11852</v>
      </c>
      <c r="C10782" s="44" t="s">
        <v>18032</v>
      </c>
      <c r="D10782" s="47" t="s">
        <v>11853</v>
      </c>
      <c r="E10782" s="43"/>
    </row>
    <row r="10783" spans="2:7">
      <c r="B10783" s="44" t="s">
        <v>11854</v>
      </c>
      <c r="C10783" s="44" t="s">
        <v>18032</v>
      </c>
      <c r="D10783" s="47" t="s">
        <v>11855</v>
      </c>
      <c r="E10783" s="43" t="s">
        <v>110</v>
      </c>
      <c r="F10783" s="45">
        <v>51.29</v>
      </c>
      <c r="G10783" s="45">
        <v>51.29</v>
      </c>
    </row>
    <row r="10784" spans="2:7">
      <c r="B10784" s="44" t="s">
        <v>11856</v>
      </c>
      <c r="C10784" s="44" t="s">
        <v>18032</v>
      </c>
      <c r="D10784" s="47" t="s">
        <v>11857</v>
      </c>
      <c r="E10784" s="43" t="s">
        <v>110</v>
      </c>
      <c r="F10784" s="45">
        <v>45.87</v>
      </c>
      <c r="G10784" s="45">
        <v>45.87</v>
      </c>
    </row>
    <row r="10785" spans="2:7">
      <c r="B10785" s="44" t="s">
        <v>11858</v>
      </c>
      <c r="C10785" s="44" t="s">
        <v>18032</v>
      </c>
      <c r="D10785" s="47" t="s">
        <v>11859</v>
      </c>
      <c r="E10785" s="43" t="s">
        <v>119</v>
      </c>
      <c r="F10785" s="45">
        <v>55.42</v>
      </c>
      <c r="G10785" s="45">
        <v>55.42</v>
      </c>
    </row>
    <row r="10786" spans="2:7">
      <c r="B10786" s="44" t="s">
        <v>11860</v>
      </c>
      <c r="C10786" s="44" t="s">
        <v>18032</v>
      </c>
      <c r="D10786" s="47" t="s">
        <v>11861</v>
      </c>
      <c r="E10786" s="43" t="s">
        <v>119</v>
      </c>
      <c r="F10786" s="45">
        <v>55.34</v>
      </c>
      <c r="G10786" s="45">
        <v>55.34</v>
      </c>
    </row>
    <row r="10787" spans="2:7">
      <c r="B10787" s="44" t="s">
        <v>11862</v>
      </c>
      <c r="C10787" s="44" t="s">
        <v>18032</v>
      </c>
      <c r="D10787" s="47" t="s">
        <v>11863</v>
      </c>
      <c r="E10787" s="43" t="s">
        <v>119</v>
      </c>
      <c r="F10787" s="45">
        <v>45.31</v>
      </c>
      <c r="G10787" s="45">
        <v>50.35</v>
      </c>
    </row>
    <row r="10788" spans="2:7">
      <c r="B10788" s="44" t="s">
        <v>11864</v>
      </c>
      <c r="C10788" s="44" t="s">
        <v>18032</v>
      </c>
      <c r="D10788" s="47" t="s">
        <v>11865</v>
      </c>
      <c r="E10788" s="43" t="s">
        <v>110</v>
      </c>
      <c r="F10788" s="45">
        <v>34.65</v>
      </c>
      <c r="G10788" s="45">
        <v>37.21</v>
      </c>
    </row>
    <row r="10789" spans="2:7">
      <c r="B10789" s="44" t="s">
        <v>11866</v>
      </c>
      <c r="C10789" s="44" t="s">
        <v>18032</v>
      </c>
      <c r="D10789" s="47" t="s">
        <v>11867</v>
      </c>
      <c r="E10789" s="43" t="s">
        <v>110</v>
      </c>
      <c r="F10789" s="45">
        <v>49.26</v>
      </c>
      <c r="G10789" s="45">
        <v>51.82</v>
      </c>
    </row>
    <row r="10790" spans="2:7">
      <c r="B10790" s="44" t="s">
        <v>11868</v>
      </c>
      <c r="C10790" s="44" t="s">
        <v>18032</v>
      </c>
      <c r="D10790" s="47" t="s">
        <v>11869</v>
      </c>
      <c r="E10790" s="43" t="s">
        <v>119</v>
      </c>
      <c r="F10790" s="45">
        <v>18.21</v>
      </c>
      <c r="G10790" s="45">
        <v>19.55</v>
      </c>
    </row>
    <row r="10791" spans="2:7">
      <c r="B10791" s="44" t="s">
        <v>11870</v>
      </c>
      <c r="C10791" s="44" t="s">
        <v>18032</v>
      </c>
      <c r="D10791" s="47" t="s">
        <v>11871</v>
      </c>
      <c r="E10791" s="43" t="s">
        <v>119</v>
      </c>
      <c r="F10791" s="45">
        <v>26</v>
      </c>
      <c r="G10791" s="45">
        <v>27.34</v>
      </c>
    </row>
    <row r="10792" spans="2:7">
      <c r="B10792" s="44" t="s">
        <v>11872</v>
      </c>
      <c r="C10792" s="44" t="s">
        <v>18032</v>
      </c>
      <c r="D10792" s="47" t="s">
        <v>11873</v>
      </c>
      <c r="E10792" s="43"/>
    </row>
    <row r="10793" spans="2:7">
      <c r="B10793" s="44" t="s">
        <v>11874</v>
      </c>
      <c r="C10793" s="44" t="s">
        <v>18032</v>
      </c>
      <c r="D10793" s="47" t="s">
        <v>11875</v>
      </c>
      <c r="E10793" s="43"/>
    </row>
    <row r="10794" spans="2:7">
      <c r="B10794" s="44" t="s">
        <v>11876</v>
      </c>
      <c r="C10794" s="44" t="s">
        <v>18032</v>
      </c>
      <c r="D10794" s="47" t="s">
        <v>11877</v>
      </c>
      <c r="E10794" s="43" t="s">
        <v>110</v>
      </c>
      <c r="F10794" s="45">
        <v>67.599999999999994</v>
      </c>
      <c r="G10794" s="45">
        <v>69.05</v>
      </c>
    </row>
    <row r="10795" spans="2:7">
      <c r="B10795" s="44" t="s">
        <v>11878</v>
      </c>
      <c r="C10795" s="44" t="s">
        <v>18032</v>
      </c>
      <c r="D10795" s="47" t="s">
        <v>11879</v>
      </c>
      <c r="E10795" s="43"/>
    </row>
    <row r="10796" spans="2:7">
      <c r="B10796" s="44" t="s">
        <v>11880</v>
      </c>
      <c r="C10796" s="44" t="s">
        <v>18032</v>
      </c>
      <c r="D10796" s="47" t="s">
        <v>11881</v>
      </c>
      <c r="E10796" s="43" t="s">
        <v>110</v>
      </c>
      <c r="F10796" s="45">
        <v>49.13</v>
      </c>
      <c r="G10796" s="45">
        <v>50.85</v>
      </c>
    </row>
    <row r="10797" spans="2:7">
      <c r="B10797" s="44" t="s">
        <v>11882</v>
      </c>
      <c r="C10797" s="44" t="s">
        <v>18032</v>
      </c>
      <c r="D10797" s="47" t="s">
        <v>11883</v>
      </c>
      <c r="E10797" s="43" t="s">
        <v>119</v>
      </c>
      <c r="F10797" s="45">
        <v>6.78</v>
      </c>
      <c r="G10797" s="45">
        <v>6.91</v>
      </c>
    </row>
    <row r="10798" spans="2:7">
      <c r="B10798" s="44" t="s">
        <v>11884</v>
      </c>
      <c r="C10798" s="44" t="s">
        <v>18032</v>
      </c>
      <c r="D10798" s="47" t="s">
        <v>11885</v>
      </c>
      <c r="E10798" s="43" t="s">
        <v>110</v>
      </c>
      <c r="F10798" s="45">
        <v>129.99</v>
      </c>
      <c r="G10798" s="45">
        <v>131.71</v>
      </c>
    </row>
    <row r="10799" spans="2:7">
      <c r="B10799" s="44" t="s">
        <v>11886</v>
      </c>
      <c r="C10799" s="44" t="s">
        <v>18032</v>
      </c>
      <c r="D10799" s="47" t="s">
        <v>11887</v>
      </c>
      <c r="E10799" s="43" t="s">
        <v>119</v>
      </c>
      <c r="F10799" s="45">
        <v>20.38</v>
      </c>
      <c r="G10799" s="45">
        <v>20.51</v>
      </c>
    </row>
    <row r="10800" spans="2:7">
      <c r="B10800" s="44" t="s">
        <v>11888</v>
      </c>
      <c r="C10800" s="44" t="s">
        <v>18032</v>
      </c>
      <c r="D10800" s="47" t="s">
        <v>11889</v>
      </c>
      <c r="E10800" s="43" t="s">
        <v>110</v>
      </c>
      <c r="F10800" s="45">
        <v>56.6</v>
      </c>
      <c r="G10800" s="45">
        <v>58.32</v>
      </c>
    </row>
    <row r="10801" spans="2:7">
      <c r="B10801" s="44" t="s">
        <v>11890</v>
      </c>
      <c r="C10801" s="44" t="s">
        <v>18032</v>
      </c>
      <c r="D10801" s="47" t="s">
        <v>11891</v>
      </c>
      <c r="E10801" s="43" t="s">
        <v>119</v>
      </c>
      <c r="F10801" s="45">
        <v>7.83</v>
      </c>
      <c r="G10801" s="45">
        <v>7.96</v>
      </c>
    </row>
    <row r="10802" spans="2:7">
      <c r="B10802" s="44" t="s">
        <v>11892</v>
      </c>
      <c r="C10802" s="44" t="s">
        <v>18032</v>
      </c>
      <c r="D10802" s="47" t="s">
        <v>11893</v>
      </c>
      <c r="E10802" s="43" t="s">
        <v>110</v>
      </c>
      <c r="F10802" s="45">
        <v>50.67</v>
      </c>
      <c r="G10802" s="45">
        <v>52.39</v>
      </c>
    </row>
    <row r="10803" spans="2:7">
      <c r="B10803" s="44" t="s">
        <v>11894</v>
      </c>
      <c r="C10803" s="44" t="s">
        <v>18032</v>
      </c>
      <c r="D10803" s="47" t="s">
        <v>11895</v>
      </c>
      <c r="E10803" s="43" t="s">
        <v>119</v>
      </c>
      <c r="F10803" s="45">
        <v>6.82</v>
      </c>
      <c r="G10803" s="45">
        <v>6.95</v>
      </c>
    </row>
    <row r="10804" spans="2:7">
      <c r="B10804" s="44" t="s">
        <v>11896</v>
      </c>
      <c r="C10804" s="44" t="s">
        <v>18032</v>
      </c>
      <c r="D10804" s="47" t="s">
        <v>11897</v>
      </c>
      <c r="E10804" s="43" t="s">
        <v>110</v>
      </c>
      <c r="F10804" s="45">
        <v>77.02</v>
      </c>
      <c r="G10804" s="45">
        <v>84.24</v>
      </c>
    </row>
    <row r="10805" spans="2:7">
      <c r="B10805" s="44" t="s">
        <v>11898</v>
      </c>
      <c r="C10805" s="44" t="s">
        <v>18032</v>
      </c>
      <c r="D10805" s="47" t="s">
        <v>11899</v>
      </c>
      <c r="E10805" s="43" t="s">
        <v>110</v>
      </c>
      <c r="F10805" s="45">
        <v>11.49</v>
      </c>
      <c r="G10805" s="45">
        <v>12.63</v>
      </c>
    </row>
    <row r="10806" spans="2:7">
      <c r="B10806" s="44" t="s">
        <v>11900</v>
      </c>
      <c r="C10806" s="44" t="s">
        <v>18032</v>
      </c>
      <c r="D10806" s="47" t="s">
        <v>11901</v>
      </c>
      <c r="E10806" s="43" t="s">
        <v>110</v>
      </c>
      <c r="F10806" s="45">
        <v>13.26</v>
      </c>
      <c r="G10806" s="45">
        <v>14.4</v>
      </c>
    </row>
    <row r="10807" spans="2:7">
      <c r="B10807" s="44" t="s">
        <v>11902</v>
      </c>
      <c r="C10807" s="44" t="s">
        <v>18032</v>
      </c>
      <c r="D10807" s="47" t="s">
        <v>11903</v>
      </c>
      <c r="E10807" s="43" t="s">
        <v>110</v>
      </c>
      <c r="F10807" s="45">
        <v>12.67</v>
      </c>
      <c r="G10807" s="45">
        <v>13.81</v>
      </c>
    </row>
    <row r="10808" spans="2:7">
      <c r="B10808" s="44" t="s">
        <v>11904</v>
      </c>
      <c r="C10808" s="44" t="s">
        <v>18032</v>
      </c>
      <c r="D10808" s="47" t="s">
        <v>11905</v>
      </c>
      <c r="E10808" s="43" t="s">
        <v>110</v>
      </c>
      <c r="F10808" s="45">
        <v>17.68</v>
      </c>
      <c r="G10808" s="45">
        <v>18.82</v>
      </c>
    </row>
    <row r="10809" spans="2:7">
      <c r="B10809" s="44" t="s">
        <v>11906</v>
      </c>
      <c r="C10809" s="44" t="s">
        <v>18032</v>
      </c>
      <c r="D10809" s="47" t="s">
        <v>11907</v>
      </c>
      <c r="E10809" s="43" t="s">
        <v>119</v>
      </c>
      <c r="F10809" s="45">
        <v>1.28</v>
      </c>
      <c r="G10809" s="45">
        <v>1.4</v>
      </c>
    </row>
    <row r="10810" spans="2:7">
      <c r="B10810" s="44" t="s">
        <v>11908</v>
      </c>
      <c r="C10810" s="44" t="s">
        <v>18032</v>
      </c>
      <c r="D10810" s="47" t="s">
        <v>11909</v>
      </c>
      <c r="E10810" s="43" t="s">
        <v>119</v>
      </c>
      <c r="F10810" s="45">
        <v>1.45</v>
      </c>
      <c r="G10810" s="45">
        <v>1.57</v>
      </c>
    </row>
    <row r="10811" spans="2:7">
      <c r="B10811" s="44" t="s">
        <v>11910</v>
      </c>
      <c r="C10811" s="44" t="s">
        <v>18032</v>
      </c>
      <c r="D10811" s="47" t="s">
        <v>11911</v>
      </c>
      <c r="E10811" s="43" t="s">
        <v>119</v>
      </c>
      <c r="F10811" s="45">
        <v>1.4</v>
      </c>
      <c r="G10811" s="45">
        <v>1.52</v>
      </c>
    </row>
    <row r="10812" spans="2:7">
      <c r="B10812" s="44" t="s">
        <v>11912</v>
      </c>
      <c r="C10812" s="44" t="s">
        <v>18032</v>
      </c>
      <c r="D10812" s="47" t="s">
        <v>11913</v>
      </c>
      <c r="E10812" s="43" t="s">
        <v>119</v>
      </c>
      <c r="F10812" s="45">
        <v>1.9</v>
      </c>
      <c r="G10812" s="45">
        <v>2.02</v>
      </c>
    </row>
    <row r="10813" spans="2:7">
      <c r="B10813" s="44" t="s">
        <v>11914</v>
      </c>
      <c r="C10813" s="44" t="s">
        <v>18032</v>
      </c>
      <c r="D10813" s="47" t="s">
        <v>11915</v>
      </c>
      <c r="E10813" s="43"/>
    </row>
    <row r="10814" spans="2:7">
      <c r="B10814" s="44" t="s">
        <v>11916</v>
      </c>
      <c r="C10814" s="44" t="s">
        <v>18032</v>
      </c>
      <c r="D10814" s="47" t="s">
        <v>11917</v>
      </c>
      <c r="E10814" s="43" t="s">
        <v>110</v>
      </c>
      <c r="F10814" s="45">
        <v>170.72</v>
      </c>
      <c r="G10814" s="45">
        <v>172.44</v>
      </c>
    </row>
    <row r="10815" spans="2:7">
      <c r="B10815" s="44" t="s">
        <v>11918</v>
      </c>
      <c r="C10815" s="44" t="s">
        <v>18032</v>
      </c>
      <c r="D10815" s="47" t="s">
        <v>11919</v>
      </c>
      <c r="E10815" s="43" t="s">
        <v>110</v>
      </c>
      <c r="F10815" s="45">
        <v>215.29</v>
      </c>
      <c r="G10815" s="45">
        <v>217.01</v>
      </c>
    </row>
    <row r="10816" spans="2:7">
      <c r="B10816" s="44" t="s">
        <v>11920</v>
      </c>
      <c r="C10816" s="44" t="s">
        <v>18032</v>
      </c>
      <c r="D10816" s="47" t="s">
        <v>11921</v>
      </c>
      <c r="E10816" s="43" t="s">
        <v>110</v>
      </c>
      <c r="F10816" s="45">
        <v>186.58</v>
      </c>
      <c r="G10816" s="45">
        <v>188.3</v>
      </c>
    </row>
    <row r="10817" spans="2:7">
      <c r="B10817" s="44" t="s">
        <v>11922</v>
      </c>
      <c r="C10817" s="44" t="s">
        <v>18032</v>
      </c>
      <c r="D10817" s="47" t="s">
        <v>11923</v>
      </c>
      <c r="E10817" s="43" t="s">
        <v>119</v>
      </c>
      <c r="F10817" s="45">
        <v>44.63</v>
      </c>
      <c r="G10817" s="45">
        <v>44.81</v>
      </c>
    </row>
    <row r="10818" spans="2:7">
      <c r="B10818" s="44" t="s">
        <v>11924</v>
      </c>
      <c r="C10818" s="44" t="s">
        <v>18032</v>
      </c>
      <c r="D10818" s="47" t="s">
        <v>11925</v>
      </c>
      <c r="E10818" s="43" t="s">
        <v>110</v>
      </c>
      <c r="F10818" s="45">
        <v>321.75</v>
      </c>
      <c r="G10818" s="45">
        <v>323.47000000000003</v>
      </c>
    </row>
    <row r="10819" spans="2:7">
      <c r="B10819" s="44" t="s">
        <v>11926</v>
      </c>
      <c r="C10819" s="44" t="s">
        <v>18032</v>
      </c>
      <c r="D10819" s="47" t="s">
        <v>11927</v>
      </c>
      <c r="E10819" s="43" t="s">
        <v>119</v>
      </c>
      <c r="F10819" s="45">
        <v>62.5</v>
      </c>
      <c r="G10819" s="45">
        <v>62.68</v>
      </c>
    </row>
    <row r="10820" spans="2:7">
      <c r="B10820" s="44" t="s">
        <v>11928</v>
      </c>
      <c r="C10820" s="44" t="s">
        <v>18032</v>
      </c>
      <c r="D10820" s="47" t="s">
        <v>11929</v>
      </c>
      <c r="E10820" s="43" t="s">
        <v>110</v>
      </c>
      <c r="F10820" s="45">
        <v>52.93</v>
      </c>
      <c r="G10820" s="45">
        <v>54.07</v>
      </c>
    </row>
    <row r="10821" spans="2:7">
      <c r="B10821" s="44" t="s">
        <v>11930</v>
      </c>
      <c r="C10821" s="44" t="s">
        <v>18032</v>
      </c>
      <c r="D10821" s="47" t="s">
        <v>11931</v>
      </c>
      <c r="E10821" s="43" t="s">
        <v>110</v>
      </c>
      <c r="F10821" s="45">
        <v>50.74</v>
      </c>
      <c r="G10821" s="45">
        <v>51.88</v>
      </c>
    </row>
    <row r="10822" spans="2:7">
      <c r="B10822" s="44" t="s">
        <v>11932</v>
      </c>
      <c r="C10822" s="44" t="s">
        <v>18032</v>
      </c>
      <c r="D10822" s="47" t="s">
        <v>11933</v>
      </c>
      <c r="E10822" s="43" t="s">
        <v>110</v>
      </c>
      <c r="F10822" s="45">
        <v>81.349999999999994</v>
      </c>
      <c r="G10822" s="45">
        <v>82.49</v>
      </c>
    </row>
    <row r="10823" spans="2:7">
      <c r="B10823" s="44" t="s">
        <v>11934</v>
      </c>
      <c r="C10823" s="44" t="s">
        <v>18032</v>
      </c>
      <c r="D10823" s="47" t="s">
        <v>11935</v>
      </c>
      <c r="E10823" s="43" t="s">
        <v>110</v>
      </c>
      <c r="F10823" s="45">
        <v>77.69</v>
      </c>
      <c r="G10823" s="45">
        <v>78.83</v>
      </c>
    </row>
    <row r="10824" spans="2:7">
      <c r="B10824" s="44" t="s">
        <v>11936</v>
      </c>
      <c r="C10824" s="44" t="s">
        <v>18032</v>
      </c>
      <c r="D10824" s="47" t="s">
        <v>11937</v>
      </c>
      <c r="E10824" s="43" t="s">
        <v>110</v>
      </c>
      <c r="F10824" s="45">
        <v>75.63</v>
      </c>
      <c r="G10824" s="45">
        <v>76.77</v>
      </c>
    </row>
    <row r="10825" spans="2:7">
      <c r="B10825" s="44" t="s">
        <v>11938</v>
      </c>
      <c r="C10825" s="44" t="s">
        <v>18032</v>
      </c>
      <c r="D10825" s="47" t="s">
        <v>11939</v>
      </c>
      <c r="E10825" s="43" t="s">
        <v>119</v>
      </c>
      <c r="F10825" s="45">
        <v>5.29</v>
      </c>
      <c r="G10825" s="45">
        <v>5.4</v>
      </c>
    </row>
    <row r="10826" spans="2:7">
      <c r="B10826" s="44" t="s">
        <v>11940</v>
      </c>
      <c r="C10826" s="44" t="s">
        <v>18032</v>
      </c>
      <c r="D10826" s="47" t="s">
        <v>11941</v>
      </c>
      <c r="E10826" s="43" t="s">
        <v>119</v>
      </c>
      <c r="F10826" s="45">
        <v>5.07</v>
      </c>
      <c r="G10826" s="45">
        <v>5.18</v>
      </c>
    </row>
    <row r="10827" spans="2:7">
      <c r="B10827" s="44" t="s">
        <v>11942</v>
      </c>
      <c r="C10827" s="44" t="s">
        <v>18032</v>
      </c>
      <c r="D10827" s="47" t="s">
        <v>11943</v>
      </c>
      <c r="E10827" s="43"/>
    </row>
    <row r="10828" spans="2:7">
      <c r="B10828" s="44" t="s">
        <v>11944</v>
      </c>
      <c r="C10828" s="44" t="s">
        <v>18032</v>
      </c>
      <c r="D10828" s="47" t="s">
        <v>11945</v>
      </c>
      <c r="E10828" s="43" t="s">
        <v>110</v>
      </c>
      <c r="F10828" s="45">
        <v>137.69999999999999</v>
      </c>
      <c r="G10828" s="45">
        <v>142.24</v>
      </c>
    </row>
    <row r="10829" spans="2:7">
      <c r="B10829" s="44" t="s">
        <v>11946</v>
      </c>
      <c r="C10829" s="44" t="s">
        <v>18032</v>
      </c>
      <c r="D10829" s="47" t="s">
        <v>11947</v>
      </c>
      <c r="E10829" s="43" t="s">
        <v>119</v>
      </c>
      <c r="F10829" s="45">
        <v>28.69</v>
      </c>
      <c r="G10829" s="45">
        <v>29.95</v>
      </c>
    </row>
    <row r="10830" spans="2:7">
      <c r="B10830" s="44" t="s">
        <v>11948</v>
      </c>
      <c r="C10830" s="44" t="s">
        <v>18032</v>
      </c>
      <c r="D10830" s="47" t="s">
        <v>11949</v>
      </c>
      <c r="E10830" s="43" t="s">
        <v>110</v>
      </c>
      <c r="F10830" s="45">
        <v>192.11</v>
      </c>
      <c r="G10830" s="45">
        <v>196.65</v>
      </c>
    </row>
    <row r="10831" spans="2:7">
      <c r="B10831" s="44" t="s">
        <v>11950</v>
      </c>
      <c r="C10831" s="44" t="s">
        <v>18032</v>
      </c>
      <c r="D10831" s="47" t="s">
        <v>11951</v>
      </c>
      <c r="E10831" s="43" t="s">
        <v>119</v>
      </c>
      <c r="F10831" s="45">
        <v>38.159999999999997</v>
      </c>
      <c r="G10831" s="45">
        <v>39.42</v>
      </c>
    </row>
    <row r="10832" spans="2:7">
      <c r="B10832" s="44" t="s">
        <v>11952</v>
      </c>
      <c r="C10832" s="44" t="s">
        <v>18032</v>
      </c>
      <c r="D10832" s="47" t="s">
        <v>11953</v>
      </c>
      <c r="E10832" s="43" t="s">
        <v>110</v>
      </c>
      <c r="F10832" s="45">
        <v>145.24</v>
      </c>
      <c r="G10832" s="45">
        <v>149.78</v>
      </c>
    </row>
    <row r="10833" spans="2:7">
      <c r="B10833" s="44" t="s">
        <v>11954</v>
      </c>
      <c r="C10833" s="44" t="s">
        <v>18032</v>
      </c>
      <c r="D10833" s="47" t="s">
        <v>11955</v>
      </c>
      <c r="E10833" s="43" t="s">
        <v>119</v>
      </c>
      <c r="F10833" s="45">
        <v>30</v>
      </c>
      <c r="G10833" s="45">
        <v>31.26</v>
      </c>
    </row>
    <row r="10834" spans="2:7">
      <c r="B10834" s="44" t="s">
        <v>11956</v>
      </c>
      <c r="C10834" s="44" t="s">
        <v>18032</v>
      </c>
      <c r="D10834" s="47" t="s">
        <v>11957</v>
      </c>
      <c r="E10834" s="43" t="s">
        <v>110</v>
      </c>
      <c r="F10834" s="45">
        <v>191.91</v>
      </c>
      <c r="G10834" s="45">
        <v>196.45</v>
      </c>
    </row>
    <row r="10835" spans="2:7">
      <c r="B10835" s="44" t="s">
        <v>11958</v>
      </c>
      <c r="C10835" s="44" t="s">
        <v>18032</v>
      </c>
      <c r="D10835" s="47" t="s">
        <v>11959</v>
      </c>
      <c r="E10835" s="43" t="s">
        <v>119</v>
      </c>
      <c r="F10835" s="45">
        <v>38.4</v>
      </c>
      <c r="G10835" s="45">
        <v>39.659999999999997</v>
      </c>
    </row>
    <row r="10836" spans="2:7">
      <c r="B10836" s="44" t="s">
        <v>11960</v>
      </c>
      <c r="C10836" s="44" t="s">
        <v>18032</v>
      </c>
      <c r="D10836" s="47" t="s">
        <v>11961</v>
      </c>
      <c r="E10836" s="43" t="s">
        <v>110</v>
      </c>
      <c r="F10836" s="45">
        <v>195.03</v>
      </c>
      <c r="G10836" s="45">
        <v>199.57</v>
      </c>
    </row>
    <row r="10837" spans="2:7">
      <c r="B10837" s="44" t="s">
        <v>11962</v>
      </c>
      <c r="C10837" s="44" t="s">
        <v>18032</v>
      </c>
      <c r="D10837" s="47" t="s">
        <v>11963</v>
      </c>
      <c r="E10837" s="43" t="s">
        <v>119</v>
      </c>
      <c r="F10837" s="45">
        <v>38.950000000000003</v>
      </c>
      <c r="G10837" s="45">
        <v>40.21</v>
      </c>
    </row>
    <row r="10838" spans="2:7">
      <c r="B10838" s="44" t="s">
        <v>11964</v>
      </c>
      <c r="C10838" s="44" t="s">
        <v>18032</v>
      </c>
      <c r="D10838" s="47" t="s">
        <v>11965</v>
      </c>
      <c r="E10838" s="43" t="s">
        <v>110</v>
      </c>
      <c r="F10838" s="45">
        <v>240.82</v>
      </c>
      <c r="G10838" s="45">
        <v>245.36</v>
      </c>
    </row>
    <row r="10839" spans="2:7">
      <c r="B10839" s="44" t="s">
        <v>11966</v>
      </c>
      <c r="C10839" s="44" t="s">
        <v>18032</v>
      </c>
      <c r="D10839" s="47" t="s">
        <v>11967</v>
      </c>
      <c r="E10839" s="43" t="s">
        <v>119</v>
      </c>
      <c r="F10839" s="45">
        <v>46.92</v>
      </c>
      <c r="G10839" s="45">
        <v>48.18</v>
      </c>
    </row>
    <row r="10840" spans="2:7">
      <c r="B10840" s="44" t="s">
        <v>11968</v>
      </c>
      <c r="C10840" s="44" t="s">
        <v>18032</v>
      </c>
      <c r="D10840" s="47" t="s">
        <v>11969</v>
      </c>
      <c r="E10840" s="43"/>
    </row>
    <row r="10841" spans="2:7">
      <c r="B10841" s="44" t="s">
        <v>11970</v>
      </c>
      <c r="C10841" s="44" t="s">
        <v>18032</v>
      </c>
      <c r="D10841" s="47" t="s">
        <v>11971</v>
      </c>
      <c r="E10841" s="43" t="s">
        <v>110</v>
      </c>
      <c r="F10841" s="45">
        <v>151.37</v>
      </c>
      <c r="G10841" s="45">
        <v>153.93</v>
      </c>
    </row>
    <row r="10842" spans="2:7">
      <c r="B10842" s="44" t="s">
        <v>11972</v>
      </c>
      <c r="C10842" s="44" t="s">
        <v>18032</v>
      </c>
      <c r="D10842" s="47" t="s">
        <v>11973</v>
      </c>
      <c r="E10842" s="43" t="s">
        <v>110</v>
      </c>
      <c r="F10842" s="45">
        <v>122.16</v>
      </c>
      <c r="G10842" s="45">
        <v>124.72</v>
      </c>
    </row>
    <row r="10843" spans="2:7">
      <c r="B10843" s="44" t="s">
        <v>11974</v>
      </c>
      <c r="C10843" s="44" t="s">
        <v>18032</v>
      </c>
      <c r="D10843" s="47" t="s">
        <v>11975</v>
      </c>
      <c r="E10843" s="43" t="s">
        <v>110</v>
      </c>
      <c r="F10843" s="45">
        <v>96.34</v>
      </c>
      <c r="G10843" s="45">
        <v>98.9</v>
      </c>
    </row>
    <row r="10844" spans="2:7">
      <c r="B10844" s="44" t="s">
        <v>11976</v>
      </c>
      <c r="C10844" s="44" t="s">
        <v>18032</v>
      </c>
      <c r="D10844" s="47" t="s">
        <v>11977</v>
      </c>
      <c r="E10844" s="43" t="s">
        <v>110</v>
      </c>
      <c r="F10844" s="45">
        <v>99.36</v>
      </c>
      <c r="G10844" s="45">
        <v>101.92</v>
      </c>
    </row>
    <row r="10845" spans="2:7">
      <c r="B10845" s="44" t="s">
        <v>11978</v>
      </c>
      <c r="C10845" s="44" t="s">
        <v>18032</v>
      </c>
      <c r="D10845" s="47" t="s">
        <v>11979</v>
      </c>
      <c r="E10845" s="43" t="s">
        <v>110</v>
      </c>
      <c r="F10845" s="45">
        <v>94.64</v>
      </c>
      <c r="G10845" s="45">
        <v>97.2</v>
      </c>
    </row>
    <row r="10846" spans="2:7">
      <c r="B10846" s="44" t="s">
        <v>11980</v>
      </c>
      <c r="C10846" s="44" t="s">
        <v>18032</v>
      </c>
      <c r="D10846" s="47" t="s">
        <v>11981</v>
      </c>
      <c r="E10846" s="43"/>
    </row>
    <row r="10847" spans="2:7">
      <c r="B10847" s="44" t="s">
        <v>11982</v>
      </c>
      <c r="C10847" s="44" t="s">
        <v>18032</v>
      </c>
      <c r="D10847" s="47" t="s">
        <v>11983</v>
      </c>
      <c r="E10847" s="43" t="s">
        <v>110</v>
      </c>
      <c r="F10847" s="45">
        <v>199.53</v>
      </c>
      <c r="G10847" s="45">
        <v>202.78</v>
      </c>
    </row>
    <row r="10848" spans="2:7">
      <c r="B10848" s="44" t="s">
        <v>11984</v>
      </c>
      <c r="C10848" s="44" t="s">
        <v>18032</v>
      </c>
      <c r="D10848" s="47" t="s">
        <v>11985</v>
      </c>
      <c r="E10848" s="43" t="s">
        <v>110</v>
      </c>
      <c r="F10848" s="45">
        <v>198.32</v>
      </c>
      <c r="G10848" s="45">
        <v>201.57</v>
      </c>
    </row>
    <row r="10849" spans="2:7">
      <c r="B10849" s="44" t="s">
        <v>11986</v>
      </c>
      <c r="C10849" s="44" t="s">
        <v>18032</v>
      </c>
      <c r="D10849" s="47" t="s">
        <v>11987</v>
      </c>
      <c r="E10849" s="43" t="s">
        <v>110</v>
      </c>
      <c r="F10849" s="45">
        <v>314.23</v>
      </c>
      <c r="G10849" s="45">
        <v>317.48</v>
      </c>
    </row>
    <row r="10850" spans="2:7">
      <c r="B10850" s="44" t="s">
        <v>11988</v>
      </c>
      <c r="C10850" s="44" t="s">
        <v>18032</v>
      </c>
      <c r="D10850" s="47" t="s">
        <v>11989</v>
      </c>
      <c r="E10850" s="43"/>
    </row>
    <row r="10851" spans="2:7">
      <c r="B10851" s="44" t="s">
        <v>11990</v>
      </c>
      <c r="C10851" s="44" t="s">
        <v>18032</v>
      </c>
      <c r="D10851" s="47" t="s">
        <v>11991</v>
      </c>
      <c r="E10851" s="43" t="s">
        <v>110</v>
      </c>
      <c r="F10851" s="45">
        <v>148.06</v>
      </c>
      <c r="G10851" s="45">
        <v>150.13999999999999</v>
      </c>
    </row>
    <row r="10852" spans="2:7">
      <c r="B10852" s="44" t="s">
        <v>11992</v>
      </c>
      <c r="C10852" s="44" t="s">
        <v>18032</v>
      </c>
      <c r="D10852" s="47" t="s">
        <v>11993</v>
      </c>
      <c r="E10852" s="43" t="s">
        <v>110</v>
      </c>
      <c r="F10852" s="45">
        <v>157.74</v>
      </c>
      <c r="G10852" s="45">
        <v>159.82</v>
      </c>
    </row>
    <row r="10853" spans="2:7">
      <c r="B10853" s="44" t="s">
        <v>11994</v>
      </c>
      <c r="C10853" s="44" t="s">
        <v>18032</v>
      </c>
      <c r="D10853" s="47" t="s">
        <v>11995</v>
      </c>
      <c r="E10853" s="43" t="s">
        <v>110</v>
      </c>
      <c r="F10853" s="45">
        <v>69.27</v>
      </c>
      <c r="G10853" s="45">
        <v>70.41</v>
      </c>
    </row>
    <row r="10854" spans="2:7">
      <c r="B10854" s="44" t="s">
        <v>11996</v>
      </c>
      <c r="C10854" s="44" t="s">
        <v>18032</v>
      </c>
      <c r="D10854" s="47" t="s">
        <v>11997</v>
      </c>
      <c r="E10854" s="43"/>
    </row>
    <row r="10855" spans="2:7">
      <c r="B10855" s="44" t="s">
        <v>11998</v>
      </c>
      <c r="C10855" s="44" t="s">
        <v>18032</v>
      </c>
      <c r="D10855" s="47" t="s">
        <v>11999</v>
      </c>
      <c r="E10855" s="43"/>
    </row>
    <row r="10856" spans="2:7">
      <c r="B10856" s="44" t="s">
        <v>12000</v>
      </c>
      <c r="C10856" s="44" t="s">
        <v>18032</v>
      </c>
      <c r="D10856" s="47" t="s">
        <v>12001</v>
      </c>
      <c r="E10856" s="43" t="s">
        <v>110</v>
      </c>
      <c r="F10856" s="45">
        <v>480.99</v>
      </c>
      <c r="G10856" s="45">
        <v>486.02</v>
      </c>
    </row>
    <row r="10857" spans="2:7">
      <c r="B10857" s="44" t="s">
        <v>12002</v>
      </c>
      <c r="C10857" s="44" t="s">
        <v>18032</v>
      </c>
      <c r="D10857" s="47" t="s">
        <v>12003</v>
      </c>
      <c r="E10857" s="43" t="s">
        <v>119</v>
      </c>
      <c r="F10857" s="45">
        <v>174.84</v>
      </c>
      <c r="G10857" s="45">
        <v>176.34</v>
      </c>
    </row>
    <row r="10858" spans="2:7">
      <c r="B10858" s="44" t="s">
        <v>12004</v>
      </c>
      <c r="C10858" s="44" t="s">
        <v>18032</v>
      </c>
      <c r="D10858" s="47" t="s">
        <v>12005</v>
      </c>
      <c r="E10858" s="43" t="s">
        <v>119</v>
      </c>
      <c r="F10858" s="45">
        <v>207.44</v>
      </c>
      <c r="G10858" s="45">
        <v>209.7</v>
      </c>
    </row>
    <row r="10859" spans="2:7">
      <c r="B10859" s="44" t="s">
        <v>12006</v>
      </c>
      <c r="C10859" s="44" t="s">
        <v>18032</v>
      </c>
      <c r="D10859" s="47" t="s">
        <v>12007</v>
      </c>
      <c r="E10859" s="43" t="s">
        <v>119</v>
      </c>
      <c r="F10859" s="45">
        <v>431.83</v>
      </c>
      <c r="G10859" s="45">
        <v>435.6</v>
      </c>
    </row>
    <row r="10860" spans="2:7">
      <c r="B10860" s="44" t="s">
        <v>12008</v>
      </c>
      <c r="C10860" s="44" t="s">
        <v>18032</v>
      </c>
      <c r="D10860" s="47" t="s">
        <v>12009</v>
      </c>
      <c r="E10860" s="43" t="s">
        <v>119</v>
      </c>
      <c r="F10860" s="45">
        <v>86.76</v>
      </c>
      <c r="G10860" s="45">
        <v>87.52</v>
      </c>
    </row>
    <row r="10861" spans="2:7">
      <c r="B10861" s="44" t="s">
        <v>12010</v>
      </c>
      <c r="C10861" s="44" t="s">
        <v>18032</v>
      </c>
      <c r="D10861" s="47" t="s">
        <v>12011</v>
      </c>
      <c r="E10861" s="43" t="s">
        <v>119</v>
      </c>
      <c r="F10861" s="45">
        <v>97.09</v>
      </c>
      <c r="G10861" s="45">
        <v>97.85</v>
      </c>
    </row>
    <row r="10862" spans="2:7">
      <c r="B10862" s="44" t="s">
        <v>12012</v>
      </c>
      <c r="C10862" s="44" t="s">
        <v>18032</v>
      </c>
      <c r="D10862" s="47" t="s">
        <v>12013</v>
      </c>
      <c r="E10862" s="43"/>
    </row>
    <row r="10863" spans="2:7">
      <c r="B10863" s="44" t="s">
        <v>12014</v>
      </c>
      <c r="C10863" s="44" t="s">
        <v>18032</v>
      </c>
      <c r="D10863" s="47" t="s">
        <v>12015</v>
      </c>
      <c r="E10863" s="43" t="s">
        <v>110</v>
      </c>
      <c r="F10863" s="45">
        <v>949.5</v>
      </c>
      <c r="G10863" s="45">
        <v>954.53</v>
      </c>
    </row>
    <row r="10864" spans="2:7">
      <c r="B10864" s="44" t="s">
        <v>12016</v>
      </c>
      <c r="C10864" s="44" t="s">
        <v>18032</v>
      </c>
      <c r="D10864" s="47" t="s">
        <v>12017</v>
      </c>
      <c r="E10864" s="43" t="s">
        <v>110</v>
      </c>
      <c r="F10864" s="45">
        <v>980.32</v>
      </c>
      <c r="G10864" s="45">
        <v>985.35</v>
      </c>
    </row>
    <row r="10865" spans="2:7">
      <c r="B10865" s="44" t="s">
        <v>12018</v>
      </c>
      <c r="C10865" s="44" t="s">
        <v>18032</v>
      </c>
      <c r="D10865" s="47" t="s">
        <v>12019</v>
      </c>
      <c r="E10865" s="43" t="s">
        <v>110</v>
      </c>
      <c r="F10865" s="45">
        <v>1097.9000000000001</v>
      </c>
      <c r="G10865" s="45">
        <v>1102.93</v>
      </c>
    </row>
    <row r="10866" spans="2:7">
      <c r="B10866" s="44" t="s">
        <v>12020</v>
      </c>
      <c r="C10866" s="44" t="s">
        <v>18032</v>
      </c>
      <c r="D10866" s="47" t="s">
        <v>12021</v>
      </c>
      <c r="E10866" s="43" t="s">
        <v>110</v>
      </c>
      <c r="F10866" s="45">
        <v>1084.1600000000001</v>
      </c>
      <c r="G10866" s="45">
        <v>1089.19</v>
      </c>
    </row>
    <row r="10867" spans="2:7">
      <c r="B10867" s="44" t="s">
        <v>12022</v>
      </c>
      <c r="C10867" s="44" t="s">
        <v>18032</v>
      </c>
      <c r="D10867" s="47" t="s">
        <v>12023</v>
      </c>
      <c r="E10867" s="43" t="s">
        <v>119</v>
      </c>
      <c r="F10867" s="45">
        <v>475.94</v>
      </c>
      <c r="G10867" s="45">
        <v>479.71</v>
      </c>
    </row>
    <row r="10868" spans="2:7">
      <c r="B10868" s="44" t="s">
        <v>12024</v>
      </c>
      <c r="C10868" s="44" t="s">
        <v>18032</v>
      </c>
      <c r="D10868" s="47" t="s">
        <v>12025</v>
      </c>
      <c r="E10868" s="43" t="s">
        <v>119</v>
      </c>
      <c r="F10868" s="45">
        <v>506.34</v>
      </c>
      <c r="G10868" s="45">
        <v>510.11</v>
      </c>
    </row>
    <row r="10869" spans="2:7">
      <c r="B10869" s="44" t="s">
        <v>12026</v>
      </c>
      <c r="C10869" s="44" t="s">
        <v>18032</v>
      </c>
      <c r="D10869" s="47" t="s">
        <v>12027</v>
      </c>
      <c r="E10869" s="43" t="s">
        <v>119</v>
      </c>
      <c r="F10869" s="45">
        <v>80.91</v>
      </c>
      <c r="G10869" s="45">
        <v>81.92</v>
      </c>
    </row>
    <row r="10870" spans="2:7">
      <c r="B10870" s="44" t="s">
        <v>12028</v>
      </c>
      <c r="C10870" s="44" t="s">
        <v>18032</v>
      </c>
      <c r="D10870" s="47" t="s">
        <v>12029</v>
      </c>
      <c r="E10870" s="43"/>
    </row>
    <row r="10871" spans="2:7">
      <c r="B10871" s="44" t="s">
        <v>12030</v>
      </c>
      <c r="C10871" s="44" t="s">
        <v>18032</v>
      </c>
      <c r="D10871" s="47" t="s">
        <v>12031</v>
      </c>
      <c r="E10871" s="43" t="s">
        <v>110</v>
      </c>
      <c r="F10871" s="45">
        <v>305.76</v>
      </c>
      <c r="G10871" s="45">
        <v>310.3</v>
      </c>
    </row>
    <row r="10872" spans="2:7">
      <c r="B10872" s="44" t="s">
        <v>12032</v>
      </c>
      <c r="C10872" s="44" t="s">
        <v>18032</v>
      </c>
      <c r="D10872" s="47" t="s">
        <v>12033</v>
      </c>
      <c r="E10872" s="43" t="s">
        <v>110</v>
      </c>
      <c r="F10872" s="45">
        <v>104.52</v>
      </c>
      <c r="G10872" s="45">
        <v>109.06</v>
      </c>
    </row>
    <row r="10873" spans="2:7">
      <c r="B10873" s="44" t="s">
        <v>12034</v>
      </c>
      <c r="C10873" s="44" t="s">
        <v>18032</v>
      </c>
      <c r="D10873" s="47" t="s">
        <v>12035</v>
      </c>
      <c r="E10873" s="43" t="s">
        <v>119</v>
      </c>
      <c r="F10873" s="45">
        <v>20.92</v>
      </c>
      <c r="G10873" s="45">
        <v>22.28</v>
      </c>
    </row>
    <row r="10874" spans="2:7">
      <c r="B10874" s="44" t="s">
        <v>12036</v>
      </c>
      <c r="C10874" s="44" t="s">
        <v>18032</v>
      </c>
      <c r="D10874" s="47" t="s">
        <v>12037</v>
      </c>
      <c r="E10874" s="43" t="s">
        <v>119</v>
      </c>
      <c r="F10874" s="45">
        <v>61.72</v>
      </c>
      <c r="G10874" s="45">
        <v>62.4</v>
      </c>
    </row>
    <row r="10875" spans="2:7">
      <c r="B10875" s="44" t="s">
        <v>12038</v>
      </c>
      <c r="C10875" s="44" t="s">
        <v>18032</v>
      </c>
      <c r="D10875" s="47" t="s">
        <v>12039</v>
      </c>
      <c r="E10875" s="43" t="s">
        <v>110</v>
      </c>
      <c r="F10875" s="45">
        <v>89.8</v>
      </c>
      <c r="G10875" s="45">
        <v>91.81</v>
      </c>
    </row>
    <row r="10876" spans="2:7">
      <c r="B10876" s="44" t="s">
        <v>12040</v>
      </c>
      <c r="C10876" s="44" t="s">
        <v>18032</v>
      </c>
      <c r="D10876" s="47" t="s">
        <v>12041</v>
      </c>
      <c r="E10876" s="43" t="s">
        <v>119</v>
      </c>
      <c r="F10876" s="45">
        <v>23.87</v>
      </c>
      <c r="G10876" s="45">
        <v>24.55</v>
      </c>
    </row>
    <row r="10877" spans="2:7">
      <c r="B10877" s="44" t="s">
        <v>12042</v>
      </c>
      <c r="C10877" s="44" t="s">
        <v>18032</v>
      </c>
      <c r="D10877" s="47" t="s">
        <v>12043</v>
      </c>
      <c r="E10877" s="43" t="s">
        <v>119</v>
      </c>
      <c r="F10877" s="45">
        <v>97.9</v>
      </c>
      <c r="G10877" s="45">
        <v>99.26</v>
      </c>
    </row>
    <row r="10878" spans="2:7">
      <c r="B10878" s="44" t="s">
        <v>12044</v>
      </c>
      <c r="C10878" s="44" t="s">
        <v>18032</v>
      </c>
      <c r="D10878" s="47" t="s">
        <v>12045</v>
      </c>
      <c r="E10878" s="43"/>
    </row>
    <row r="10879" spans="2:7">
      <c r="B10879" s="44" t="s">
        <v>12046</v>
      </c>
      <c r="C10879" s="44" t="s">
        <v>18032</v>
      </c>
      <c r="D10879" s="47" t="s">
        <v>12047</v>
      </c>
      <c r="E10879" s="43" t="s">
        <v>110</v>
      </c>
      <c r="F10879" s="45">
        <v>66.099999999999994</v>
      </c>
      <c r="G10879" s="45">
        <v>70.64</v>
      </c>
    </row>
    <row r="10880" spans="2:7">
      <c r="B10880" s="44" t="s">
        <v>12048</v>
      </c>
      <c r="C10880" s="44" t="s">
        <v>18032</v>
      </c>
      <c r="D10880" s="47" t="s">
        <v>12049</v>
      </c>
      <c r="E10880" s="43"/>
    </row>
    <row r="10881" spans="2:7">
      <c r="B10881" s="44" t="s">
        <v>12050</v>
      </c>
      <c r="C10881" s="44" t="s">
        <v>18032</v>
      </c>
      <c r="D10881" s="47" t="s">
        <v>12051</v>
      </c>
      <c r="E10881" s="43"/>
    </row>
    <row r="10882" spans="2:7">
      <c r="B10882" s="44" t="s">
        <v>12052</v>
      </c>
      <c r="C10882" s="44" t="s">
        <v>18032</v>
      </c>
      <c r="D10882" s="47" t="s">
        <v>12053</v>
      </c>
      <c r="E10882" s="43" t="s">
        <v>110</v>
      </c>
      <c r="F10882" s="45">
        <v>172.75</v>
      </c>
      <c r="G10882" s="45">
        <v>180.53</v>
      </c>
    </row>
    <row r="10883" spans="2:7">
      <c r="B10883" s="44" t="s">
        <v>12054</v>
      </c>
      <c r="C10883" s="44" t="s">
        <v>18032</v>
      </c>
      <c r="D10883" s="47" t="s">
        <v>12055</v>
      </c>
      <c r="E10883" s="43"/>
    </row>
    <row r="10884" spans="2:7">
      <c r="B10884" s="44" t="s">
        <v>12056</v>
      </c>
      <c r="C10884" s="44" t="s">
        <v>18032</v>
      </c>
      <c r="D10884" s="47" t="s">
        <v>12057</v>
      </c>
      <c r="E10884" s="43" t="s">
        <v>110</v>
      </c>
      <c r="F10884" s="45">
        <v>736.17</v>
      </c>
      <c r="G10884" s="45">
        <v>736.17</v>
      </c>
    </row>
    <row r="10885" spans="2:7">
      <c r="B10885" s="44" t="s">
        <v>12058</v>
      </c>
      <c r="C10885" s="44" t="s">
        <v>18032</v>
      </c>
      <c r="D10885" s="47" t="s">
        <v>12059</v>
      </c>
      <c r="E10885" s="43"/>
    </row>
    <row r="10886" spans="2:7">
      <c r="B10886" s="44" t="s">
        <v>12060</v>
      </c>
      <c r="C10886" s="44" t="s">
        <v>18032</v>
      </c>
      <c r="D10886" s="47" t="s">
        <v>12061</v>
      </c>
      <c r="E10886" s="43" t="s">
        <v>110</v>
      </c>
      <c r="F10886" s="45">
        <v>412.93</v>
      </c>
      <c r="G10886" s="45">
        <v>415.49</v>
      </c>
    </row>
    <row r="10887" spans="2:7">
      <c r="B10887" s="44" t="s">
        <v>12062</v>
      </c>
      <c r="C10887" s="44" t="s">
        <v>18032</v>
      </c>
      <c r="D10887" s="47" t="s">
        <v>12063</v>
      </c>
      <c r="E10887" s="43"/>
    </row>
    <row r="10888" spans="2:7">
      <c r="B10888" s="44" t="s">
        <v>12064</v>
      </c>
      <c r="C10888" s="44" t="s">
        <v>18032</v>
      </c>
      <c r="D10888" s="47" t="s">
        <v>12065</v>
      </c>
      <c r="E10888" s="43" t="s">
        <v>119</v>
      </c>
      <c r="F10888" s="45">
        <v>44.49</v>
      </c>
      <c r="G10888" s="45">
        <v>46.19</v>
      </c>
    </row>
    <row r="10889" spans="2:7">
      <c r="B10889" s="44" t="s">
        <v>12066</v>
      </c>
      <c r="C10889" s="44" t="s">
        <v>18032</v>
      </c>
      <c r="D10889" s="47" t="s">
        <v>12067</v>
      </c>
      <c r="E10889" s="43" t="s">
        <v>119</v>
      </c>
      <c r="F10889" s="45">
        <v>7.98</v>
      </c>
      <c r="G10889" s="45">
        <v>8.4</v>
      </c>
    </row>
    <row r="10890" spans="2:7">
      <c r="B10890" s="44" t="s">
        <v>12068</v>
      </c>
      <c r="C10890" s="44" t="s">
        <v>18032</v>
      </c>
      <c r="D10890" s="47" t="s">
        <v>12069</v>
      </c>
      <c r="E10890" s="43"/>
    </row>
    <row r="10891" spans="2:7">
      <c r="B10891" s="44" t="s">
        <v>12070</v>
      </c>
      <c r="C10891" s="44" t="s">
        <v>18032</v>
      </c>
      <c r="D10891" s="47" t="s">
        <v>12071</v>
      </c>
      <c r="E10891" s="43" t="s">
        <v>110</v>
      </c>
      <c r="F10891" s="45">
        <v>9.51</v>
      </c>
      <c r="G10891" s="45">
        <v>10.52</v>
      </c>
    </row>
    <row r="10892" spans="2:7">
      <c r="B10892" s="44" t="s">
        <v>12072</v>
      </c>
      <c r="C10892" s="44" t="s">
        <v>18032</v>
      </c>
      <c r="D10892" s="47" t="s">
        <v>12073</v>
      </c>
      <c r="E10892" s="43" t="s">
        <v>110</v>
      </c>
      <c r="F10892" s="45">
        <v>48.65</v>
      </c>
      <c r="G10892" s="45">
        <v>51.21</v>
      </c>
    </row>
    <row r="10893" spans="2:7">
      <c r="B10893" s="44" t="s">
        <v>12074</v>
      </c>
      <c r="C10893" s="44" t="s">
        <v>18032</v>
      </c>
      <c r="D10893" s="47" t="s">
        <v>12075</v>
      </c>
      <c r="E10893" s="43" t="s">
        <v>119</v>
      </c>
      <c r="F10893" s="45">
        <v>12</v>
      </c>
      <c r="G10893" s="45">
        <v>13.28</v>
      </c>
    </row>
    <row r="10894" spans="2:7">
      <c r="B10894" s="44" t="s">
        <v>12076</v>
      </c>
      <c r="C10894" s="44" t="s">
        <v>18032</v>
      </c>
      <c r="D10894" s="47" t="s">
        <v>12077</v>
      </c>
      <c r="E10894" s="43" t="s">
        <v>110</v>
      </c>
      <c r="F10894" s="45">
        <v>165.47</v>
      </c>
      <c r="G10894" s="45">
        <v>165.47</v>
      </c>
    </row>
    <row r="10895" spans="2:7">
      <c r="B10895" s="44" t="s">
        <v>12078</v>
      </c>
      <c r="C10895" s="44" t="s">
        <v>18032</v>
      </c>
      <c r="D10895" s="47" t="s">
        <v>12079</v>
      </c>
      <c r="E10895" s="43"/>
    </row>
    <row r="10896" spans="2:7">
      <c r="B10896" s="44" t="s">
        <v>12080</v>
      </c>
      <c r="C10896" s="44" t="s">
        <v>18032</v>
      </c>
      <c r="D10896" s="47" t="s">
        <v>12081</v>
      </c>
      <c r="E10896" s="43"/>
    </row>
    <row r="10897" spans="2:7">
      <c r="B10897" s="44" t="s">
        <v>12082</v>
      </c>
      <c r="C10897" s="44" t="s">
        <v>18032</v>
      </c>
      <c r="D10897" s="47" t="s">
        <v>12083</v>
      </c>
      <c r="E10897" s="43" t="s">
        <v>110</v>
      </c>
      <c r="F10897" s="45">
        <v>133.97</v>
      </c>
      <c r="G10897" s="45">
        <v>135.13</v>
      </c>
    </row>
    <row r="10898" spans="2:7">
      <c r="B10898" s="44" t="s">
        <v>12084</v>
      </c>
      <c r="C10898" s="44" t="s">
        <v>18032</v>
      </c>
      <c r="D10898" s="47" t="s">
        <v>12085</v>
      </c>
      <c r="E10898" s="43" t="s">
        <v>110</v>
      </c>
      <c r="F10898" s="45">
        <v>98.27</v>
      </c>
      <c r="G10898" s="45">
        <v>98.27</v>
      </c>
    </row>
    <row r="10899" spans="2:7">
      <c r="B10899" s="44" t="s">
        <v>12086</v>
      </c>
      <c r="C10899" s="44" t="s">
        <v>18032</v>
      </c>
      <c r="D10899" s="47" t="s">
        <v>12087</v>
      </c>
      <c r="E10899" s="43"/>
    </row>
    <row r="10900" spans="2:7">
      <c r="B10900" s="44" t="s">
        <v>12088</v>
      </c>
      <c r="C10900" s="44" t="s">
        <v>18032</v>
      </c>
      <c r="D10900" s="47" t="s">
        <v>12089</v>
      </c>
      <c r="E10900" s="43" t="s">
        <v>110</v>
      </c>
      <c r="F10900" s="45">
        <v>181.27</v>
      </c>
      <c r="G10900" s="45">
        <v>183.84</v>
      </c>
    </row>
    <row r="10901" spans="2:7">
      <c r="B10901" s="44" t="s">
        <v>12090</v>
      </c>
      <c r="C10901" s="44" t="s">
        <v>18032</v>
      </c>
      <c r="D10901" s="47" t="s">
        <v>12091</v>
      </c>
      <c r="E10901" s="43" t="s">
        <v>110</v>
      </c>
      <c r="F10901" s="45">
        <v>270.23</v>
      </c>
      <c r="G10901" s="45">
        <v>272.8</v>
      </c>
    </row>
    <row r="10902" spans="2:7">
      <c r="B10902" s="44" t="s">
        <v>12092</v>
      </c>
      <c r="C10902" s="44" t="s">
        <v>18032</v>
      </c>
      <c r="D10902" s="47" t="s">
        <v>12093</v>
      </c>
      <c r="E10902" s="43" t="s">
        <v>110</v>
      </c>
      <c r="F10902" s="45">
        <v>225.98</v>
      </c>
      <c r="G10902" s="45">
        <v>225.98</v>
      </c>
    </row>
    <row r="10903" spans="2:7">
      <c r="B10903" s="44" t="s">
        <v>12094</v>
      </c>
      <c r="C10903" s="44" t="s">
        <v>18032</v>
      </c>
      <c r="D10903" s="47" t="s">
        <v>12095</v>
      </c>
      <c r="E10903" s="43" t="s">
        <v>110</v>
      </c>
      <c r="F10903" s="45">
        <v>270.69</v>
      </c>
      <c r="G10903" s="45">
        <v>273.26</v>
      </c>
    </row>
    <row r="10904" spans="2:7">
      <c r="B10904" s="44" t="s">
        <v>12096</v>
      </c>
      <c r="C10904" s="44" t="s">
        <v>18032</v>
      </c>
      <c r="D10904" s="47" t="s">
        <v>12097</v>
      </c>
      <c r="E10904" s="43" t="s">
        <v>110</v>
      </c>
      <c r="F10904" s="45">
        <v>402.43</v>
      </c>
      <c r="G10904" s="45">
        <v>405</v>
      </c>
    </row>
    <row r="10905" spans="2:7">
      <c r="B10905" s="44" t="s">
        <v>12098</v>
      </c>
      <c r="C10905" s="44" t="s">
        <v>18032</v>
      </c>
      <c r="D10905" s="47" t="s">
        <v>12099</v>
      </c>
      <c r="E10905" s="43" t="s">
        <v>110</v>
      </c>
      <c r="F10905" s="45">
        <v>279.89</v>
      </c>
      <c r="G10905" s="45">
        <v>282.45999999999998</v>
      </c>
    </row>
    <row r="10906" spans="2:7">
      <c r="B10906" s="44" t="s">
        <v>12100</v>
      </c>
      <c r="C10906" s="44" t="s">
        <v>18032</v>
      </c>
      <c r="D10906" s="47" t="s">
        <v>12101</v>
      </c>
      <c r="E10906" s="43" t="s">
        <v>110</v>
      </c>
      <c r="F10906" s="45">
        <v>522.76</v>
      </c>
      <c r="G10906" s="45">
        <v>525.33000000000004</v>
      </c>
    </row>
    <row r="10907" spans="2:7">
      <c r="B10907" s="44" t="s">
        <v>12102</v>
      </c>
      <c r="C10907" s="44" t="s">
        <v>18032</v>
      </c>
      <c r="D10907" s="47" t="s">
        <v>12103</v>
      </c>
      <c r="E10907" s="43" t="s">
        <v>110</v>
      </c>
      <c r="F10907" s="45">
        <v>431.7</v>
      </c>
      <c r="G10907" s="45">
        <v>434.27</v>
      </c>
    </row>
    <row r="10908" spans="2:7">
      <c r="B10908" s="44" t="s">
        <v>12104</v>
      </c>
      <c r="C10908" s="44" t="s">
        <v>18032</v>
      </c>
      <c r="D10908" s="47" t="s">
        <v>12105</v>
      </c>
      <c r="E10908" s="43" t="s">
        <v>110</v>
      </c>
      <c r="F10908" s="45">
        <v>339.14</v>
      </c>
      <c r="G10908" s="45">
        <v>344.37</v>
      </c>
    </row>
    <row r="10909" spans="2:7">
      <c r="B10909" s="44" t="s">
        <v>12106</v>
      </c>
      <c r="C10909" s="44" t="s">
        <v>18032</v>
      </c>
      <c r="D10909" s="47" t="s">
        <v>12107</v>
      </c>
      <c r="E10909" s="43"/>
    </row>
    <row r="10910" spans="2:7">
      <c r="B10910" s="44" t="s">
        <v>12108</v>
      </c>
      <c r="C10910" s="44" t="s">
        <v>18032</v>
      </c>
      <c r="D10910" s="47" t="s">
        <v>12109</v>
      </c>
      <c r="E10910" s="43" t="s">
        <v>110</v>
      </c>
      <c r="F10910" s="45">
        <v>1310.46</v>
      </c>
      <c r="G10910" s="45">
        <v>1310.46</v>
      </c>
    </row>
    <row r="10911" spans="2:7">
      <c r="B10911" s="44" t="s">
        <v>12110</v>
      </c>
      <c r="C10911" s="44" t="s">
        <v>18032</v>
      </c>
      <c r="D10911" s="47" t="s">
        <v>12111</v>
      </c>
      <c r="E10911" s="43" t="s">
        <v>110</v>
      </c>
      <c r="F10911" s="45">
        <v>335.15</v>
      </c>
      <c r="G10911" s="45">
        <v>335.15</v>
      </c>
    </row>
    <row r="10912" spans="2:7">
      <c r="B10912" s="44" t="s">
        <v>12112</v>
      </c>
      <c r="C10912" s="44" t="s">
        <v>18032</v>
      </c>
      <c r="D10912" s="47" t="s">
        <v>12113</v>
      </c>
      <c r="E10912" s="43" t="s">
        <v>110</v>
      </c>
      <c r="F10912" s="45">
        <v>843.23</v>
      </c>
      <c r="G10912" s="45">
        <v>875.18</v>
      </c>
    </row>
    <row r="10913" spans="2:7">
      <c r="B10913" s="44" t="s">
        <v>12114</v>
      </c>
      <c r="C10913" s="44" t="s">
        <v>18032</v>
      </c>
      <c r="D10913" s="47" t="s">
        <v>12115</v>
      </c>
      <c r="E10913" s="43" t="s">
        <v>110</v>
      </c>
      <c r="F10913" s="45">
        <v>659.05</v>
      </c>
      <c r="G10913" s="45">
        <v>691</v>
      </c>
    </row>
    <row r="10914" spans="2:7">
      <c r="B10914" s="44" t="s">
        <v>12116</v>
      </c>
      <c r="C10914" s="44" t="s">
        <v>18032</v>
      </c>
      <c r="D10914" s="47" t="s">
        <v>12117</v>
      </c>
      <c r="E10914" s="43"/>
    </row>
    <row r="10915" spans="2:7">
      <c r="B10915" s="44" t="s">
        <v>12118</v>
      </c>
      <c r="C10915" s="44" t="s">
        <v>18032</v>
      </c>
      <c r="D10915" s="47" t="s">
        <v>12119</v>
      </c>
      <c r="E10915" s="43" t="s">
        <v>110</v>
      </c>
      <c r="F10915" s="45">
        <v>157.32</v>
      </c>
      <c r="G10915" s="45">
        <v>157.32</v>
      </c>
    </row>
    <row r="10916" spans="2:7">
      <c r="B10916" s="44" t="s">
        <v>12120</v>
      </c>
      <c r="C10916" s="44" t="s">
        <v>18032</v>
      </c>
      <c r="D10916" s="47" t="s">
        <v>12121</v>
      </c>
      <c r="E10916" s="43" t="s">
        <v>110</v>
      </c>
      <c r="F10916" s="45">
        <v>199.75</v>
      </c>
      <c r="G10916" s="45">
        <v>199.75</v>
      </c>
    </row>
    <row r="10917" spans="2:7">
      <c r="B10917" s="44" t="s">
        <v>12122</v>
      </c>
      <c r="C10917" s="44" t="s">
        <v>18032</v>
      </c>
      <c r="D10917" s="47" t="s">
        <v>12123</v>
      </c>
      <c r="E10917" s="43"/>
    </row>
    <row r="10918" spans="2:7">
      <c r="B10918" s="44" t="s">
        <v>12124</v>
      </c>
      <c r="C10918" s="44" t="s">
        <v>18032</v>
      </c>
      <c r="D10918" s="47" t="s">
        <v>12125</v>
      </c>
      <c r="E10918" s="43" t="s">
        <v>110</v>
      </c>
      <c r="F10918" s="45">
        <v>256.61</v>
      </c>
      <c r="G10918" s="45">
        <v>267.57</v>
      </c>
    </row>
    <row r="10919" spans="2:7">
      <c r="B10919" s="44" t="s">
        <v>12126</v>
      </c>
      <c r="C10919" s="44" t="s">
        <v>18032</v>
      </c>
      <c r="D10919" s="47" t="s">
        <v>12127</v>
      </c>
      <c r="E10919" s="43" t="s">
        <v>110</v>
      </c>
      <c r="F10919" s="45">
        <v>501.37</v>
      </c>
      <c r="G10919" s="45">
        <v>501.37</v>
      </c>
    </row>
    <row r="10920" spans="2:7">
      <c r="B10920" s="44" t="s">
        <v>12128</v>
      </c>
      <c r="C10920" s="44" t="s">
        <v>18032</v>
      </c>
      <c r="D10920" s="47" t="s">
        <v>12129</v>
      </c>
      <c r="E10920" s="43"/>
    </row>
    <row r="10921" spans="2:7">
      <c r="B10921" s="44" t="s">
        <v>12130</v>
      </c>
      <c r="C10921" s="44" t="s">
        <v>18032</v>
      </c>
      <c r="D10921" s="47" t="s">
        <v>12131</v>
      </c>
      <c r="E10921" s="43" t="s">
        <v>110</v>
      </c>
      <c r="F10921" s="45">
        <v>788.21</v>
      </c>
      <c r="G10921" s="45">
        <v>788.21</v>
      </c>
    </row>
    <row r="10922" spans="2:7">
      <c r="B10922" s="44" t="s">
        <v>12132</v>
      </c>
      <c r="C10922" s="44" t="s">
        <v>18032</v>
      </c>
      <c r="D10922" s="47" t="s">
        <v>12133</v>
      </c>
      <c r="E10922" s="43"/>
    </row>
    <row r="10923" spans="2:7">
      <c r="B10923" s="44" t="s">
        <v>12134</v>
      </c>
      <c r="C10923" s="44" t="s">
        <v>18032</v>
      </c>
      <c r="D10923" s="47" t="s">
        <v>12135</v>
      </c>
      <c r="E10923" s="43" t="s">
        <v>119</v>
      </c>
      <c r="F10923" s="45">
        <v>55.73</v>
      </c>
      <c r="G10923" s="45">
        <v>56.61</v>
      </c>
    </row>
    <row r="10924" spans="2:7">
      <c r="B10924" s="44" t="s">
        <v>12136</v>
      </c>
      <c r="C10924" s="44" t="s">
        <v>18032</v>
      </c>
      <c r="D10924" s="47" t="s">
        <v>12137</v>
      </c>
      <c r="E10924" s="43" t="s">
        <v>119</v>
      </c>
      <c r="F10924" s="45">
        <v>75.41</v>
      </c>
      <c r="G10924" s="45">
        <v>76.290000000000006</v>
      </c>
    </row>
    <row r="10925" spans="2:7">
      <c r="B10925" s="44" t="s">
        <v>12138</v>
      </c>
      <c r="C10925" s="44" t="s">
        <v>18032</v>
      </c>
      <c r="D10925" s="47" t="s">
        <v>12139</v>
      </c>
      <c r="E10925" s="43" t="s">
        <v>119</v>
      </c>
      <c r="F10925" s="45">
        <v>40.92</v>
      </c>
      <c r="G10925" s="45">
        <v>42.08</v>
      </c>
    </row>
    <row r="10926" spans="2:7">
      <c r="B10926" s="44" t="s">
        <v>12140</v>
      </c>
      <c r="C10926" s="44" t="s">
        <v>18032</v>
      </c>
      <c r="D10926" s="47" t="s">
        <v>12141</v>
      </c>
      <c r="E10926" s="43" t="s">
        <v>119</v>
      </c>
      <c r="F10926" s="45">
        <v>47.28</v>
      </c>
      <c r="G10926" s="45">
        <v>48.44</v>
      </c>
    </row>
    <row r="10927" spans="2:7">
      <c r="B10927" s="44" t="s">
        <v>12142</v>
      </c>
      <c r="C10927" s="44" t="s">
        <v>18032</v>
      </c>
      <c r="D10927" s="47" t="s">
        <v>12143</v>
      </c>
      <c r="E10927" s="43" t="s">
        <v>119</v>
      </c>
      <c r="F10927" s="45">
        <v>59.92</v>
      </c>
      <c r="G10927" s="45">
        <v>60.8</v>
      </c>
    </row>
    <row r="10928" spans="2:7">
      <c r="B10928" s="44" t="s">
        <v>12144</v>
      </c>
      <c r="C10928" s="44" t="s">
        <v>18032</v>
      </c>
      <c r="D10928" s="47" t="s">
        <v>12145</v>
      </c>
      <c r="E10928" s="43" t="s">
        <v>119</v>
      </c>
      <c r="F10928" s="45">
        <v>26.84</v>
      </c>
      <c r="G10928" s="45">
        <v>27.19</v>
      </c>
    </row>
    <row r="10929" spans="2:7">
      <c r="B10929" s="44" t="s">
        <v>12146</v>
      </c>
      <c r="C10929" s="44" t="s">
        <v>18032</v>
      </c>
      <c r="D10929" s="47" t="s">
        <v>12147</v>
      </c>
      <c r="E10929" s="43" t="s">
        <v>119</v>
      </c>
      <c r="F10929" s="45">
        <v>11.02</v>
      </c>
      <c r="G10929" s="45">
        <v>11.02</v>
      </c>
    </row>
    <row r="10930" spans="2:7">
      <c r="B10930" s="44" t="s">
        <v>12148</v>
      </c>
      <c r="C10930" s="44" t="s">
        <v>18032</v>
      </c>
      <c r="D10930" s="47" t="s">
        <v>12149</v>
      </c>
      <c r="E10930" s="43" t="s">
        <v>119</v>
      </c>
      <c r="F10930" s="45">
        <v>82.57</v>
      </c>
      <c r="G10930" s="45">
        <v>82.57</v>
      </c>
    </row>
    <row r="10931" spans="2:7">
      <c r="B10931" s="44" t="s">
        <v>12150</v>
      </c>
      <c r="C10931" s="44" t="s">
        <v>18032</v>
      </c>
      <c r="D10931" s="47" t="s">
        <v>12151</v>
      </c>
      <c r="E10931" s="43"/>
    </row>
    <row r="10932" spans="2:7">
      <c r="B10932" s="44" t="s">
        <v>12152</v>
      </c>
      <c r="C10932" s="44" t="s">
        <v>18032</v>
      </c>
      <c r="D10932" s="47" t="s">
        <v>12153</v>
      </c>
      <c r="E10932" s="43" t="s">
        <v>119</v>
      </c>
      <c r="F10932" s="45">
        <v>228.51</v>
      </c>
      <c r="G10932" s="45">
        <v>229.46</v>
      </c>
    </row>
    <row r="10933" spans="2:7">
      <c r="B10933" s="44" t="s">
        <v>12154</v>
      </c>
      <c r="C10933" s="44" t="s">
        <v>18032</v>
      </c>
      <c r="D10933" s="47" t="s">
        <v>12155</v>
      </c>
      <c r="E10933" s="43" t="s">
        <v>119</v>
      </c>
      <c r="F10933" s="45">
        <v>61.01</v>
      </c>
      <c r="G10933" s="45">
        <v>61.89</v>
      </c>
    </row>
    <row r="10934" spans="2:7">
      <c r="B10934" s="44" t="s">
        <v>12156</v>
      </c>
      <c r="C10934" s="44" t="s">
        <v>18032</v>
      </c>
      <c r="D10934" s="47" t="s">
        <v>12157</v>
      </c>
      <c r="E10934" s="43"/>
    </row>
    <row r="10935" spans="2:7">
      <c r="B10935" s="44" t="s">
        <v>12158</v>
      </c>
      <c r="C10935" s="44" t="s">
        <v>18032</v>
      </c>
      <c r="D10935" s="47" t="s">
        <v>12159</v>
      </c>
      <c r="E10935" s="43" t="s">
        <v>110</v>
      </c>
      <c r="F10935" s="45">
        <v>21.71</v>
      </c>
      <c r="G10935" s="45">
        <v>22.72</v>
      </c>
    </row>
    <row r="10936" spans="2:7">
      <c r="B10936" s="44" t="s">
        <v>12160</v>
      </c>
      <c r="C10936" s="44" t="s">
        <v>18032</v>
      </c>
      <c r="D10936" s="47" t="s">
        <v>12161</v>
      </c>
      <c r="E10936" s="43" t="s">
        <v>110</v>
      </c>
      <c r="F10936" s="45">
        <v>35.67</v>
      </c>
      <c r="G10936" s="45">
        <v>39.200000000000003</v>
      </c>
    </row>
    <row r="10937" spans="2:7">
      <c r="B10937" s="44" t="s">
        <v>12162</v>
      </c>
      <c r="C10937" s="44" t="s">
        <v>18032</v>
      </c>
      <c r="D10937" s="47" t="s">
        <v>12163</v>
      </c>
      <c r="E10937" s="43" t="s">
        <v>110</v>
      </c>
      <c r="F10937" s="45">
        <v>69.12</v>
      </c>
      <c r="G10937" s="45">
        <v>76.8</v>
      </c>
    </row>
    <row r="10938" spans="2:7">
      <c r="B10938" s="44" t="s">
        <v>12164</v>
      </c>
      <c r="C10938" s="44" t="s">
        <v>18032</v>
      </c>
      <c r="D10938" s="47" t="s">
        <v>12165</v>
      </c>
      <c r="E10938" s="43" t="s">
        <v>112</v>
      </c>
      <c r="F10938" s="45">
        <v>56.48</v>
      </c>
      <c r="G10938" s="45">
        <v>56.48</v>
      </c>
    </row>
    <row r="10939" spans="2:7">
      <c r="B10939" s="44" t="s">
        <v>12166</v>
      </c>
      <c r="C10939" s="44" t="s">
        <v>18032</v>
      </c>
      <c r="D10939" s="47" t="s">
        <v>12167</v>
      </c>
      <c r="E10939" s="43" t="s">
        <v>119</v>
      </c>
      <c r="F10939" s="45">
        <v>11.55</v>
      </c>
      <c r="G10939" s="45">
        <v>12.83</v>
      </c>
    </row>
    <row r="10940" spans="2:7">
      <c r="B10940" s="44" t="s">
        <v>12168</v>
      </c>
      <c r="C10940" s="44" t="s">
        <v>18032</v>
      </c>
      <c r="D10940" s="47" t="s">
        <v>12169</v>
      </c>
      <c r="E10940" s="43" t="s">
        <v>119</v>
      </c>
      <c r="F10940" s="45">
        <v>29.13</v>
      </c>
      <c r="G10940" s="45">
        <v>30.51</v>
      </c>
    </row>
    <row r="10941" spans="2:7">
      <c r="B10941" s="44" t="s">
        <v>12170</v>
      </c>
      <c r="C10941" s="44" t="s">
        <v>18032</v>
      </c>
      <c r="D10941" s="47" t="s">
        <v>12171</v>
      </c>
      <c r="E10941" s="43" t="s">
        <v>119</v>
      </c>
      <c r="F10941" s="45">
        <v>28.84</v>
      </c>
      <c r="G10941" s="45">
        <v>30.22</v>
      </c>
    </row>
    <row r="10942" spans="2:7">
      <c r="B10942" s="44" t="s">
        <v>12172</v>
      </c>
      <c r="C10942" s="44" t="s">
        <v>18032</v>
      </c>
      <c r="D10942" s="47" t="s">
        <v>12173</v>
      </c>
      <c r="E10942" s="43" t="s">
        <v>119</v>
      </c>
      <c r="F10942" s="45">
        <v>59.04</v>
      </c>
      <c r="G10942" s="45">
        <v>59.39</v>
      </c>
    </row>
    <row r="10943" spans="2:7">
      <c r="B10943" s="44" t="s">
        <v>12174</v>
      </c>
      <c r="C10943" s="44" t="s">
        <v>18032</v>
      </c>
      <c r="D10943" s="47" t="s">
        <v>12175</v>
      </c>
      <c r="E10943" s="43" t="s">
        <v>119</v>
      </c>
      <c r="F10943" s="45">
        <v>16.27</v>
      </c>
      <c r="G10943" s="45">
        <v>16.440000000000001</v>
      </c>
    </row>
    <row r="10944" spans="2:7">
      <c r="B10944" s="44" t="s">
        <v>12176</v>
      </c>
      <c r="C10944" s="44" t="s">
        <v>18032</v>
      </c>
      <c r="D10944" s="47" t="s">
        <v>12177</v>
      </c>
      <c r="E10944" s="43" t="s">
        <v>119</v>
      </c>
      <c r="F10944" s="45">
        <v>45.48</v>
      </c>
      <c r="G10944" s="45">
        <v>46.24</v>
      </c>
    </row>
    <row r="10945" spans="2:7">
      <c r="B10945" s="44" t="s">
        <v>12178</v>
      </c>
      <c r="C10945" s="44" t="s">
        <v>18032</v>
      </c>
      <c r="D10945" s="47" t="s">
        <v>12179</v>
      </c>
      <c r="E10945" s="43"/>
    </row>
    <row r="10946" spans="2:7">
      <c r="B10946" s="44" t="s">
        <v>12180</v>
      </c>
      <c r="C10946" s="44" t="s">
        <v>18032</v>
      </c>
      <c r="D10946" s="47" t="s">
        <v>12181</v>
      </c>
      <c r="E10946" s="43"/>
    </row>
    <row r="10947" spans="2:7">
      <c r="B10947" s="44" t="s">
        <v>12182</v>
      </c>
      <c r="C10947" s="44" t="s">
        <v>18032</v>
      </c>
      <c r="D10947" s="47" t="s">
        <v>12183</v>
      </c>
      <c r="E10947" s="43" t="s">
        <v>110</v>
      </c>
      <c r="F10947" s="45">
        <v>85.39</v>
      </c>
      <c r="G10947" s="45">
        <v>88.42</v>
      </c>
    </row>
    <row r="10948" spans="2:7">
      <c r="B10948" s="44" t="s">
        <v>12184</v>
      </c>
      <c r="C10948" s="44" t="s">
        <v>18032</v>
      </c>
      <c r="D10948" s="47" t="s">
        <v>12185</v>
      </c>
      <c r="E10948" s="43" t="s">
        <v>110</v>
      </c>
      <c r="F10948" s="45">
        <v>132.83000000000001</v>
      </c>
      <c r="G10948" s="45">
        <v>138.88</v>
      </c>
    </row>
    <row r="10949" spans="2:7">
      <c r="B10949" s="44" t="s">
        <v>12186</v>
      </c>
      <c r="C10949" s="44" t="s">
        <v>18032</v>
      </c>
      <c r="D10949" s="47" t="s">
        <v>12187</v>
      </c>
      <c r="E10949" s="43" t="s">
        <v>110</v>
      </c>
      <c r="F10949" s="45">
        <v>166.35</v>
      </c>
      <c r="G10949" s="45">
        <v>172.9</v>
      </c>
    </row>
    <row r="10950" spans="2:7">
      <c r="B10950" s="44" t="s">
        <v>12188</v>
      </c>
      <c r="C10950" s="44" t="s">
        <v>18032</v>
      </c>
      <c r="D10950" s="47" t="s">
        <v>12189</v>
      </c>
      <c r="E10950" s="43" t="s">
        <v>119</v>
      </c>
      <c r="F10950" s="45">
        <v>38.409999999999997</v>
      </c>
      <c r="G10950" s="45">
        <v>40.42</v>
      </c>
    </row>
    <row r="10951" spans="2:7">
      <c r="B10951" s="44" t="s">
        <v>12190</v>
      </c>
      <c r="C10951" s="44" t="s">
        <v>18032</v>
      </c>
      <c r="D10951" s="47" t="s">
        <v>12191</v>
      </c>
      <c r="E10951" s="43" t="s">
        <v>110</v>
      </c>
      <c r="F10951" s="45">
        <v>193.48</v>
      </c>
      <c r="G10951" s="45">
        <v>199.53</v>
      </c>
    </row>
    <row r="10952" spans="2:7">
      <c r="B10952" s="44" t="s">
        <v>12192</v>
      </c>
      <c r="C10952" s="44" t="s">
        <v>18032</v>
      </c>
      <c r="D10952" s="47" t="s">
        <v>12193</v>
      </c>
      <c r="E10952" s="43" t="s">
        <v>110</v>
      </c>
      <c r="F10952" s="45">
        <v>133.29</v>
      </c>
      <c r="G10952" s="45">
        <v>136.32</v>
      </c>
    </row>
    <row r="10953" spans="2:7">
      <c r="B10953" s="44" t="s">
        <v>12194</v>
      </c>
      <c r="C10953" s="44" t="s">
        <v>18032</v>
      </c>
      <c r="D10953" s="47" t="s">
        <v>12195</v>
      </c>
      <c r="E10953" s="43"/>
    </row>
    <row r="10954" spans="2:7">
      <c r="B10954" s="44" t="s">
        <v>12196</v>
      </c>
      <c r="C10954" s="44" t="s">
        <v>18032</v>
      </c>
      <c r="D10954" s="47" t="s">
        <v>12197</v>
      </c>
      <c r="E10954" s="43" t="s">
        <v>110</v>
      </c>
      <c r="F10954" s="45">
        <v>152.66999999999999</v>
      </c>
      <c r="G10954" s="45">
        <v>152.66999999999999</v>
      </c>
    </row>
    <row r="10955" spans="2:7">
      <c r="B10955" s="44" t="s">
        <v>12198</v>
      </c>
      <c r="C10955" s="44" t="s">
        <v>18032</v>
      </c>
      <c r="D10955" s="47" t="s">
        <v>12199</v>
      </c>
      <c r="E10955" s="43" t="s">
        <v>110</v>
      </c>
      <c r="F10955" s="45">
        <v>123.21</v>
      </c>
      <c r="G10955" s="45">
        <v>123.21</v>
      </c>
    </row>
    <row r="10956" spans="2:7">
      <c r="B10956" s="44" t="s">
        <v>12200</v>
      </c>
      <c r="C10956" s="44" t="s">
        <v>18032</v>
      </c>
      <c r="D10956" s="47" t="s">
        <v>12201</v>
      </c>
      <c r="E10956" s="43" t="s">
        <v>110</v>
      </c>
      <c r="F10956" s="45">
        <v>99.55</v>
      </c>
      <c r="G10956" s="45">
        <v>99.55</v>
      </c>
    </row>
    <row r="10957" spans="2:7">
      <c r="B10957" s="44" t="s">
        <v>12202</v>
      </c>
      <c r="C10957" s="44" t="s">
        <v>18032</v>
      </c>
      <c r="D10957" s="47" t="s">
        <v>12203</v>
      </c>
      <c r="E10957" s="43"/>
    </row>
    <row r="10958" spans="2:7">
      <c r="B10958" s="44" t="s">
        <v>12204</v>
      </c>
      <c r="C10958" s="44" t="s">
        <v>18032</v>
      </c>
      <c r="D10958" s="47" t="s">
        <v>12205</v>
      </c>
      <c r="E10958" s="43" t="s">
        <v>110</v>
      </c>
      <c r="F10958" s="45">
        <v>111.38</v>
      </c>
      <c r="G10958" s="45">
        <v>111.38</v>
      </c>
    </row>
    <row r="10959" spans="2:7">
      <c r="B10959" s="44" t="s">
        <v>12206</v>
      </c>
      <c r="C10959" s="44" t="s">
        <v>18032</v>
      </c>
      <c r="D10959" s="47" t="s">
        <v>12207</v>
      </c>
      <c r="E10959" s="43" t="s">
        <v>110</v>
      </c>
      <c r="F10959" s="45">
        <v>177.5</v>
      </c>
      <c r="G10959" s="45">
        <v>177.5</v>
      </c>
    </row>
    <row r="10960" spans="2:7">
      <c r="B10960" s="44" t="s">
        <v>12208</v>
      </c>
      <c r="C10960" s="44" t="s">
        <v>18032</v>
      </c>
      <c r="D10960" s="47" t="s">
        <v>12209</v>
      </c>
      <c r="E10960" s="43" t="s">
        <v>110</v>
      </c>
      <c r="F10960" s="45">
        <v>115.2</v>
      </c>
      <c r="G10960" s="45">
        <v>115.2</v>
      </c>
    </row>
    <row r="10961" spans="2:7">
      <c r="B10961" s="44" t="s">
        <v>12210</v>
      </c>
      <c r="C10961" s="44" t="s">
        <v>18032</v>
      </c>
      <c r="D10961" s="47" t="s">
        <v>12211</v>
      </c>
      <c r="E10961" s="43" t="s">
        <v>110</v>
      </c>
      <c r="F10961" s="45">
        <v>176.35</v>
      </c>
      <c r="G10961" s="45">
        <v>176.35</v>
      </c>
    </row>
    <row r="10962" spans="2:7">
      <c r="B10962" s="44" t="s">
        <v>12212</v>
      </c>
      <c r="C10962" s="44" t="s">
        <v>18032</v>
      </c>
      <c r="D10962" s="47" t="s">
        <v>12213</v>
      </c>
      <c r="E10962" s="43" t="s">
        <v>110</v>
      </c>
      <c r="F10962" s="45">
        <v>103.68</v>
      </c>
      <c r="G10962" s="45">
        <v>103.68</v>
      </c>
    </row>
    <row r="10963" spans="2:7">
      <c r="B10963" s="44" t="s">
        <v>12214</v>
      </c>
      <c r="C10963" s="44" t="s">
        <v>18032</v>
      </c>
      <c r="D10963" s="47" t="s">
        <v>12215</v>
      </c>
      <c r="E10963" s="43" t="s">
        <v>110</v>
      </c>
      <c r="F10963" s="45">
        <v>318.33</v>
      </c>
      <c r="G10963" s="45">
        <v>318.33</v>
      </c>
    </row>
    <row r="10964" spans="2:7">
      <c r="B10964" s="44" t="s">
        <v>12216</v>
      </c>
      <c r="C10964" s="44" t="s">
        <v>18032</v>
      </c>
      <c r="D10964" s="47" t="s">
        <v>12217</v>
      </c>
      <c r="E10964" s="43" t="s">
        <v>110</v>
      </c>
      <c r="F10964" s="45">
        <v>272.27999999999997</v>
      </c>
      <c r="G10964" s="45">
        <v>272.27999999999997</v>
      </c>
    </row>
    <row r="10965" spans="2:7">
      <c r="B10965" s="44" t="s">
        <v>12218</v>
      </c>
      <c r="C10965" s="44" t="s">
        <v>18032</v>
      </c>
      <c r="D10965" s="47" t="s">
        <v>12219</v>
      </c>
      <c r="E10965" s="43" t="s">
        <v>110</v>
      </c>
      <c r="F10965" s="45">
        <v>343.4</v>
      </c>
      <c r="G10965" s="45">
        <v>343.4</v>
      </c>
    </row>
    <row r="10966" spans="2:7">
      <c r="B10966" s="44" t="s">
        <v>12220</v>
      </c>
      <c r="C10966" s="44" t="s">
        <v>18032</v>
      </c>
      <c r="D10966" s="47" t="s">
        <v>12221</v>
      </c>
      <c r="E10966" s="43"/>
    </row>
    <row r="10967" spans="2:7">
      <c r="B10967" s="44" t="s">
        <v>12222</v>
      </c>
      <c r="C10967" s="44" t="s">
        <v>18032</v>
      </c>
      <c r="D10967" s="47" t="s">
        <v>12223</v>
      </c>
      <c r="E10967" s="43" t="s">
        <v>110</v>
      </c>
      <c r="F10967" s="45">
        <v>874.75</v>
      </c>
      <c r="G10967" s="45">
        <v>874.75</v>
      </c>
    </row>
    <row r="10968" spans="2:7">
      <c r="B10968" s="44" t="s">
        <v>12224</v>
      </c>
      <c r="C10968" s="44" t="s">
        <v>18032</v>
      </c>
      <c r="D10968" s="47" t="s">
        <v>12225</v>
      </c>
      <c r="E10968" s="43" t="s">
        <v>110</v>
      </c>
      <c r="F10968" s="45">
        <v>436.02</v>
      </c>
      <c r="G10968" s="45">
        <v>436.02</v>
      </c>
    </row>
    <row r="10969" spans="2:7">
      <c r="B10969" s="44" t="s">
        <v>12226</v>
      </c>
      <c r="C10969" s="44" t="s">
        <v>18032</v>
      </c>
      <c r="D10969" s="47" t="s">
        <v>12227</v>
      </c>
      <c r="E10969" s="43"/>
    </row>
    <row r="10970" spans="2:7">
      <c r="B10970" s="44" t="s">
        <v>12228</v>
      </c>
      <c r="C10970" s="44" t="s">
        <v>18032</v>
      </c>
      <c r="D10970" s="47" t="s">
        <v>12229</v>
      </c>
      <c r="E10970" s="43" t="s">
        <v>110</v>
      </c>
      <c r="F10970" s="45">
        <v>400.04</v>
      </c>
      <c r="G10970" s="45">
        <v>414.57</v>
      </c>
    </row>
    <row r="10971" spans="2:7">
      <c r="B10971" s="44" t="s">
        <v>12230</v>
      </c>
      <c r="C10971" s="44" t="s">
        <v>18032</v>
      </c>
      <c r="D10971" s="47" t="s">
        <v>12231</v>
      </c>
      <c r="E10971" s="43" t="s">
        <v>110</v>
      </c>
      <c r="F10971" s="45">
        <v>822.14</v>
      </c>
      <c r="G10971" s="45">
        <v>822.14</v>
      </c>
    </row>
    <row r="10972" spans="2:7">
      <c r="B10972" s="44" t="s">
        <v>12232</v>
      </c>
      <c r="C10972" s="44" t="s">
        <v>18032</v>
      </c>
      <c r="D10972" s="47" t="s">
        <v>12233</v>
      </c>
      <c r="E10972" s="43" t="s">
        <v>110</v>
      </c>
      <c r="F10972" s="45">
        <v>647.62</v>
      </c>
      <c r="G10972" s="45">
        <v>647.62</v>
      </c>
    </row>
    <row r="10973" spans="2:7">
      <c r="B10973" s="44" t="s">
        <v>12234</v>
      </c>
      <c r="C10973" s="44" t="s">
        <v>18032</v>
      </c>
      <c r="D10973" s="47" t="s">
        <v>12235</v>
      </c>
      <c r="E10973" s="43" t="s">
        <v>110</v>
      </c>
      <c r="F10973" s="45">
        <v>1079.3699999999999</v>
      </c>
      <c r="G10973" s="45">
        <v>1079.3699999999999</v>
      </c>
    </row>
    <row r="10974" spans="2:7">
      <c r="B10974" s="44" t="s">
        <v>12236</v>
      </c>
      <c r="C10974" s="44" t="s">
        <v>18032</v>
      </c>
      <c r="D10974" s="47" t="s">
        <v>12237</v>
      </c>
      <c r="E10974" s="43"/>
    </row>
    <row r="10975" spans="2:7">
      <c r="B10975" s="44" t="s">
        <v>12238</v>
      </c>
      <c r="C10975" s="44" t="s">
        <v>18032</v>
      </c>
      <c r="D10975" s="47" t="s">
        <v>12239</v>
      </c>
      <c r="E10975" s="43" t="s">
        <v>110</v>
      </c>
      <c r="F10975" s="45">
        <v>73.930000000000007</v>
      </c>
      <c r="G10975" s="45">
        <v>74.69</v>
      </c>
    </row>
    <row r="10976" spans="2:7">
      <c r="B10976" s="44" t="s">
        <v>12240</v>
      </c>
      <c r="C10976" s="44" t="s">
        <v>18032</v>
      </c>
      <c r="D10976" s="47" t="s">
        <v>12241</v>
      </c>
      <c r="E10976" s="43" t="s">
        <v>110</v>
      </c>
      <c r="F10976" s="45">
        <v>14.48</v>
      </c>
      <c r="G10976" s="45">
        <v>15.99</v>
      </c>
    </row>
    <row r="10977" spans="2:7">
      <c r="B10977" s="44" t="s">
        <v>12242</v>
      </c>
      <c r="C10977" s="44" t="s">
        <v>18032</v>
      </c>
      <c r="D10977" s="47" t="s">
        <v>12243</v>
      </c>
      <c r="E10977" s="43" t="s">
        <v>110</v>
      </c>
      <c r="F10977" s="45">
        <v>6.8</v>
      </c>
      <c r="G10977" s="45">
        <v>7.56</v>
      </c>
    </row>
    <row r="10978" spans="2:7">
      <c r="B10978" s="44" t="s">
        <v>12244</v>
      </c>
      <c r="C10978" s="44" t="s">
        <v>18032</v>
      </c>
      <c r="D10978" s="47" t="s">
        <v>12245</v>
      </c>
      <c r="E10978" s="43" t="s">
        <v>119</v>
      </c>
      <c r="F10978" s="45">
        <v>25.33</v>
      </c>
      <c r="G10978" s="45">
        <v>25.33</v>
      </c>
    </row>
    <row r="10979" spans="2:7">
      <c r="B10979" s="44" t="s">
        <v>12246</v>
      </c>
      <c r="C10979" s="44" t="s">
        <v>18032</v>
      </c>
      <c r="D10979" s="47" t="s">
        <v>12247</v>
      </c>
      <c r="E10979" s="43" t="s">
        <v>112</v>
      </c>
      <c r="F10979" s="45">
        <v>32.18</v>
      </c>
      <c r="G10979" s="45">
        <v>32.18</v>
      </c>
    </row>
    <row r="10980" spans="2:7">
      <c r="B10980" s="44" t="s">
        <v>12248</v>
      </c>
      <c r="C10980" s="44" t="s">
        <v>18032</v>
      </c>
      <c r="D10980" s="47" t="s">
        <v>12249</v>
      </c>
      <c r="E10980" s="43"/>
    </row>
    <row r="10981" spans="2:7">
      <c r="B10981" s="44" t="s">
        <v>12250</v>
      </c>
      <c r="C10981" s="44" t="s">
        <v>18032</v>
      </c>
      <c r="D10981" s="47" t="s">
        <v>12251</v>
      </c>
      <c r="E10981" s="43"/>
    </row>
    <row r="10982" spans="2:7">
      <c r="B10982" s="44" t="s">
        <v>12252</v>
      </c>
      <c r="C10982" s="44" t="s">
        <v>18032</v>
      </c>
      <c r="D10982" s="47" t="s">
        <v>12253</v>
      </c>
      <c r="E10982" s="43" t="s">
        <v>110</v>
      </c>
      <c r="F10982" s="45">
        <v>1111</v>
      </c>
      <c r="G10982" s="45">
        <v>1117.6099999999999</v>
      </c>
    </row>
    <row r="10983" spans="2:7">
      <c r="B10983" s="44" t="s">
        <v>12254</v>
      </c>
      <c r="C10983" s="44" t="s">
        <v>18032</v>
      </c>
      <c r="D10983" s="47" t="s">
        <v>12255</v>
      </c>
      <c r="E10983" s="43" t="s">
        <v>110</v>
      </c>
      <c r="F10983" s="45">
        <v>1008.06</v>
      </c>
      <c r="G10983" s="45">
        <v>1014.67</v>
      </c>
    </row>
    <row r="10984" spans="2:7">
      <c r="B10984" s="44" t="s">
        <v>12256</v>
      </c>
      <c r="C10984" s="44" t="s">
        <v>18032</v>
      </c>
      <c r="D10984" s="47" t="s">
        <v>12257</v>
      </c>
      <c r="E10984" s="43"/>
    </row>
    <row r="10985" spans="2:7">
      <c r="B10985" s="44" t="s">
        <v>12258</v>
      </c>
      <c r="C10985" s="44" t="s">
        <v>18032</v>
      </c>
      <c r="D10985" s="47" t="s">
        <v>12259</v>
      </c>
      <c r="E10985" s="43" t="s">
        <v>110</v>
      </c>
      <c r="F10985" s="45">
        <v>880.34</v>
      </c>
      <c r="G10985" s="45">
        <v>887.29</v>
      </c>
    </row>
    <row r="10986" spans="2:7">
      <c r="B10986" s="44" t="s">
        <v>12260</v>
      </c>
      <c r="C10986" s="44" t="s">
        <v>18032</v>
      </c>
      <c r="D10986" s="47" t="s">
        <v>12261</v>
      </c>
      <c r="E10986" s="43" t="s">
        <v>112</v>
      </c>
      <c r="F10986" s="45">
        <v>1486.4</v>
      </c>
      <c r="G10986" s="45">
        <v>1500.51</v>
      </c>
    </row>
    <row r="10987" spans="2:7">
      <c r="B10987" s="44" t="s">
        <v>12262</v>
      </c>
      <c r="C10987" s="44" t="s">
        <v>18032</v>
      </c>
      <c r="D10987" s="47" t="s">
        <v>12263</v>
      </c>
      <c r="E10987" s="43" t="s">
        <v>112</v>
      </c>
      <c r="F10987" s="45">
        <v>1491.17</v>
      </c>
      <c r="G10987" s="45">
        <v>1505.28</v>
      </c>
    </row>
    <row r="10988" spans="2:7">
      <c r="B10988" s="44" t="s">
        <v>12264</v>
      </c>
      <c r="C10988" s="44" t="s">
        <v>18032</v>
      </c>
      <c r="D10988" s="47" t="s">
        <v>12265</v>
      </c>
      <c r="E10988" s="43" t="s">
        <v>112</v>
      </c>
      <c r="F10988" s="45">
        <v>1593.72</v>
      </c>
      <c r="G10988" s="45">
        <v>1607.83</v>
      </c>
    </row>
    <row r="10989" spans="2:7">
      <c r="B10989" s="44" t="s">
        <v>12266</v>
      </c>
      <c r="C10989" s="44" t="s">
        <v>18032</v>
      </c>
      <c r="D10989" s="47" t="s">
        <v>12267</v>
      </c>
      <c r="E10989" s="43" t="s">
        <v>112</v>
      </c>
      <c r="F10989" s="45">
        <v>2738.04</v>
      </c>
      <c r="G10989" s="45">
        <v>2755.68</v>
      </c>
    </row>
    <row r="10990" spans="2:7">
      <c r="B10990" s="44" t="s">
        <v>12268</v>
      </c>
      <c r="C10990" s="44" t="s">
        <v>18032</v>
      </c>
      <c r="D10990" s="47" t="s">
        <v>12269</v>
      </c>
      <c r="E10990" s="43"/>
    </row>
    <row r="10991" spans="2:7">
      <c r="B10991" s="44" t="s">
        <v>12270</v>
      </c>
      <c r="C10991" s="44" t="s">
        <v>18032</v>
      </c>
      <c r="D10991" s="47" t="s">
        <v>12271</v>
      </c>
      <c r="E10991" s="43" t="s">
        <v>112</v>
      </c>
      <c r="F10991" s="45">
        <v>1397.45</v>
      </c>
      <c r="G10991" s="45">
        <v>1404.5</v>
      </c>
    </row>
    <row r="10992" spans="2:7">
      <c r="B10992" s="44" t="s">
        <v>12272</v>
      </c>
      <c r="C10992" s="44" t="s">
        <v>18032</v>
      </c>
      <c r="D10992" s="47" t="s">
        <v>12273</v>
      </c>
      <c r="E10992" s="43" t="s">
        <v>112</v>
      </c>
      <c r="F10992" s="45">
        <v>1192.79</v>
      </c>
      <c r="G10992" s="45">
        <v>1199.8399999999999</v>
      </c>
    </row>
    <row r="10993" spans="2:7">
      <c r="B10993" s="44" t="s">
        <v>12274</v>
      </c>
      <c r="C10993" s="44" t="s">
        <v>18032</v>
      </c>
      <c r="D10993" s="47" t="s">
        <v>12275</v>
      </c>
      <c r="E10993" s="43" t="s">
        <v>112</v>
      </c>
      <c r="F10993" s="45">
        <v>1411.59</v>
      </c>
      <c r="G10993" s="45">
        <v>1425.7</v>
      </c>
    </row>
    <row r="10994" spans="2:7">
      <c r="B10994" s="44" t="s">
        <v>12276</v>
      </c>
      <c r="C10994" s="44" t="s">
        <v>18032</v>
      </c>
      <c r="D10994" s="47" t="s">
        <v>12277</v>
      </c>
      <c r="E10994" s="43" t="s">
        <v>112</v>
      </c>
      <c r="F10994" s="45">
        <v>1531.49</v>
      </c>
      <c r="G10994" s="45">
        <v>1545.6</v>
      </c>
    </row>
    <row r="10995" spans="2:7">
      <c r="B10995" s="44" t="s">
        <v>12278</v>
      </c>
      <c r="C10995" s="44" t="s">
        <v>18032</v>
      </c>
      <c r="D10995" s="47" t="s">
        <v>12279</v>
      </c>
      <c r="E10995" s="43" t="s">
        <v>112</v>
      </c>
      <c r="F10995" s="45">
        <v>1528.28</v>
      </c>
      <c r="G10995" s="45">
        <v>1542.39</v>
      </c>
    </row>
    <row r="10996" spans="2:7">
      <c r="B10996" s="44" t="s">
        <v>12280</v>
      </c>
      <c r="C10996" s="44" t="s">
        <v>18032</v>
      </c>
      <c r="D10996" s="47" t="s">
        <v>12281</v>
      </c>
      <c r="E10996" s="43" t="s">
        <v>112</v>
      </c>
      <c r="F10996" s="45">
        <v>2485.96</v>
      </c>
      <c r="G10996" s="45">
        <v>2503.6</v>
      </c>
    </row>
    <row r="10997" spans="2:7">
      <c r="B10997" s="44" t="s">
        <v>12282</v>
      </c>
      <c r="C10997" s="44" t="s">
        <v>18032</v>
      </c>
      <c r="D10997" s="47" t="s">
        <v>12283</v>
      </c>
      <c r="E10997" s="43" t="s">
        <v>112</v>
      </c>
      <c r="F10997" s="45">
        <v>2589.6799999999998</v>
      </c>
      <c r="G10997" s="45">
        <v>2607.3200000000002</v>
      </c>
    </row>
    <row r="10998" spans="2:7">
      <c r="B10998" s="44" t="s">
        <v>12284</v>
      </c>
      <c r="C10998" s="44" t="s">
        <v>18032</v>
      </c>
      <c r="D10998" s="47" t="s">
        <v>12285</v>
      </c>
      <c r="E10998" s="43" t="s">
        <v>112</v>
      </c>
      <c r="F10998" s="45">
        <v>4604.6400000000003</v>
      </c>
      <c r="G10998" s="45">
        <v>4624.8</v>
      </c>
    </row>
    <row r="10999" spans="2:7">
      <c r="B10999" s="44" t="s">
        <v>12286</v>
      </c>
      <c r="C10999" s="44" t="s">
        <v>18032</v>
      </c>
      <c r="D10999" s="47" t="s">
        <v>12287</v>
      </c>
      <c r="E10999" s="43" t="s">
        <v>112</v>
      </c>
      <c r="F10999" s="45">
        <v>1401.81</v>
      </c>
      <c r="G10999" s="45">
        <v>1403.58</v>
      </c>
    </row>
    <row r="11000" spans="2:7">
      <c r="B11000" s="44" t="s">
        <v>12288</v>
      </c>
      <c r="C11000" s="44" t="s">
        <v>18032</v>
      </c>
      <c r="D11000" s="47" t="s">
        <v>12289</v>
      </c>
      <c r="E11000" s="43" t="s">
        <v>112</v>
      </c>
      <c r="F11000" s="45">
        <v>2180.39</v>
      </c>
      <c r="G11000" s="45">
        <v>2193.9899999999998</v>
      </c>
    </row>
    <row r="11001" spans="2:7">
      <c r="B11001" s="44" t="s">
        <v>12290</v>
      </c>
      <c r="C11001" s="44" t="s">
        <v>18032</v>
      </c>
      <c r="D11001" s="47" t="s">
        <v>12291</v>
      </c>
      <c r="E11001" s="43" t="s">
        <v>112</v>
      </c>
      <c r="F11001" s="45">
        <v>2261.5700000000002</v>
      </c>
      <c r="G11001" s="45">
        <v>2274.67</v>
      </c>
    </row>
    <row r="11002" spans="2:7">
      <c r="B11002" s="44" t="s">
        <v>12292</v>
      </c>
      <c r="C11002" s="44" t="s">
        <v>18032</v>
      </c>
      <c r="D11002" s="47" t="s">
        <v>12293</v>
      </c>
      <c r="E11002" s="43" t="s">
        <v>112</v>
      </c>
      <c r="F11002" s="45">
        <v>2426.2399999999998</v>
      </c>
      <c r="G11002" s="45">
        <v>2439.34</v>
      </c>
    </row>
    <row r="11003" spans="2:7">
      <c r="B11003" s="44" t="s">
        <v>12294</v>
      </c>
      <c r="C11003" s="44" t="s">
        <v>18032</v>
      </c>
      <c r="D11003" s="47" t="s">
        <v>12295</v>
      </c>
      <c r="E11003" s="43" t="s">
        <v>112</v>
      </c>
      <c r="F11003" s="45">
        <v>2423.0300000000002</v>
      </c>
      <c r="G11003" s="45">
        <v>2436.13</v>
      </c>
    </row>
    <row r="11004" spans="2:7">
      <c r="B11004" s="44" t="s">
        <v>12296</v>
      </c>
      <c r="C11004" s="44" t="s">
        <v>18032</v>
      </c>
      <c r="D11004" s="47" t="s">
        <v>12297</v>
      </c>
      <c r="E11004" s="43" t="s">
        <v>112</v>
      </c>
      <c r="F11004" s="45">
        <v>3302.99</v>
      </c>
      <c r="G11004" s="45">
        <v>3320.13</v>
      </c>
    </row>
    <row r="11005" spans="2:7">
      <c r="B11005" s="44" t="s">
        <v>12298</v>
      </c>
      <c r="C11005" s="44" t="s">
        <v>18032</v>
      </c>
      <c r="D11005" s="47" t="s">
        <v>12299</v>
      </c>
      <c r="E11005" s="43"/>
    </row>
    <row r="11006" spans="2:7">
      <c r="B11006" s="44" t="s">
        <v>12300</v>
      </c>
      <c r="C11006" s="44" t="s">
        <v>18032</v>
      </c>
      <c r="D11006" s="47" t="s">
        <v>12301</v>
      </c>
      <c r="E11006" s="43" t="s">
        <v>110</v>
      </c>
      <c r="F11006" s="45">
        <v>137.87</v>
      </c>
      <c r="G11006" s="45">
        <v>142.91</v>
      </c>
    </row>
    <row r="11007" spans="2:7">
      <c r="B11007" s="44" t="s">
        <v>12302</v>
      </c>
      <c r="C11007" s="44" t="s">
        <v>18032</v>
      </c>
      <c r="D11007" s="47" t="s">
        <v>12303</v>
      </c>
      <c r="E11007" s="43" t="s">
        <v>119</v>
      </c>
      <c r="F11007" s="45">
        <v>15.92</v>
      </c>
      <c r="G11007" s="45">
        <v>16.93</v>
      </c>
    </row>
    <row r="11008" spans="2:7">
      <c r="B11008" s="44" t="s">
        <v>12304</v>
      </c>
      <c r="C11008" s="44" t="s">
        <v>18032</v>
      </c>
      <c r="D11008" s="47" t="s">
        <v>12305</v>
      </c>
      <c r="E11008" s="43" t="s">
        <v>119</v>
      </c>
      <c r="F11008" s="45">
        <v>193.55</v>
      </c>
      <c r="G11008" s="45">
        <v>203.63</v>
      </c>
    </row>
    <row r="11009" spans="2:7">
      <c r="B11009" s="44" t="s">
        <v>12306</v>
      </c>
      <c r="C11009" s="44" t="s">
        <v>18032</v>
      </c>
      <c r="D11009" s="47" t="s">
        <v>12307</v>
      </c>
      <c r="E11009" s="43" t="s">
        <v>110</v>
      </c>
      <c r="F11009" s="45">
        <v>2728.29</v>
      </c>
      <c r="G11009" s="45">
        <v>2728.29</v>
      </c>
    </row>
    <row r="11010" spans="2:7">
      <c r="B11010" s="44" t="s">
        <v>12308</v>
      </c>
      <c r="C11010" s="44" t="s">
        <v>18032</v>
      </c>
      <c r="D11010" s="47" t="s">
        <v>12309</v>
      </c>
      <c r="E11010" s="43" t="s">
        <v>110</v>
      </c>
      <c r="F11010" s="45">
        <v>897.04</v>
      </c>
      <c r="G11010" s="45">
        <v>897.04</v>
      </c>
    </row>
    <row r="11011" spans="2:7">
      <c r="B11011" s="44" t="s">
        <v>12310</v>
      </c>
      <c r="C11011" s="44" t="s">
        <v>18032</v>
      </c>
      <c r="D11011" s="47" t="s">
        <v>12311</v>
      </c>
      <c r="E11011" s="43" t="s">
        <v>110</v>
      </c>
      <c r="F11011" s="45">
        <v>698.03</v>
      </c>
      <c r="G11011" s="45">
        <v>700.04</v>
      </c>
    </row>
    <row r="11012" spans="2:7">
      <c r="B11012" s="44" t="s">
        <v>12312</v>
      </c>
      <c r="C11012" s="44" t="s">
        <v>18032</v>
      </c>
      <c r="D11012" s="47" t="s">
        <v>12313</v>
      </c>
      <c r="E11012" s="43" t="s">
        <v>110</v>
      </c>
      <c r="F11012" s="45">
        <v>2281.58</v>
      </c>
      <c r="G11012" s="45">
        <v>2281.58</v>
      </c>
    </row>
    <row r="11013" spans="2:7">
      <c r="B11013" s="44" t="s">
        <v>12314</v>
      </c>
      <c r="C11013" s="44" t="s">
        <v>18032</v>
      </c>
      <c r="D11013" s="47" t="s">
        <v>12315</v>
      </c>
      <c r="E11013" s="43" t="s">
        <v>110</v>
      </c>
      <c r="F11013" s="45">
        <v>225.16</v>
      </c>
      <c r="G11013" s="45">
        <v>230.2</v>
      </c>
    </row>
    <row r="11014" spans="2:7">
      <c r="B11014" s="44" t="s">
        <v>12316</v>
      </c>
      <c r="C11014" s="44" t="s">
        <v>18032</v>
      </c>
      <c r="D11014" s="47" t="s">
        <v>12317</v>
      </c>
      <c r="E11014" s="43" t="s">
        <v>10174</v>
      </c>
      <c r="F11014" s="45">
        <v>1404.58</v>
      </c>
      <c r="G11014" s="45">
        <v>1426.25</v>
      </c>
    </row>
    <row r="11015" spans="2:7">
      <c r="B11015" s="44" t="s">
        <v>12318</v>
      </c>
      <c r="C11015" s="44" t="s">
        <v>18032</v>
      </c>
      <c r="D11015" s="47" t="s">
        <v>12319</v>
      </c>
      <c r="E11015" s="43" t="s">
        <v>110</v>
      </c>
      <c r="F11015" s="45">
        <v>280.33</v>
      </c>
      <c r="G11015" s="45">
        <v>281.32</v>
      </c>
    </row>
    <row r="11016" spans="2:7">
      <c r="B11016" s="44" t="s">
        <v>12320</v>
      </c>
      <c r="C11016" s="44" t="s">
        <v>18032</v>
      </c>
      <c r="D11016" s="47" t="s">
        <v>12321</v>
      </c>
      <c r="E11016" s="43" t="s">
        <v>110</v>
      </c>
      <c r="F11016" s="45">
        <v>2175.35</v>
      </c>
      <c r="G11016" s="45">
        <v>2175.35</v>
      </c>
    </row>
    <row r="11017" spans="2:7">
      <c r="B11017" s="44" t="s">
        <v>12322</v>
      </c>
      <c r="C11017" s="44" t="s">
        <v>18032</v>
      </c>
      <c r="D11017" s="47" t="s">
        <v>12323</v>
      </c>
      <c r="E11017" s="43" t="s">
        <v>110</v>
      </c>
      <c r="F11017" s="45">
        <v>2023.06</v>
      </c>
      <c r="G11017" s="45">
        <v>2023.06</v>
      </c>
    </row>
    <row r="11018" spans="2:7">
      <c r="B11018" s="44" t="s">
        <v>12324</v>
      </c>
      <c r="C11018" s="44" t="s">
        <v>18032</v>
      </c>
      <c r="D11018" s="47" t="s">
        <v>12325</v>
      </c>
      <c r="E11018" s="43" t="s">
        <v>110</v>
      </c>
      <c r="F11018" s="45">
        <v>459.26</v>
      </c>
      <c r="G11018" s="45">
        <v>463.41</v>
      </c>
    </row>
    <row r="11019" spans="2:7">
      <c r="B11019" s="44" t="s">
        <v>12326</v>
      </c>
      <c r="C11019" s="44" t="s">
        <v>18032</v>
      </c>
      <c r="D11019" s="47" t="s">
        <v>12327</v>
      </c>
      <c r="E11019" s="43" t="s">
        <v>110</v>
      </c>
      <c r="F11019" s="45">
        <v>1003.81</v>
      </c>
      <c r="G11019" s="45">
        <v>1023.97</v>
      </c>
    </row>
    <row r="11020" spans="2:7">
      <c r="B11020" s="44" t="s">
        <v>12328</v>
      </c>
      <c r="C11020" s="44" t="s">
        <v>18032</v>
      </c>
      <c r="D11020" s="47" t="s">
        <v>12329</v>
      </c>
      <c r="E11020" s="43" t="s">
        <v>110</v>
      </c>
      <c r="F11020" s="45">
        <v>588.48</v>
      </c>
      <c r="G11020" s="45">
        <v>598.51</v>
      </c>
    </row>
    <row r="11021" spans="2:7">
      <c r="B11021" s="44" t="s">
        <v>12330</v>
      </c>
      <c r="C11021" s="44" t="s">
        <v>18032</v>
      </c>
      <c r="D11021" s="47" t="s">
        <v>12331</v>
      </c>
      <c r="E11021" s="43" t="s">
        <v>119</v>
      </c>
      <c r="F11021" s="45">
        <v>291.63</v>
      </c>
      <c r="G11021" s="45">
        <v>292.64</v>
      </c>
    </row>
    <row r="11022" spans="2:7">
      <c r="B11022" s="44" t="s">
        <v>12332</v>
      </c>
      <c r="C11022" s="44" t="s">
        <v>18032</v>
      </c>
      <c r="D11022" s="47" t="s">
        <v>12333</v>
      </c>
      <c r="E11022" s="43"/>
    </row>
    <row r="11023" spans="2:7">
      <c r="B11023" s="44" t="s">
        <v>12334</v>
      </c>
      <c r="C11023" s="44" t="s">
        <v>18032</v>
      </c>
      <c r="D11023" s="47" t="s">
        <v>12335</v>
      </c>
      <c r="E11023" s="43" t="s">
        <v>110</v>
      </c>
      <c r="F11023" s="45">
        <v>312.49</v>
      </c>
      <c r="G11023" s="45">
        <v>319.44</v>
      </c>
    </row>
    <row r="11024" spans="2:7">
      <c r="B11024" s="44" t="s">
        <v>12336</v>
      </c>
      <c r="C11024" s="44" t="s">
        <v>18032</v>
      </c>
      <c r="D11024" s="47" t="s">
        <v>12337</v>
      </c>
      <c r="E11024" s="43" t="s">
        <v>112</v>
      </c>
      <c r="F11024" s="45">
        <v>621.74</v>
      </c>
      <c r="G11024" s="45">
        <v>635.85</v>
      </c>
    </row>
    <row r="11025" spans="2:7">
      <c r="B11025" s="44" t="s">
        <v>12338</v>
      </c>
      <c r="C11025" s="44" t="s">
        <v>18032</v>
      </c>
      <c r="D11025" s="47" t="s">
        <v>12339</v>
      </c>
      <c r="E11025" s="43" t="s">
        <v>112</v>
      </c>
      <c r="F11025" s="45">
        <v>621.95000000000005</v>
      </c>
      <c r="G11025" s="45">
        <v>636.05999999999995</v>
      </c>
    </row>
    <row r="11026" spans="2:7">
      <c r="B11026" s="44" t="s">
        <v>12340</v>
      </c>
      <c r="C11026" s="44" t="s">
        <v>18032</v>
      </c>
      <c r="D11026" s="47" t="s">
        <v>12341</v>
      </c>
      <c r="E11026" s="43" t="s">
        <v>112</v>
      </c>
      <c r="F11026" s="45">
        <v>628.73</v>
      </c>
      <c r="G11026" s="45">
        <v>642.84</v>
      </c>
    </row>
    <row r="11027" spans="2:7">
      <c r="B11027" s="44" t="s">
        <v>12342</v>
      </c>
      <c r="C11027" s="44" t="s">
        <v>18032</v>
      </c>
      <c r="D11027" s="47" t="s">
        <v>12343</v>
      </c>
      <c r="E11027" s="43" t="s">
        <v>112</v>
      </c>
      <c r="F11027" s="45">
        <v>653.66999999999996</v>
      </c>
      <c r="G11027" s="45">
        <v>667.78</v>
      </c>
    </row>
    <row r="11028" spans="2:7">
      <c r="B11028" s="44" t="s">
        <v>12344</v>
      </c>
      <c r="C11028" s="44" t="s">
        <v>18032</v>
      </c>
      <c r="D11028" s="47" t="s">
        <v>12345</v>
      </c>
      <c r="E11028" s="43" t="s">
        <v>112</v>
      </c>
      <c r="F11028" s="45">
        <v>872.92</v>
      </c>
      <c r="G11028" s="45">
        <v>887.03</v>
      </c>
    </row>
    <row r="11029" spans="2:7">
      <c r="B11029" s="44" t="s">
        <v>12346</v>
      </c>
      <c r="C11029" s="44" t="s">
        <v>18032</v>
      </c>
      <c r="D11029" s="47" t="s">
        <v>12347</v>
      </c>
      <c r="E11029" s="43" t="s">
        <v>112</v>
      </c>
      <c r="F11029" s="45">
        <v>1034.8</v>
      </c>
      <c r="G11029" s="45">
        <v>1052.44</v>
      </c>
    </row>
    <row r="11030" spans="2:7">
      <c r="B11030" s="44" t="s">
        <v>12348</v>
      </c>
      <c r="C11030" s="44" t="s">
        <v>18032</v>
      </c>
      <c r="D11030" s="47" t="s">
        <v>12349</v>
      </c>
      <c r="E11030" s="43" t="s">
        <v>112</v>
      </c>
      <c r="F11030" s="45">
        <v>1074.07</v>
      </c>
      <c r="G11030" s="45">
        <v>1094.48</v>
      </c>
    </row>
    <row r="11031" spans="2:7">
      <c r="B11031" s="44" t="s">
        <v>12350</v>
      </c>
      <c r="C11031" s="44" t="s">
        <v>18032</v>
      </c>
      <c r="D11031" s="47" t="s">
        <v>12351</v>
      </c>
      <c r="E11031" s="43" t="s">
        <v>112</v>
      </c>
      <c r="F11031" s="45">
        <v>406.08</v>
      </c>
      <c r="G11031" s="45">
        <v>413.13</v>
      </c>
    </row>
    <row r="11032" spans="2:7">
      <c r="B11032" s="44" t="s">
        <v>12352</v>
      </c>
      <c r="C11032" s="44" t="s">
        <v>18032</v>
      </c>
      <c r="D11032" s="47" t="s">
        <v>12353</v>
      </c>
      <c r="E11032" s="43" t="s">
        <v>112</v>
      </c>
      <c r="F11032" s="45">
        <v>413.07</v>
      </c>
      <c r="G11032" s="45">
        <v>420.12</v>
      </c>
    </row>
    <row r="11033" spans="2:7">
      <c r="B11033" s="44" t="s">
        <v>12354</v>
      </c>
      <c r="C11033" s="44" t="s">
        <v>18032</v>
      </c>
      <c r="D11033" s="47" t="s">
        <v>12355</v>
      </c>
      <c r="E11033" s="43" t="s">
        <v>112</v>
      </c>
      <c r="F11033" s="45">
        <v>438.01</v>
      </c>
      <c r="G11033" s="45">
        <v>445.06</v>
      </c>
    </row>
    <row r="11034" spans="2:7">
      <c r="B11034" s="44" t="s">
        <v>12356</v>
      </c>
      <c r="C11034" s="44" t="s">
        <v>18032</v>
      </c>
      <c r="D11034" s="47" t="s">
        <v>12357</v>
      </c>
      <c r="E11034" s="43" t="s">
        <v>112</v>
      </c>
      <c r="F11034" s="45">
        <v>1014.44</v>
      </c>
      <c r="G11034" s="45">
        <v>1021.49</v>
      </c>
    </row>
    <row r="11035" spans="2:7">
      <c r="B11035" s="44" t="s">
        <v>12358</v>
      </c>
      <c r="C11035" s="44" t="s">
        <v>18032</v>
      </c>
      <c r="D11035" s="47" t="s">
        <v>12359</v>
      </c>
      <c r="E11035" s="43" t="s">
        <v>112</v>
      </c>
      <c r="F11035" s="45">
        <v>1021.43</v>
      </c>
      <c r="G11035" s="45">
        <v>1028.48</v>
      </c>
    </row>
    <row r="11036" spans="2:7">
      <c r="B11036" s="44" t="s">
        <v>12360</v>
      </c>
      <c r="C11036" s="44" t="s">
        <v>18032</v>
      </c>
      <c r="D11036" s="47" t="s">
        <v>12361</v>
      </c>
      <c r="E11036" s="43" t="s">
        <v>112</v>
      </c>
      <c r="F11036" s="45">
        <v>1471.93</v>
      </c>
      <c r="G11036" s="45">
        <v>1485.03</v>
      </c>
    </row>
    <row r="11037" spans="2:7">
      <c r="B11037" s="44" t="s">
        <v>12362</v>
      </c>
      <c r="C11037" s="44" t="s">
        <v>18032</v>
      </c>
      <c r="D11037" s="47" t="s">
        <v>12363</v>
      </c>
      <c r="E11037" s="43" t="s">
        <v>112</v>
      </c>
      <c r="F11037" s="45">
        <v>1501.1</v>
      </c>
      <c r="G11037" s="45">
        <v>1514.2</v>
      </c>
    </row>
    <row r="11038" spans="2:7">
      <c r="B11038" s="44" t="s">
        <v>12364</v>
      </c>
      <c r="C11038" s="44" t="s">
        <v>18032</v>
      </c>
      <c r="D11038" s="47" t="s">
        <v>12365</v>
      </c>
      <c r="E11038" s="43" t="s">
        <v>112</v>
      </c>
      <c r="F11038" s="45">
        <v>1548.42</v>
      </c>
      <c r="G11038" s="45">
        <v>1561.52</v>
      </c>
    </row>
    <row r="11039" spans="2:7">
      <c r="B11039" s="44" t="s">
        <v>12366</v>
      </c>
      <c r="C11039" s="44" t="s">
        <v>18032</v>
      </c>
      <c r="D11039" s="47" t="s">
        <v>12367</v>
      </c>
      <c r="E11039" s="43" t="s">
        <v>112</v>
      </c>
      <c r="F11039" s="45">
        <v>1851.83</v>
      </c>
      <c r="G11039" s="45">
        <v>1868.97</v>
      </c>
    </row>
    <row r="11040" spans="2:7">
      <c r="B11040" s="44" t="s">
        <v>12368</v>
      </c>
      <c r="C11040" s="44" t="s">
        <v>18032</v>
      </c>
      <c r="D11040" s="47" t="s">
        <v>12369</v>
      </c>
      <c r="E11040" s="43" t="s">
        <v>112</v>
      </c>
      <c r="F11040" s="45">
        <v>1955.35</v>
      </c>
      <c r="G11040" s="45">
        <v>1972.49</v>
      </c>
    </row>
    <row r="11041" spans="2:7">
      <c r="B11041" s="44" t="s">
        <v>12370</v>
      </c>
      <c r="C11041" s="44" t="s">
        <v>18032</v>
      </c>
      <c r="D11041" s="47" t="s">
        <v>12371</v>
      </c>
      <c r="E11041" s="43" t="s">
        <v>112</v>
      </c>
      <c r="F11041" s="45">
        <v>1194.44</v>
      </c>
      <c r="G11041" s="45">
        <v>1201.49</v>
      </c>
    </row>
    <row r="11042" spans="2:7">
      <c r="B11042" s="44" t="s">
        <v>12372</v>
      </c>
      <c r="C11042" s="44" t="s">
        <v>18032</v>
      </c>
      <c r="D11042" s="47" t="s">
        <v>12373</v>
      </c>
      <c r="E11042" s="43" t="s">
        <v>112</v>
      </c>
      <c r="F11042" s="45">
        <v>1394.98</v>
      </c>
      <c r="G11042" s="45">
        <v>1402.03</v>
      </c>
    </row>
    <row r="11043" spans="2:7">
      <c r="B11043" s="44" t="s">
        <v>12374</v>
      </c>
      <c r="C11043" s="44" t="s">
        <v>18032</v>
      </c>
      <c r="D11043" s="47" t="s">
        <v>12375</v>
      </c>
      <c r="E11043" s="43" t="s">
        <v>112</v>
      </c>
      <c r="F11043" s="45">
        <v>928.34</v>
      </c>
      <c r="G11043" s="45">
        <v>945.98</v>
      </c>
    </row>
    <row r="11044" spans="2:7">
      <c r="B11044" s="44" t="s">
        <v>12376</v>
      </c>
      <c r="C11044" s="44" t="s">
        <v>18032</v>
      </c>
      <c r="D11044" s="47" t="s">
        <v>12377</v>
      </c>
      <c r="E11044" s="43"/>
    </row>
    <row r="11045" spans="2:7">
      <c r="B11045" s="44" t="s">
        <v>12378</v>
      </c>
      <c r="C11045" s="44" t="s">
        <v>18032</v>
      </c>
      <c r="D11045" s="47" t="s">
        <v>12379</v>
      </c>
      <c r="E11045" s="43" t="s">
        <v>110</v>
      </c>
      <c r="F11045" s="45">
        <v>324.05</v>
      </c>
      <c r="G11045" s="45">
        <v>331</v>
      </c>
    </row>
    <row r="11046" spans="2:7">
      <c r="B11046" s="44" t="s">
        <v>12380</v>
      </c>
      <c r="C11046" s="44" t="s">
        <v>18032</v>
      </c>
      <c r="D11046" s="47" t="s">
        <v>12381</v>
      </c>
      <c r="E11046" s="43" t="s">
        <v>112</v>
      </c>
      <c r="F11046" s="45">
        <v>632.6</v>
      </c>
      <c r="G11046" s="45">
        <v>646.71</v>
      </c>
    </row>
    <row r="11047" spans="2:7">
      <c r="B11047" s="44" t="s">
        <v>12382</v>
      </c>
      <c r="C11047" s="44" t="s">
        <v>18032</v>
      </c>
      <c r="D11047" s="47" t="s">
        <v>12383</v>
      </c>
      <c r="E11047" s="43" t="s">
        <v>112</v>
      </c>
      <c r="F11047" s="45">
        <v>640.79</v>
      </c>
      <c r="G11047" s="45">
        <v>654.9</v>
      </c>
    </row>
    <row r="11048" spans="2:7">
      <c r="B11048" s="44" t="s">
        <v>12384</v>
      </c>
      <c r="C11048" s="44" t="s">
        <v>18032</v>
      </c>
      <c r="D11048" s="47" t="s">
        <v>12385</v>
      </c>
      <c r="E11048" s="43" t="s">
        <v>112</v>
      </c>
      <c r="F11048" s="45">
        <v>673.09</v>
      </c>
      <c r="G11048" s="45">
        <v>687.2</v>
      </c>
    </row>
    <row r="11049" spans="2:7">
      <c r="B11049" s="44" t="s">
        <v>12386</v>
      </c>
      <c r="C11049" s="44" t="s">
        <v>18032</v>
      </c>
      <c r="D11049" s="47" t="s">
        <v>12387</v>
      </c>
      <c r="E11049" s="43"/>
    </row>
    <row r="11050" spans="2:7">
      <c r="B11050" s="44" t="s">
        <v>12388</v>
      </c>
      <c r="C11050" s="44" t="s">
        <v>18032</v>
      </c>
      <c r="D11050" s="47" t="s">
        <v>12389</v>
      </c>
      <c r="E11050" s="43" t="s">
        <v>112</v>
      </c>
      <c r="F11050" s="45">
        <v>620.98</v>
      </c>
      <c r="G11050" s="45">
        <v>620.98</v>
      </c>
    </row>
    <row r="11051" spans="2:7">
      <c r="B11051" s="44" t="s">
        <v>12390</v>
      </c>
      <c r="C11051" s="44" t="s">
        <v>18032</v>
      </c>
      <c r="D11051" s="47" t="s">
        <v>12391</v>
      </c>
      <c r="E11051" s="43"/>
    </row>
    <row r="11052" spans="2:7">
      <c r="B11052" s="44" t="s">
        <v>12392</v>
      </c>
      <c r="C11052" s="44" t="s">
        <v>18032</v>
      </c>
      <c r="D11052" s="47" t="s">
        <v>12393</v>
      </c>
      <c r="E11052" s="43" t="s">
        <v>112</v>
      </c>
      <c r="F11052" s="45">
        <v>620.98</v>
      </c>
      <c r="G11052" s="45">
        <v>620.98</v>
      </c>
    </row>
    <row r="11053" spans="2:7">
      <c r="B11053" s="44" t="s">
        <v>12394</v>
      </c>
      <c r="C11053" s="44" t="s">
        <v>18032</v>
      </c>
      <c r="D11053" s="47" t="s">
        <v>12395</v>
      </c>
      <c r="E11053" s="43" t="s">
        <v>112</v>
      </c>
      <c r="F11053" s="45">
        <v>638.44000000000005</v>
      </c>
      <c r="G11053" s="45">
        <v>638.44000000000005</v>
      </c>
    </row>
    <row r="11054" spans="2:7">
      <c r="B11054" s="44" t="s">
        <v>12396</v>
      </c>
      <c r="C11054" s="44" t="s">
        <v>18032</v>
      </c>
      <c r="D11054" s="47" t="s">
        <v>12397</v>
      </c>
      <c r="E11054" s="43" t="s">
        <v>112</v>
      </c>
      <c r="F11054" s="45">
        <v>620.98</v>
      </c>
      <c r="G11054" s="45">
        <v>620.98</v>
      </c>
    </row>
    <row r="11055" spans="2:7">
      <c r="B11055" s="44" t="s">
        <v>12398</v>
      </c>
      <c r="C11055" s="44" t="s">
        <v>18032</v>
      </c>
      <c r="D11055" s="47" t="s">
        <v>12399</v>
      </c>
      <c r="E11055" s="43" t="s">
        <v>112</v>
      </c>
      <c r="F11055" s="45">
        <v>771.42</v>
      </c>
      <c r="G11055" s="45">
        <v>771.42</v>
      </c>
    </row>
    <row r="11056" spans="2:7">
      <c r="B11056" s="44" t="s">
        <v>12400</v>
      </c>
      <c r="C11056" s="44" t="s">
        <v>18032</v>
      </c>
      <c r="D11056" s="47" t="s">
        <v>12401</v>
      </c>
      <c r="E11056" s="43" t="s">
        <v>112</v>
      </c>
      <c r="F11056" s="45">
        <v>808.46</v>
      </c>
      <c r="G11056" s="45">
        <v>808.46</v>
      </c>
    </row>
    <row r="11057" spans="2:7">
      <c r="B11057" s="44" t="s">
        <v>12402</v>
      </c>
      <c r="C11057" s="44" t="s">
        <v>18032</v>
      </c>
      <c r="D11057" s="47" t="s">
        <v>12403</v>
      </c>
      <c r="E11057" s="43" t="s">
        <v>112</v>
      </c>
      <c r="F11057" s="45">
        <v>903.68</v>
      </c>
      <c r="G11057" s="45">
        <v>903.68</v>
      </c>
    </row>
    <row r="11058" spans="2:7">
      <c r="B11058" s="44" t="s">
        <v>12404</v>
      </c>
      <c r="C11058" s="44" t="s">
        <v>18032</v>
      </c>
      <c r="D11058" s="47" t="s">
        <v>12405</v>
      </c>
      <c r="E11058" s="43"/>
    </row>
    <row r="11059" spans="2:7">
      <c r="B11059" s="44" t="s">
        <v>12406</v>
      </c>
      <c r="C11059" s="44" t="s">
        <v>18032</v>
      </c>
      <c r="D11059" s="47" t="s">
        <v>12407</v>
      </c>
      <c r="E11059" s="43" t="s">
        <v>112</v>
      </c>
      <c r="F11059" s="45">
        <v>58.9</v>
      </c>
      <c r="G11059" s="45">
        <v>65.45</v>
      </c>
    </row>
    <row r="11060" spans="2:7">
      <c r="B11060" s="44" t="s">
        <v>12408</v>
      </c>
      <c r="C11060" s="44" t="s">
        <v>18032</v>
      </c>
      <c r="D11060" s="47" t="s">
        <v>12409</v>
      </c>
      <c r="E11060" s="43" t="s">
        <v>112</v>
      </c>
      <c r="F11060" s="45">
        <v>72.489999999999995</v>
      </c>
      <c r="G11060" s="45">
        <v>80.56</v>
      </c>
    </row>
    <row r="11061" spans="2:7">
      <c r="B11061" s="44" t="s">
        <v>12410</v>
      </c>
      <c r="C11061" s="44" t="s">
        <v>18032</v>
      </c>
      <c r="D11061" s="47" t="s">
        <v>12411</v>
      </c>
      <c r="E11061" s="43" t="s">
        <v>119</v>
      </c>
      <c r="F11061" s="45">
        <v>2.2599999999999998</v>
      </c>
      <c r="G11061" s="45">
        <v>2.52</v>
      </c>
    </row>
    <row r="11062" spans="2:7">
      <c r="B11062" s="44" t="s">
        <v>12412</v>
      </c>
      <c r="C11062" s="44" t="s">
        <v>18032</v>
      </c>
      <c r="D11062" s="47" t="s">
        <v>12413</v>
      </c>
      <c r="E11062" s="43" t="s">
        <v>119</v>
      </c>
      <c r="F11062" s="45">
        <v>55.04</v>
      </c>
      <c r="G11062" s="45">
        <v>56.55</v>
      </c>
    </row>
    <row r="11063" spans="2:7">
      <c r="B11063" s="44" t="s">
        <v>12414</v>
      </c>
      <c r="C11063" s="44" t="s">
        <v>18032</v>
      </c>
      <c r="D11063" s="47" t="s">
        <v>12415</v>
      </c>
      <c r="E11063" s="43" t="s">
        <v>110</v>
      </c>
      <c r="F11063" s="45">
        <v>1897.54</v>
      </c>
      <c r="G11063" s="45">
        <v>1917.7</v>
      </c>
    </row>
    <row r="11064" spans="2:7">
      <c r="B11064" s="44" t="s">
        <v>12416</v>
      </c>
      <c r="C11064" s="44" t="s">
        <v>18032</v>
      </c>
      <c r="D11064" s="47" t="s">
        <v>12417</v>
      </c>
      <c r="E11064" s="43" t="s">
        <v>119</v>
      </c>
      <c r="F11064" s="45">
        <v>8.7799999999999994</v>
      </c>
      <c r="G11064" s="45">
        <v>9.0399999999999991</v>
      </c>
    </row>
    <row r="11065" spans="2:7">
      <c r="B11065" s="44" t="s">
        <v>12418</v>
      </c>
      <c r="C11065" s="44" t="s">
        <v>18032</v>
      </c>
      <c r="D11065" s="47" t="s">
        <v>12419</v>
      </c>
      <c r="E11065" s="43" t="s">
        <v>112</v>
      </c>
      <c r="F11065" s="45">
        <v>324.97000000000003</v>
      </c>
      <c r="G11065" s="45">
        <v>324.97000000000003</v>
      </c>
    </row>
    <row r="11066" spans="2:7">
      <c r="B11066" s="44" t="s">
        <v>12420</v>
      </c>
      <c r="C11066" s="44" t="s">
        <v>18032</v>
      </c>
      <c r="D11066" s="47" t="s">
        <v>12421</v>
      </c>
      <c r="E11066" s="43" t="s">
        <v>110</v>
      </c>
      <c r="F11066" s="45">
        <v>1183.93</v>
      </c>
      <c r="G11066" s="45">
        <v>1186.45</v>
      </c>
    </row>
    <row r="11067" spans="2:7">
      <c r="B11067" s="44" t="s">
        <v>12422</v>
      </c>
      <c r="C11067" s="44" t="s">
        <v>18032</v>
      </c>
      <c r="D11067" s="47" t="s">
        <v>12423</v>
      </c>
      <c r="E11067" s="43" t="s">
        <v>110</v>
      </c>
      <c r="F11067" s="45">
        <v>152.66</v>
      </c>
      <c r="G11067" s="45">
        <v>155.18</v>
      </c>
    </row>
    <row r="11068" spans="2:7">
      <c r="B11068" s="44" t="s">
        <v>12424</v>
      </c>
      <c r="C11068" s="44" t="s">
        <v>18032</v>
      </c>
      <c r="D11068" s="47" t="s">
        <v>12425</v>
      </c>
      <c r="E11068" s="43" t="s">
        <v>110</v>
      </c>
      <c r="F11068" s="45">
        <v>482.58</v>
      </c>
      <c r="G11068" s="45">
        <v>485.1</v>
      </c>
    </row>
    <row r="11069" spans="2:7">
      <c r="B11069" s="44" t="s">
        <v>12426</v>
      </c>
      <c r="C11069" s="44" t="s">
        <v>18032</v>
      </c>
      <c r="D11069" s="47" t="s">
        <v>12427</v>
      </c>
      <c r="E11069" s="43" t="s">
        <v>112</v>
      </c>
      <c r="F11069" s="45">
        <v>299.89</v>
      </c>
      <c r="G11069" s="45">
        <v>307.45</v>
      </c>
    </row>
    <row r="11070" spans="2:7">
      <c r="B11070" s="44" t="s">
        <v>12428</v>
      </c>
      <c r="C11070" s="44" t="s">
        <v>18032</v>
      </c>
      <c r="D11070" s="47" t="s">
        <v>12429</v>
      </c>
      <c r="E11070" s="43" t="s">
        <v>112</v>
      </c>
      <c r="F11070" s="45">
        <v>300.10000000000002</v>
      </c>
      <c r="G11070" s="45">
        <v>307.66000000000003</v>
      </c>
    </row>
    <row r="11071" spans="2:7">
      <c r="B11071" s="44" t="s">
        <v>12430</v>
      </c>
      <c r="C11071" s="44" t="s">
        <v>18032</v>
      </c>
      <c r="D11071" s="47" t="s">
        <v>12431</v>
      </c>
      <c r="E11071" s="43" t="s">
        <v>112</v>
      </c>
      <c r="F11071" s="45">
        <v>306.88</v>
      </c>
      <c r="G11071" s="45">
        <v>314.44</v>
      </c>
    </row>
    <row r="11072" spans="2:7">
      <c r="B11072" s="44" t="s">
        <v>12432</v>
      </c>
      <c r="C11072" s="44" t="s">
        <v>18032</v>
      </c>
      <c r="D11072" s="47" t="s">
        <v>12433</v>
      </c>
      <c r="E11072" s="43" t="s">
        <v>112</v>
      </c>
      <c r="F11072" s="45">
        <v>331.82</v>
      </c>
      <c r="G11072" s="45">
        <v>339.38</v>
      </c>
    </row>
    <row r="11073" spans="2:7">
      <c r="B11073" s="44" t="s">
        <v>12434</v>
      </c>
      <c r="C11073" s="44" t="s">
        <v>18032</v>
      </c>
      <c r="D11073" s="47" t="s">
        <v>12435</v>
      </c>
      <c r="E11073" s="43" t="s">
        <v>112</v>
      </c>
      <c r="F11073" s="45">
        <v>1089.74</v>
      </c>
      <c r="G11073" s="45">
        <v>1097.3</v>
      </c>
    </row>
    <row r="11074" spans="2:7">
      <c r="B11074" s="44" t="s">
        <v>12436</v>
      </c>
      <c r="C11074" s="44" t="s">
        <v>18032</v>
      </c>
      <c r="D11074" s="47" t="s">
        <v>12437</v>
      </c>
      <c r="E11074" s="43" t="s">
        <v>112</v>
      </c>
      <c r="F11074" s="45">
        <v>1206.43</v>
      </c>
      <c r="G11074" s="45">
        <v>1213.99</v>
      </c>
    </row>
    <row r="11075" spans="2:7">
      <c r="B11075" s="44" t="s">
        <v>12438</v>
      </c>
      <c r="C11075" s="44" t="s">
        <v>18032</v>
      </c>
      <c r="D11075" s="47" t="s">
        <v>12439</v>
      </c>
      <c r="E11075" s="43" t="s">
        <v>112</v>
      </c>
      <c r="F11075" s="45">
        <v>1209.6400000000001</v>
      </c>
      <c r="G11075" s="45">
        <v>1217.2</v>
      </c>
    </row>
    <row r="11076" spans="2:7">
      <c r="B11076" s="44" t="s">
        <v>12440</v>
      </c>
      <c r="C11076" s="44" t="s">
        <v>18032</v>
      </c>
      <c r="D11076" s="47" t="s">
        <v>12441</v>
      </c>
      <c r="E11076" s="43" t="s">
        <v>110</v>
      </c>
      <c r="F11076" s="45">
        <v>639.16</v>
      </c>
      <c r="G11076" s="45">
        <v>643.24</v>
      </c>
    </row>
    <row r="11077" spans="2:7">
      <c r="B11077" s="44" t="s">
        <v>12442</v>
      </c>
      <c r="C11077" s="44" t="s">
        <v>18032</v>
      </c>
      <c r="D11077" s="47" t="s">
        <v>12443</v>
      </c>
      <c r="E11077" s="43" t="s">
        <v>110</v>
      </c>
      <c r="F11077" s="45">
        <v>1204.0899999999999</v>
      </c>
      <c r="G11077" s="45">
        <v>1211.6500000000001</v>
      </c>
    </row>
    <row r="11078" spans="2:7">
      <c r="B11078" s="44" t="s">
        <v>12444</v>
      </c>
      <c r="C11078" s="44" t="s">
        <v>18032</v>
      </c>
      <c r="D11078" s="47" t="s">
        <v>12445</v>
      </c>
      <c r="E11078" s="43"/>
    </row>
    <row r="11079" spans="2:7">
      <c r="B11079" s="44" t="s">
        <v>12446</v>
      </c>
      <c r="C11079" s="44" t="s">
        <v>18032</v>
      </c>
      <c r="D11079" s="47" t="s">
        <v>12447</v>
      </c>
      <c r="E11079" s="43"/>
    </row>
    <row r="11080" spans="2:7">
      <c r="B11080" s="44" t="s">
        <v>12448</v>
      </c>
      <c r="C11080" s="44" t="s">
        <v>18032</v>
      </c>
      <c r="D11080" s="47" t="s">
        <v>12449</v>
      </c>
      <c r="E11080" s="43" t="s">
        <v>110</v>
      </c>
      <c r="F11080" s="45">
        <v>677.82</v>
      </c>
      <c r="G11080" s="45">
        <v>681.02</v>
      </c>
    </row>
    <row r="11081" spans="2:7">
      <c r="B11081" s="44" t="s">
        <v>12450</v>
      </c>
      <c r="C11081" s="44" t="s">
        <v>18032</v>
      </c>
      <c r="D11081" s="47" t="s">
        <v>12451</v>
      </c>
      <c r="E11081" s="43" t="s">
        <v>110</v>
      </c>
      <c r="F11081" s="45">
        <v>1540.9</v>
      </c>
      <c r="G11081" s="45">
        <v>1544.1</v>
      </c>
    </row>
    <row r="11082" spans="2:7">
      <c r="B11082" s="44" t="s">
        <v>12452</v>
      </c>
      <c r="C11082" s="44" t="s">
        <v>18032</v>
      </c>
      <c r="D11082" s="47" t="s">
        <v>12453</v>
      </c>
      <c r="E11082" s="43" t="s">
        <v>110</v>
      </c>
      <c r="F11082" s="45">
        <v>935.41</v>
      </c>
      <c r="G11082" s="45">
        <v>938.61</v>
      </c>
    </row>
    <row r="11083" spans="2:7">
      <c r="B11083" s="44" t="s">
        <v>12454</v>
      </c>
      <c r="C11083" s="44" t="s">
        <v>18032</v>
      </c>
      <c r="D11083" s="47" t="s">
        <v>12455</v>
      </c>
      <c r="E11083" s="43" t="s">
        <v>110</v>
      </c>
      <c r="F11083" s="45">
        <v>785.87</v>
      </c>
      <c r="G11083" s="45">
        <v>789.07</v>
      </c>
    </row>
    <row r="11084" spans="2:7">
      <c r="B11084" s="44" t="s">
        <v>12456</v>
      </c>
      <c r="C11084" s="44" t="s">
        <v>18032</v>
      </c>
      <c r="D11084" s="47" t="s">
        <v>12457</v>
      </c>
      <c r="E11084" s="43" t="s">
        <v>110</v>
      </c>
      <c r="F11084" s="45">
        <v>361.86</v>
      </c>
      <c r="G11084" s="45">
        <v>365.06</v>
      </c>
    </row>
    <row r="11085" spans="2:7">
      <c r="B11085" s="44" t="s">
        <v>12458</v>
      </c>
      <c r="C11085" s="44" t="s">
        <v>18032</v>
      </c>
      <c r="D11085" s="47" t="s">
        <v>12459</v>
      </c>
      <c r="E11085" s="43" t="s">
        <v>110</v>
      </c>
      <c r="F11085" s="45">
        <v>823.85</v>
      </c>
      <c r="G11085" s="45">
        <v>827.05</v>
      </c>
    </row>
    <row r="11086" spans="2:7">
      <c r="B11086" s="44" t="s">
        <v>12460</v>
      </c>
      <c r="C11086" s="44" t="s">
        <v>18032</v>
      </c>
      <c r="D11086" s="47" t="s">
        <v>12461</v>
      </c>
      <c r="E11086" s="43" t="s">
        <v>110</v>
      </c>
      <c r="F11086" s="45">
        <v>286.86</v>
      </c>
      <c r="G11086" s="45">
        <v>286.86</v>
      </c>
    </row>
    <row r="11087" spans="2:7">
      <c r="B11087" s="44" t="s">
        <v>12462</v>
      </c>
      <c r="C11087" s="44" t="s">
        <v>18032</v>
      </c>
      <c r="D11087" s="47" t="s">
        <v>12463</v>
      </c>
      <c r="E11087" s="43" t="s">
        <v>110</v>
      </c>
      <c r="F11087" s="45">
        <v>897.17</v>
      </c>
      <c r="G11087" s="45">
        <v>900.24</v>
      </c>
    </row>
    <row r="11088" spans="2:7">
      <c r="B11088" s="44" t="s">
        <v>12464</v>
      </c>
      <c r="C11088" s="44" t="s">
        <v>18032</v>
      </c>
      <c r="D11088" s="47" t="s">
        <v>12465</v>
      </c>
      <c r="E11088" s="43" t="s">
        <v>110</v>
      </c>
      <c r="F11088" s="45">
        <v>738.35</v>
      </c>
      <c r="G11088" s="45">
        <v>741.42</v>
      </c>
    </row>
    <row r="11089" spans="2:7">
      <c r="B11089" s="44" t="s">
        <v>12466</v>
      </c>
      <c r="C11089" s="44" t="s">
        <v>18032</v>
      </c>
      <c r="D11089" s="47" t="s">
        <v>12467</v>
      </c>
      <c r="E11089" s="43" t="s">
        <v>110</v>
      </c>
      <c r="F11089" s="45">
        <v>2198.2199999999998</v>
      </c>
      <c r="G11089" s="45">
        <v>2206.34</v>
      </c>
    </row>
    <row r="11090" spans="2:7">
      <c r="B11090" s="44" t="s">
        <v>12468</v>
      </c>
      <c r="C11090" s="44" t="s">
        <v>18032</v>
      </c>
      <c r="D11090" s="47" t="s">
        <v>12469</v>
      </c>
      <c r="E11090" s="43" t="s">
        <v>110</v>
      </c>
      <c r="F11090" s="45">
        <v>1084.3900000000001</v>
      </c>
      <c r="G11090" s="45">
        <v>1093.97</v>
      </c>
    </row>
    <row r="11091" spans="2:7">
      <c r="B11091" s="44" t="s">
        <v>12470</v>
      </c>
      <c r="C11091" s="44" t="s">
        <v>18032</v>
      </c>
      <c r="D11091" s="47" t="s">
        <v>12471</v>
      </c>
      <c r="E11091" s="43"/>
    </row>
    <row r="11092" spans="2:7">
      <c r="B11092" s="44" t="s">
        <v>12472</v>
      </c>
      <c r="C11092" s="44" t="s">
        <v>18032</v>
      </c>
      <c r="D11092" s="47" t="s">
        <v>12473</v>
      </c>
      <c r="E11092" s="43" t="s">
        <v>110</v>
      </c>
      <c r="F11092" s="45">
        <v>1062.42</v>
      </c>
      <c r="G11092" s="45">
        <v>1072</v>
      </c>
    </row>
    <row r="11093" spans="2:7">
      <c r="B11093" s="44" t="s">
        <v>12474</v>
      </c>
      <c r="C11093" s="44" t="s">
        <v>18032</v>
      </c>
      <c r="D11093" s="47" t="s">
        <v>12475</v>
      </c>
      <c r="E11093" s="43" t="s">
        <v>110</v>
      </c>
      <c r="F11093" s="45">
        <v>947.97</v>
      </c>
      <c r="G11093" s="45">
        <v>957.55</v>
      </c>
    </row>
    <row r="11094" spans="2:7">
      <c r="B11094" s="44" t="s">
        <v>12476</v>
      </c>
      <c r="C11094" s="44" t="s">
        <v>18032</v>
      </c>
      <c r="D11094" s="47" t="s">
        <v>12477</v>
      </c>
      <c r="E11094" s="43" t="s">
        <v>112</v>
      </c>
      <c r="F11094" s="45">
        <v>1541.58</v>
      </c>
      <c r="G11094" s="45">
        <v>1558.47</v>
      </c>
    </row>
    <row r="11095" spans="2:7">
      <c r="B11095" s="44" t="s">
        <v>12478</v>
      </c>
      <c r="C11095" s="44" t="s">
        <v>18032</v>
      </c>
      <c r="D11095" s="47" t="s">
        <v>12479</v>
      </c>
      <c r="E11095" s="43" t="s">
        <v>112</v>
      </c>
      <c r="F11095" s="45">
        <v>1685.4</v>
      </c>
      <c r="G11095" s="45">
        <v>1702.29</v>
      </c>
    </row>
    <row r="11096" spans="2:7">
      <c r="B11096" s="44" t="s">
        <v>12480</v>
      </c>
      <c r="C11096" s="44" t="s">
        <v>18032</v>
      </c>
      <c r="D11096" s="47" t="s">
        <v>12481</v>
      </c>
      <c r="E11096" s="43" t="s">
        <v>110</v>
      </c>
      <c r="F11096" s="45">
        <v>1080.24</v>
      </c>
      <c r="G11096" s="45">
        <v>1089.82</v>
      </c>
    </row>
    <row r="11097" spans="2:7">
      <c r="B11097" s="44" t="s">
        <v>12482</v>
      </c>
      <c r="C11097" s="44" t="s">
        <v>18032</v>
      </c>
      <c r="D11097" s="47" t="s">
        <v>12483</v>
      </c>
      <c r="E11097" s="43" t="s">
        <v>112</v>
      </c>
      <c r="F11097" s="45">
        <v>2596.16</v>
      </c>
      <c r="G11097" s="45">
        <v>2613.0500000000002</v>
      </c>
    </row>
    <row r="11098" spans="2:7">
      <c r="B11098" s="44" t="s">
        <v>12484</v>
      </c>
      <c r="C11098" s="44" t="s">
        <v>18032</v>
      </c>
      <c r="D11098" s="47" t="s">
        <v>12485</v>
      </c>
      <c r="E11098" s="43" t="s">
        <v>112</v>
      </c>
      <c r="F11098" s="45">
        <v>2584.15</v>
      </c>
      <c r="G11098" s="45">
        <v>2601.04</v>
      </c>
    </row>
    <row r="11099" spans="2:7">
      <c r="B11099" s="44" t="s">
        <v>12486</v>
      </c>
      <c r="C11099" s="44" t="s">
        <v>18032</v>
      </c>
      <c r="D11099" s="47" t="s">
        <v>12487</v>
      </c>
      <c r="E11099" s="43" t="s">
        <v>110</v>
      </c>
      <c r="F11099" s="45">
        <v>1029.43</v>
      </c>
      <c r="G11099" s="45">
        <v>1039.01</v>
      </c>
    </row>
    <row r="11100" spans="2:7">
      <c r="B11100" s="44" t="s">
        <v>12488</v>
      </c>
      <c r="C11100" s="44" t="s">
        <v>18032</v>
      </c>
      <c r="D11100" s="47" t="s">
        <v>12489</v>
      </c>
      <c r="E11100" s="43" t="s">
        <v>110</v>
      </c>
      <c r="F11100" s="45">
        <v>405.58</v>
      </c>
      <c r="G11100" s="45">
        <v>415.16</v>
      </c>
    </row>
    <row r="11101" spans="2:7">
      <c r="B11101" s="44" t="s">
        <v>12490</v>
      </c>
      <c r="C11101" s="44" t="s">
        <v>18032</v>
      </c>
      <c r="D11101" s="47" t="s">
        <v>12491</v>
      </c>
      <c r="E11101" s="43" t="s">
        <v>110</v>
      </c>
      <c r="F11101" s="45">
        <v>1646.62</v>
      </c>
      <c r="G11101" s="45">
        <v>1656.2</v>
      </c>
    </row>
    <row r="11102" spans="2:7">
      <c r="B11102" s="44" t="s">
        <v>12492</v>
      </c>
      <c r="C11102" s="44" t="s">
        <v>18032</v>
      </c>
      <c r="D11102" s="47" t="s">
        <v>12493</v>
      </c>
      <c r="E11102" s="43" t="s">
        <v>110</v>
      </c>
      <c r="F11102" s="45">
        <v>1042.95</v>
      </c>
      <c r="G11102" s="45">
        <v>1050.26</v>
      </c>
    </row>
    <row r="11103" spans="2:7">
      <c r="B11103" s="44" t="s">
        <v>12494</v>
      </c>
      <c r="C11103" s="44" t="s">
        <v>18032</v>
      </c>
      <c r="D11103" s="47" t="s">
        <v>12495</v>
      </c>
      <c r="E11103" s="43" t="s">
        <v>110</v>
      </c>
      <c r="F11103" s="45">
        <v>885.29</v>
      </c>
      <c r="G11103" s="45">
        <v>894.87</v>
      </c>
    </row>
    <row r="11104" spans="2:7">
      <c r="B11104" s="44" t="s">
        <v>12496</v>
      </c>
      <c r="C11104" s="44" t="s">
        <v>18032</v>
      </c>
      <c r="D11104" s="47" t="s">
        <v>12497</v>
      </c>
      <c r="E11104" s="43" t="s">
        <v>110</v>
      </c>
      <c r="F11104" s="45">
        <v>787.13</v>
      </c>
      <c r="G11104" s="45">
        <v>796.71</v>
      </c>
    </row>
    <row r="11105" spans="2:7">
      <c r="B11105" s="44" t="s">
        <v>12498</v>
      </c>
      <c r="C11105" s="44" t="s">
        <v>18032</v>
      </c>
      <c r="D11105" s="47" t="s">
        <v>12499</v>
      </c>
      <c r="E11105" s="43" t="s">
        <v>110</v>
      </c>
      <c r="F11105" s="45">
        <v>1357.46</v>
      </c>
      <c r="G11105" s="45">
        <v>1367.04</v>
      </c>
    </row>
    <row r="11106" spans="2:7">
      <c r="B11106" s="44" t="s">
        <v>12500</v>
      </c>
      <c r="C11106" s="44" t="s">
        <v>18032</v>
      </c>
      <c r="D11106" s="47" t="s">
        <v>12501</v>
      </c>
      <c r="E11106" s="43" t="s">
        <v>110</v>
      </c>
      <c r="F11106" s="45">
        <v>1467.59</v>
      </c>
      <c r="G11106" s="45">
        <v>1477.17</v>
      </c>
    </row>
    <row r="11107" spans="2:7">
      <c r="B11107" s="44" t="s">
        <v>12502</v>
      </c>
      <c r="C11107" s="44" t="s">
        <v>18032</v>
      </c>
      <c r="D11107" s="47" t="s">
        <v>12503</v>
      </c>
      <c r="E11107" s="43" t="s">
        <v>110</v>
      </c>
      <c r="F11107" s="45">
        <v>909.58</v>
      </c>
      <c r="G11107" s="45">
        <v>919.16</v>
      </c>
    </row>
    <row r="11108" spans="2:7">
      <c r="B11108" s="44" t="s">
        <v>12504</v>
      </c>
      <c r="C11108" s="44" t="s">
        <v>18032</v>
      </c>
      <c r="D11108" s="47" t="s">
        <v>12505</v>
      </c>
      <c r="E11108" s="43" t="s">
        <v>110</v>
      </c>
      <c r="F11108" s="45">
        <v>1515.77</v>
      </c>
      <c r="G11108" s="45">
        <v>1522.14</v>
      </c>
    </row>
    <row r="11109" spans="2:7">
      <c r="B11109" s="44" t="s">
        <v>12506</v>
      </c>
      <c r="C11109" s="44" t="s">
        <v>18032</v>
      </c>
      <c r="D11109" s="47" t="s">
        <v>12507</v>
      </c>
      <c r="E11109" s="43" t="s">
        <v>110</v>
      </c>
      <c r="F11109" s="45">
        <v>1327.87</v>
      </c>
      <c r="G11109" s="45">
        <v>1335.18</v>
      </c>
    </row>
    <row r="11110" spans="2:7">
      <c r="B11110" s="44" t="s">
        <v>12508</v>
      </c>
      <c r="C11110" s="44" t="s">
        <v>18032</v>
      </c>
      <c r="D11110" s="47" t="s">
        <v>12509</v>
      </c>
      <c r="E11110" s="43" t="s">
        <v>110</v>
      </c>
      <c r="F11110" s="45">
        <v>2005.34</v>
      </c>
      <c r="G11110" s="45">
        <v>2011.71</v>
      </c>
    </row>
    <row r="11111" spans="2:7">
      <c r="B11111" s="44" t="s">
        <v>12510</v>
      </c>
      <c r="C11111" s="44" t="s">
        <v>18032</v>
      </c>
      <c r="D11111" s="47" t="s">
        <v>12511</v>
      </c>
      <c r="E11111" s="43" t="s">
        <v>110</v>
      </c>
      <c r="F11111" s="45">
        <v>1439.31</v>
      </c>
      <c r="G11111" s="45">
        <v>1445.68</v>
      </c>
    </row>
    <row r="11112" spans="2:7">
      <c r="B11112" s="44" t="s">
        <v>12512</v>
      </c>
      <c r="C11112" s="44" t="s">
        <v>18032</v>
      </c>
      <c r="D11112" s="47" t="s">
        <v>12513</v>
      </c>
      <c r="E11112" s="43" t="s">
        <v>110</v>
      </c>
      <c r="F11112" s="45">
        <v>1742.72</v>
      </c>
      <c r="G11112" s="45">
        <v>1745.92</v>
      </c>
    </row>
    <row r="11113" spans="2:7">
      <c r="B11113" s="44" t="s">
        <v>12514</v>
      </c>
      <c r="C11113" s="44" t="s">
        <v>18032</v>
      </c>
      <c r="D11113" s="47" t="s">
        <v>12515</v>
      </c>
      <c r="E11113" s="43" t="s">
        <v>110</v>
      </c>
      <c r="F11113" s="45">
        <v>339.22</v>
      </c>
      <c r="G11113" s="45">
        <v>344.26</v>
      </c>
    </row>
    <row r="11114" spans="2:7">
      <c r="B11114" s="44" t="s">
        <v>12516</v>
      </c>
      <c r="C11114" s="44" t="s">
        <v>18032</v>
      </c>
      <c r="D11114" s="47" t="s">
        <v>12517</v>
      </c>
      <c r="E11114" s="43" t="s">
        <v>110</v>
      </c>
      <c r="F11114" s="45">
        <v>910.87</v>
      </c>
      <c r="G11114" s="45">
        <v>920.45</v>
      </c>
    </row>
    <row r="11115" spans="2:7">
      <c r="B11115" s="44" t="s">
        <v>12518</v>
      </c>
      <c r="C11115" s="44" t="s">
        <v>18032</v>
      </c>
      <c r="D11115" s="47" t="s">
        <v>12519</v>
      </c>
      <c r="E11115" s="43" t="s">
        <v>110</v>
      </c>
      <c r="F11115" s="45">
        <v>1335.25</v>
      </c>
      <c r="G11115" s="45">
        <v>1350.43</v>
      </c>
    </row>
    <row r="11116" spans="2:7">
      <c r="B11116" s="44" t="s">
        <v>12520</v>
      </c>
      <c r="C11116" s="44" t="s">
        <v>18032</v>
      </c>
      <c r="D11116" s="47" t="s">
        <v>12521</v>
      </c>
      <c r="E11116" s="43" t="s">
        <v>110</v>
      </c>
      <c r="F11116" s="45">
        <v>6907.83</v>
      </c>
      <c r="G11116" s="45">
        <v>6926.59</v>
      </c>
    </row>
    <row r="11117" spans="2:7">
      <c r="B11117" s="44" t="s">
        <v>12522</v>
      </c>
      <c r="C11117" s="44" t="s">
        <v>18032</v>
      </c>
      <c r="D11117" s="47" t="s">
        <v>12523</v>
      </c>
      <c r="E11117" s="43" t="s">
        <v>110</v>
      </c>
      <c r="F11117" s="45">
        <v>1109.55</v>
      </c>
      <c r="G11117" s="45">
        <v>1115.92</v>
      </c>
    </row>
    <row r="11118" spans="2:7">
      <c r="B11118" s="44" t="s">
        <v>12524</v>
      </c>
      <c r="C11118" s="44" t="s">
        <v>18032</v>
      </c>
      <c r="D11118" s="47" t="s">
        <v>12525</v>
      </c>
      <c r="E11118" s="43" t="s">
        <v>110</v>
      </c>
      <c r="F11118" s="45">
        <v>1719.75</v>
      </c>
      <c r="G11118" s="45">
        <v>1727.03</v>
      </c>
    </row>
    <row r="11119" spans="2:7">
      <c r="B11119" s="44" t="s">
        <v>12526</v>
      </c>
      <c r="C11119" s="44" t="s">
        <v>18032</v>
      </c>
      <c r="D11119" s="47" t="s">
        <v>12527</v>
      </c>
      <c r="E11119" s="43" t="s">
        <v>110</v>
      </c>
      <c r="F11119" s="45">
        <v>1490.39</v>
      </c>
      <c r="G11119" s="45">
        <v>1499.97</v>
      </c>
    </row>
    <row r="11120" spans="2:7">
      <c r="B11120" s="44" t="s">
        <v>12528</v>
      </c>
      <c r="C11120" s="44" t="s">
        <v>18032</v>
      </c>
      <c r="D11120" s="47" t="s">
        <v>12529</v>
      </c>
      <c r="E11120" s="43"/>
    </row>
    <row r="11121" spans="2:7">
      <c r="B11121" s="44" t="s">
        <v>12530</v>
      </c>
      <c r="C11121" s="44" t="s">
        <v>18032</v>
      </c>
      <c r="D11121" s="47" t="s">
        <v>12531</v>
      </c>
      <c r="E11121" s="43" t="s">
        <v>119</v>
      </c>
      <c r="F11121" s="45">
        <v>912.54</v>
      </c>
      <c r="G11121" s="45">
        <v>917.58</v>
      </c>
    </row>
    <row r="11122" spans="2:7">
      <c r="B11122" s="44" t="s">
        <v>12532</v>
      </c>
      <c r="C11122" s="44" t="s">
        <v>18032</v>
      </c>
      <c r="D11122" s="47" t="s">
        <v>12533</v>
      </c>
      <c r="E11122" s="43" t="s">
        <v>119</v>
      </c>
      <c r="F11122" s="45">
        <v>848.38</v>
      </c>
      <c r="G11122" s="45">
        <v>850.39</v>
      </c>
    </row>
    <row r="11123" spans="2:7">
      <c r="B11123" s="44" t="s">
        <v>12534</v>
      </c>
      <c r="C11123" s="44" t="s">
        <v>18032</v>
      </c>
      <c r="D11123" s="47" t="s">
        <v>12535</v>
      </c>
      <c r="E11123" s="43" t="s">
        <v>119</v>
      </c>
      <c r="F11123" s="45">
        <v>1394.3</v>
      </c>
      <c r="G11123" s="45">
        <v>1399.34</v>
      </c>
    </row>
    <row r="11124" spans="2:7">
      <c r="B11124" s="44" t="s">
        <v>12536</v>
      </c>
      <c r="C11124" s="44" t="s">
        <v>18032</v>
      </c>
      <c r="D11124" s="47" t="s">
        <v>12537</v>
      </c>
      <c r="E11124" s="43" t="s">
        <v>110</v>
      </c>
      <c r="F11124" s="45">
        <v>1476.77</v>
      </c>
      <c r="G11124" s="45">
        <v>1486.85</v>
      </c>
    </row>
    <row r="11125" spans="2:7">
      <c r="B11125" s="44" t="s">
        <v>12538</v>
      </c>
      <c r="C11125" s="44" t="s">
        <v>18032</v>
      </c>
      <c r="D11125" s="47" t="s">
        <v>12539</v>
      </c>
      <c r="E11125" s="43" t="s">
        <v>110</v>
      </c>
      <c r="F11125" s="45">
        <v>1007.15</v>
      </c>
      <c r="G11125" s="45">
        <v>1008.8</v>
      </c>
    </row>
    <row r="11126" spans="2:7">
      <c r="B11126" s="44" t="s">
        <v>12540</v>
      </c>
      <c r="C11126" s="44" t="s">
        <v>18032</v>
      </c>
      <c r="D11126" s="47" t="s">
        <v>12541</v>
      </c>
      <c r="E11126" s="43" t="s">
        <v>110</v>
      </c>
      <c r="F11126" s="45">
        <v>587.16</v>
      </c>
      <c r="G11126" s="45">
        <v>609.08000000000004</v>
      </c>
    </row>
    <row r="11127" spans="2:7">
      <c r="B11127" s="44" t="s">
        <v>12542</v>
      </c>
      <c r="C11127" s="44" t="s">
        <v>18032</v>
      </c>
      <c r="D11127" s="47" t="s">
        <v>12543</v>
      </c>
      <c r="E11127" s="43" t="s">
        <v>110</v>
      </c>
      <c r="F11127" s="45">
        <v>1015.97</v>
      </c>
      <c r="G11127" s="45">
        <v>1019.17</v>
      </c>
    </row>
    <row r="11128" spans="2:7">
      <c r="B11128" s="44" t="s">
        <v>12544</v>
      </c>
      <c r="C11128" s="44" t="s">
        <v>18032</v>
      </c>
      <c r="D11128" s="47" t="s">
        <v>12545</v>
      </c>
      <c r="E11128" s="43" t="s">
        <v>110</v>
      </c>
      <c r="F11128" s="45">
        <v>804.45</v>
      </c>
      <c r="G11128" s="45">
        <v>810.82</v>
      </c>
    </row>
    <row r="11129" spans="2:7">
      <c r="B11129" s="44" t="s">
        <v>12546</v>
      </c>
      <c r="C11129" s="44" t="s">
        <v>18032</v>
      </c>
      <c r="D11129" s="47" t="s">
        <v>12547</v>
      </c>
      <c r="E11129" s="43" t="s">
        <v>119</v>
      </c>
      <c r="F11129" s="45">
        <v>235.53</v>
      </c>
      <c r="G11129" s="45">
        <v>238.05</v>
      </c>
    </row>
    <row r="11130" spans="2:7">
      <c r="B11130" s="44" t="s">
        <v>12548</v>
      </c>
      <c r="C11130" s="44" t="s">
        <v>18032</v>
      </c>
      <c r="D11130" s="47" t="s">
        <v>12549</v>
      </c>
      <c r="E11130" s="43" t="s">
        <v>119</v>
      </c>
      <c r="F11130" s="45">
        <v>277.01</v>
      </c>
      <c r="G11130" s="45">
        <v>279.52999999999997</v>
      </c>
    </row>
    <row r="11131" spans="2:7">
      <c r="B11131" s="44" t="s">
        <v>12550</v>
      </c>
      <c r="C11131" s="44" t="s">
        <v>18032</v>
      </c>
      <c r="D11131" s="47" t="s">
        <v>12551</v>
      </c>
      <c r="E11131" s="43" t="s">
        <v>110</v>
      </c>
      <c r="F11131" s="45">
        <v>1339.6</v>
      </c>
      <c r="G11131" s="45">
        <v>1346.91</v>
      </c>
    </row>
    <row r="11132" spans="2:7">
      <c r="B11132" s="44" t="s">
        <v>12552</v>
      </c>
      <c r="C11132" s="44" t="s">
        <v>18032</v>
      </c>
      <c r="D11132" s="47" t="s">
        <v>12553</v>
      </c>
      <c r="E11132" s="43" t="s">
        <v>110</v>
      </c>
      <c r="F11132" s="45">
        <v>1117.1500000000001</v>
      </c>
      <c r="G11132" s="45">
        <v>1120.3499999999999</v>
      </c>
    </row>
    <row r="11133" spans="2:7">
      <c r="B11133" s="44" t="s">
        <v>12554</v>
      </c>
      <c r="C11133" s="44" t="s">
        <v>18032</v>
      </c>
      <c r="D11133" s="47" t="s">
        <v>12555</v>
      </c>
      <c r="E11133" s="43" t="s">
        <v>110</v>
      </c>
      <c r="F11133" s="45">
        <v>883.83</v>
      </c>
      <c r="G11133" s="45">
        <v>890.2</v>
      </c>
    </row>
    <row r="11134" spans="2:7">
      <c r="B11134" s="44" t="s">
        <v>12556</v>
      </c>
      <c r="C11134" s="44" t="s">
        <v>18032</v>
      </c>
      <c r="D11134" s="47" t="s">
        <v>12557</v>
      </c>
      <c r="E11134" s="43" t="s">
        <v>110</v>
      </c>
      <c r="F11134" s="45">
        <v>611.85</v>
      </c>
      <c r="G11134" s="45">
        <v>613.86</v>
      </c>
    </row>
    <row r="11135" spans="2:7">
      <c r="B11135" s="44" t="s">
        <v>12558</v>
      </c>
      <c r="C11135" s="44" t="s">
        <v>18032</v>
      </c>
      <c r="D11135" s="47" t="s">
        <v>12559</v>
      </c>
      <c r="E11135" s="43" t="s">
        <v>110</v>
      </c>
      <c r="F11135" s="45">
        <v>678.34</v>
      </c>
      <c r="G11135" s="45">
        <v>678.34</v>
      </c>
    </row>
    <row r="11136" spans="2:7">
      <c r="B11136" s="44" t="s">
        <v>12560</v>
      </c>
      <c r="C11136" s="44" t="s">
        <v>18032</v>
      </c>
      <c r="D11136" s="47" t="s">
        <v>12561</v>
      </c>
      <c r="E11136" s="43"/>
    </row>
    <row r="11137" spans="2:7">
      <c r="B11137" s="44" t="s">
        <v>12562</v>
      </c>
      <c r="C11137" s="44" t="s">
        <v>18032</v>
      </c>
      <c r="D11137" s="47" t="s">
        <v>12563</v>
      </c>
      <c r="E11137" s="43" t="s">
        <v>110</v>
      </c>
      <c r="F11137" s="45">
        <v>3260.24</v>
      </c>
      <c r="G11137" s="45">
        <v>3267.31</v>
      </c>
    </row>
    <row r="11138" spans="2:7">
      <c r="B11138" s="44" t="s">
        <v>12564</v>
      </c>
      <c r="C11138" s="44" t="s">
        <v>18032</v>
      </c>
      <c r="D11138" s="47" t="s">
        <v>12565</v>
      </c>
      <c r="E11138" s="43" t="s">
        <v>110</v>
      </c>
      <c r="F11138" s="45">
        <v>1945.56</v>
      </c>
      <c r="G11138" s="45">
        <v>1952.63</v>
      </c>
    </row>
    <row r="11139" spans="2:7">
      <c r="B11139" s="44" t="s">
        <v>12566</v>
      </c>
      <c r="C11139" s="44" t="s">
        <v>18032</v>
      </c>
      <c r="D11139" s="47" t="s">
        <v>12567</v>
      </c>
      <c r="E11139" s="43" t="s">
        <v>110</v>
      </c>
      <c r="F11139" s="45">
        <v>2082.13</v>
      </c>
      <c r="G11139" s="45">
        <v>2089.1999999999998</v>
      </c>
    </row>
    <row r="11140" spans="2:7">
      <c r="B11140" s="44" t="s">
        <v>12568</v>
      </c>
      <c r="C11140" s="44" t="s">
        <v>18032</v>
      </c>
      <c r="D11140" s="47" t="s">
        <v>12569</v>
      </c>
      <c r="E11140" s="43" t="s">
        <v>110</v>
      </c>
      <c r="F11140" s="45">
        <v>3121.23</v>
      </c>
      <c r="G11140" s="45">
        <v>3128.3</v>
      </c>
    </row>
    <row r="11141" spans="2:7">
      <c r="B11141" s="44" t="s">
        <v>12570</v>
      </c>
      <c r="C11141" s="44" t="s">
        <v>18032</v>
      </c>
      <c r="D11141" s="47" t="s">
        <v>12571</v>
      </c>
      <c r="E11141" s="43" t="s">
        <v>110</v>
      </c>
      <c r="F11141" s="45">
        <v>2581.33</v>
      </c>
      <c r="G11141" s="45">
        <v>2594.2800000000002</v>
      </c>
    </row>
    <row r="11142" spans="2:7">
      <c r="B11142" s="44" t="s">
        <v>12572</v>
      </c>
      <c r="C11142" s="44" t="s">
        <v>18032</v>
      </c>
      <c r="D11142" s="47" t="s">
        <v>12573</v>
      </c>
      <c r="E11142" s="43" t="s">
        <v>110</v>
      </c>
      <c r="F11142" s="45">
        <v>3830.24</v>
      </c>
      <c r="G11142" s="45">
        <v>3843.19</v>
      </c>
    </row>
    <row r="11143" spans="2:7">
      <c r="B11143" s="44" t="s">
        <v>12574</v>
      </c>
      <c r="C11143" s="44" t="s">
        <v>18032</v>
      </c>
      <c r="D11143" s="47" t="s">
        <v>12575</v>
      </c>
      <c r="E11143" s="43" t="s">
        <v>110</v>
      </c>
      <c r="F11143" s="45">
        <v>3086.83</v>
      </c>
      <c r="G11143" s="45">
        <v>3099.78</v>
      </c>
    </row>
    <row r="11144" spans="2:7">
      <c r="B11144" s="44" t="s">
        <v>12576</v>
      </c>
      <c r="C11144" s="44" t="s">
        <v>18032</v>
      </c>
      <c r="D11144" s="47" t="s">
        <v>12577</v>
      </c>
      <c r="E11144" s="43" t="s">
        <v>110</v>
      </c>
      <c r="F11144" s="45">
        <v>3875.9</v>
      </c>
      <c r="G11144" s="45">
        <v>3888.85</v>
      </c>
    </row>
    <row r="11145" spans="2:7">
      <c r="B11145" s="44" t="s">
        <v>12578</v>
      </c>
      <c r="C11145" s="44" t="s">
        <v>18032</v>
      </c>
      <c r="D11145" s="47" t="s">
        <v>12579</v>
      </c>
      <c r="E11145" s="43" t="s">
        <v>110</v>
      </c>
      <c r="F11145" s="45">
        <v>2505.02</v>
      </c>
      <c r="G11145" s="45">
        <v>2512.09</v>
      </c>
    </row>
    <row r="11146" spans="2:7">
      <c r="B11146" s="44" t="s">
        <v>12580</v>
      </c>
      <c r="C11146" s="44" t="s">
        <v>18032</v>
      </c>
      <c r="D11146" s="47" t="s">
        <v>12581</v>
      </c>
      <c r="E11146" s="43" t="s">
        <v>110</v>
      </c>
      <c r="F11146" s="45">
        <v>2527.5100000000002</v>
      </c>
      <c r="G11146" s="45">
        <v>2534.58</v>
      </c>
    </row>
    <row r="11147" spans="2:7">
      <c r="B11147" s="44" t="s">
        <v>12582</v>
      </c>
      <c r="C11147" s="44" t="s">
        <v>18032</v>
      </c>
      <c r="D11147" s="47" t="s">
        <v>12583</v>
      </c>
      <c r="E11147" s="43" t="s">
        <v>110</v>
      </c>
      <c r="F11147" s="45">
        <v>3719.76</v>
      </c>
      <c r="G11147" s="45">
        <v>3726.83</v>
      </c>
    </row>
    <row r="11148" spans="2:7">
      <c r="B11148" s="44" t="s">
        <v>12584</v>
      </c>
      <c r="C11148" s="44" t="s">
        <v>18032</v>
      </c>
      <c r="D11148" s="47" t="s">
        <v>12585</v>
      </c>
      <c r="E11148" s="43" t="s">
        <v>110</v>
      </c>
      <c r="F11148" s="45">
        <v>3157.6</v>
      </c>
      <c r="G11148" s="45">
        <v>3170.55</v>
      </c>
    </row>
    <row r="11149" spans="2:7">
      <c r="B11149" s="44" t="s">
        <v>12586</v>
      </c>
      <c r="C11149" s="44" t="s">
        <v>18032</v>
      </c>
      <c r="D11149" s="47" t="s">
        <v>12587</v>
      </c>
      <c r="E11149" s="43" t="s">
        <v>110</v>
      </c>
      <c r="F11149" s="45">
        <v>4420.74</v>
      </c>
      <c r="G11149" s="45">
        <v>4433.6899999999996</v>
      </c>
    </row>
    <row r="11150" spans="2:7">
      <c r="B11150" s="44" t="s">
        <v>12588</v>
      </c>
      <c r="C11150" s="44" t="s">
        <v>18032</v>
      </c>
      <c r="D11150" s="47" t="s">
        <v>12589</v>
      </c>
      <c r="E11150" s="43" t="s">
        <v>110</v>
      </c>
      <c r="F11150" s="45">
        <v>3411.05</v>
      </c>
      <c r="G11150" s="45">
        <v>3424</v>
      </c>
    </row>
    <row r="11151" spans="2:7">
      <c r="B11151" s="44" t="s">
        <v>12590</v>
      </c>
      <c r="C11151" s="44" t="s">
        <v>18032</v>
      </c>
      <c r="D11151" s="47" t="s">
        <v>12591</v>
      </c>
      <c r="E11151" s="43" t="s">
        <v>110</v>
      </c>
      <c r="F11151" s="45">
        <v>4456.3599999999997</v>
      </c>
      <c r="G11151" s="45">
        <v>4469.3100000000004</v>
      </c>
    </row>
    <row r="11152" spans="2:7">
      <c r="B11152" s="44" t="s">
        <v>12592</v>
      </c>
      <c r="C11152" s="44" t="s">
        <v>18032</v>
      </c>
      <c r="D11152" s="47" t="s">
        <v>12593</v>
      </c>
      <c r="E11152" s="43" t="s">
        <v>110</v>
      </c>
      <c r="F11152" s="45">
        <v>4521.42</v>
      </c>
      <c r="G11152" s="45">
        <v>4534.37</v>
      </c>
    </row>
    <row r="11153" spans="2:7">
      <c r="B11153" s="44" t="s">
        <v>12594</v>
      </c>
      <c r="C11153" s="44" t="s">
        <v>18032</v>
      </c>
      <c r="D11153" s="47" t="s">
        <v>12595</v>
      </c>
      <c r="E11153" s="43" t="s">
        <v>110</v>
      </c>
      <c r="F11153" s="45">
        <v>4290.95</v>
      </c>
      <c r="G11153" s="45">
        <v>4298.0200000000004</v>
      </c>
    </row>
    <row r="11154" spans="2:7">
      <c r="B11154" s="44" t="s">
        <v>12596</v>
      </c>
      <c r="C11154" s="44" t="s">
        <v>18032</v>
      </c>
      <c r="D11154" s="47" t="s">
        <v>12597</v>
      </c>
      <c r="E11154" s="43" t="s">
        <v>110</v>
      </c>
      <c r="F11154" s="45">
        <v>2740.45</v>
      </c>
      <c r="G11154" s="45">
        <v>2747.52</v>
      </c>
    </row>
    <row r="11155" spans="2:7">
      <c r="B11155" s="44" t="s">
        <v>12598</v>
      </c>
      <c r="C11155" s="44" t="s">
        <v>18032</v>
      </c>
      <c r="D11155" s="47" t="s">
        <v>12599</v>
      </c>
      <c r="E11155" s="43" t="s">
        <v>110</v>
      </c>
      <c r="F11155" s="45">
        <v>4603.54</v>
      </c>
      <c r="G11155" s="45">
        <v>4610.6099999999997</v>
      </c>
    </row>
    <row r="11156" spans="2:7">
      <c r="B11156" s="44" t="s">
        <v>12600</v>
      </c>
      <c r="C11156" s="44" t="s">
        <v>18032</v>
      </c>
      <c r="D11156" s="47" t="s">
        <v>12601</v>
      </c>
      <c r="E11156" s="43" t="s">
        <v>110</v>
      </c>
      <c r="F11156" s="45">
        <v>4187.99</v>
      </c>
      <c r="G11156" s="45">
        <v>4216.3900000000003</v>
      </c>
    </row>
    <row r="11157" spans="2:7">
      <c r="B11157" s="44" t="s">
        <v>12602</v>
      </c>
      <c r="C11157" s="44" t="s">
        <v>18032</v>
      </c>
      <c r="D11157" s="47" t="s">
        <v>12603</v>
      </c>
      <c r="E11157" s="43" t="s">
        <v>110</v>
      </c>
      <c r="F11157" s="45">
        <v>3581.95</v>
      </c>
      <c r="G11157" s="45">
        <v>3589.02</v>
      </c>
    </row>
    <row r="11158" spans="2:7">
      <c r="B11158" s="44" t="s">
        <v>12604</v>
      </c>
      <c r="C11158" s="44" t="s">
        <v>18032</v>
      </c>
      <c r="D11158" s="47" t="s">
        <v>12605</v>
      </c>
      <c r="E11158" s="43" t="s">
        <v>110</v>
      </c>
      <c r="F11158" s="45">
        <v>1789.51</v>
      </c>
      <c r="G11158" s="45">
        <v>1796.58</v>
      </c>
    </row>
    <row r="11159" spans="2:7">
      <c r="B11159" s="44" t="s">
        <v>12606</v>
      </c>
      <c r="C11159" s="44" t="s">
        <v>18032</v>
      </c>
      <c r="D11159" s="47" t="s">
        <v>12607</v>
      </c>
      <c r="E11159" s="43" t="s">
        <v>110</v>
      </c>
      <c r="F11159" s="45">
        <v>2864.18</v>
      </c>
      <c r="G11159" s="45">
        <v>2871.25</v>
      </c>
    </row>
    <row r="11160" spans="2:7">
      <c r="B11160" s="44" t="s">
        <v>12608</v>
      </c>
      <c r="C11160" s="44" t="s">
        <v>18032</v>
      </c>
      <c r="D11160" s="47" t="s">
        <v>12609</v>
      </c>
      <c r="E11160" s="43" t="s">
        <v>110</v>
      </c>
      <c r="F11160" s="45">
        <v>2358.04</v>
      </c>
      <c r="G11160" s="45">
        <v>2365.11</v>
      </c>
    </row>
    <row r="11161" spans="2:7">
      <c r="B11161" s="44" t="s">
        <v>12610</v>
      </c>
      <c r="C11161" s="44" t="s">
        <v>18032</v>
      </c>
      <c r="D11161" s="47" t="s">
        <v>12611</v>
      </c>
      <c r="E11161" s="43"/>
    </row>
    <row r="11162" spans="2:7">
      <c r="B11162" s="44" t="s">
        <v>12612</v>
      </c>
      <c r="C11162" s="44" t="s">
        <v>18032</v>
      </c>
      <c r="D11162" s="47" t="s">
        <v>12613</v>
      </c>
      <c r="E11162" s="43" t="s">
        <v>119</v>
      </c>
      <c r="F11162" s="45">
        <v>961.76</v>
      </c>
      <c r="G11162" s="45">
        <v>967.64</v>
      </c>
    </row>
    <row r="11163" spans="2:7">
      <c r="B11163" s="44" t="s">
        <v>12614</v>
      </c>
      <c r="C11163" s="44" t="s">
        <v>18032</v>
      </c>
      <c r="D11163" s="47" t="s">
        <v>12615</v>
      </c>
      <c r="E11163" s="43"/>
    </row>
    <row r="11164" spans="2:7">
      <c r="B11164" s="44" t="s">
        <v>12616</v>
      </c>
      <c r="C11164" s="44" t="s">
        <v>18032</v>
      </c>
      <c r="D11164" s="47" t="s">
        <v>12617</v>
      </c>
      <c r="E11164" s="43" t="s">
        <v>110</v>
      </c>
      <c r="F11164" s="45">
        <v>714.72</v>
      </c>
      <c r="G11164" s="45">
        <v>719.76</v>
      </c>
    </row>
    <row r="11165" spans="2:7">
      <c r="B11165" s="44" t="s">
        <v>12618</v>
      </c>
      <c r="C11165" s="44" t="s">
        <v>18032</v>
      </c>
      <c r="D11165" s="47" t="s">
        <v>12619</v>
      </c>
      <c r="E11165" s="43" t="s">
        <v>110</v>
      </c>
      <c r="F11165" s="45">
        <v>1090.45</v>
      </c>
      <c r="G11165" s="45">
        <v>1104.5899999999999</v>
      </c>
    </row>
    <row r="11166" spans="2:7">
      <c r="B11166" s="44" t="s">
        <v>12620</v>
      </c>
      <c r="C11166" s="44" t="s">
        <v>18032</v>
      </c>
      <c r="D11166" s="47" t="s">
        <v>12621</v>
      </c>
      <c r="E11166" s="43"/>
    </row>
    <row r="11167" spans="2:7">
      <c r="B11167" s="44" t="s">
        <v>12622</v>
      </c>
      <c r="C11167" s="44" t="s">
        <v>18032</v>
      </c>
      <c r="D11167" s="47" t="s">
        <v>12623</v>
      </c>
      <c r="E11167" s="43" t="s">
        <v>119</v>
      </c>
      <c r="F11167" s="45">
        <v>742.35</v>
      </c>
      <c r="G11167" s="45">
        <v>748.4</v>
      </c>
    </row>
    <row r="11168" spans="2:7">
      <c r="B11168" s="44" t="s">
        <v>12624</v>
      </c>
      <c r="C11168" s="44" t="s">
        <v>18032</v>
      </c>
      <c r="D11168" s="47" t="s">
        <v>12625</v>
      </c>
      <c r="E11168" s="43" t="s">
        <v>119</v>
      </c>
      <c r="F11168" s="45">
        <v>589.94000000000005</v>
      </c>
      <c r="G11168" s="45">
        <v>592.46</v>
      </c>
    </row>
    <row r="11169" spans="2:7">
      <c r="B11169" s="44" t="s">
        <v>12626</v>
      </c>
      <c r="C11169" s="44" t="s">
        <v>18032</v>
      </c>
      <c r="D11169" s="47" t="s">
        <v>12627</v>
      </c>
      <c r="E11169" s="43" t="s">
        <v>119</v>
      </c>
      <c r="F11169" s="45">
        <v>646.82000000000005</v>
      </c>
      <c r="G11169" s="45">
        <v>651.86</v>
      </c>
    </row>
    <row r="11170" spans="2:7">
      <c r="B11170" s="44" t="s">
        <v>12628</v>
      </c>
      <c r="C11170" s="44" t="s">
        <v>18032</v>
      </c>
      <c r="D11170" s="47" t="s">
        <v>12629</v>
      </c>
      <c r="E11170" s="43"/>
    </row>
    <row r="11171" spans="2:7">
      <c r="B11171" s="44" t="s">
        <v>12630</v>
      </c>
      <c r="C11171" s="44" t="s">
        <v>18032</v>
      </c>
      <c r="D11171" s="47" t="s">
        <v>12631</v>
      </c>
      <c r="E11171" s="43" t="s">
        <v>110</v>
      </c>
      <c r="F11171" s="45">
        <v>45.31</v>
      </c>
      <c r="G11171" s="45">
        <v>50.35</v>
      </c>
    </row>
    <row r="11172" spans="2:7">
      <c r="B11172" s="44" t="s">
        <v>12632</v>
      </c>
      <c r="C11172" s="44" t="s">
        <v>18032</v>
      </c>
      <c r="D11172" s="47" t="s">
        <v>12633</v>
      </c>
      <c r="E11172" s="43" t="s">
        <v>119</v>
      </c>
      <c r="F11172" s="45">
        <v>13.81</v>
      </c>
      <c r="G11172" s="45">
        <v>15.12</v>
      </c>
    </row>
    <row r="11173" spans="2:7">
      <c r="B11173" s="44" t="s">
        <v>12634</v>
      </c>
      <c r="C11173" s="44" t="s">
        <v>18032</v>
      </c>
      <c r="D11173" s="47" t="s">
        <v>12635</v>
      </c>
      <c r="E11173" s="43" t="s">
        <v>119</v>
      </c>
      <c r="F11173" s="45">
        <v>27.18</v>
      </c>
      <c r="G11173" s="45">
        <v>30.21</v>
      </c>
    </row>
    <row r="11174" spans="2:7">
      <c r="B11174" s="44" t="s">
        <v>12636</v>
      </c>
      <c r="C11174" s="44" t="s">
        <v>18032</v>
      </c>
      <c r="D11174" s="47" t="s">
        <v>12637</v>
      </c>
      <c r="E11174" s="43" t="s">
        <v>119</v>
      </c>
      <c r="F11174" s="45">
        <v>52.78</v>
      </c>
      <c r="G11174" s="45">
        <v>55.93</v>
      </c>
    </row>
    <row r="11175" spans="2:7">
      <c r="B11175" s="44" t="s">
        <v>12638</v>
      </c>
      <c r="C11175" s="44" t="s">
        <v>18032</v>
      </c>
      <c r="D11175" s="47" t="s">
        <v>12639</v>
      </c>
      <c r="E11175" s="43" t="s">
        <v>10174</v>
      </c>
      <c r="F11175" s="45">
        <v>4077.18</v>
      </c>
      <c r="G11175" s="45">
        <v>4088.94</v>
      </c>
    </row>
    <row r="11176" spans="2:7">
      <c r="B11176" s="44" t="s">
        <v>12640</v>
      </c>
      <c r="C11176" s="44" t="s">
        <v>18032</v>
      </c>
      <c r="D11176" s="47" t="s">
        <v>12641</v>
      </c>
      <c r="E11176" s="43" t="s">
        <v>119</v>
      </c>
      <c r="F11176" s="45">
        <v>238.55</v>
      </c>
      <c r="G11176" s="45">
        <v>239.86</v>
      </c>
    </row>
    <row r="11177" spans="2:7">
      <c r="B11177" s="44" t="s">
        <v>12642</v>
      </c>
      <c r="C11177" s="44" t="s">
        <v>18032</v>
      </c>
      <c r="D11177" s="47" t="s">
        <v>12643</v>
      </c>
      <c r="E11177" s="43" t="s">
        <v>119</v>
      </c>
      <c r="F11177" s="45">
        <v>337.09</v>
      </c>
      <c r="G11177" s="45">
        <v>338.4</v>
      </c>
    </row>
    <row r="11178" spans="2:7">
      <c r="B11178" s="44" t="s">
        <v>12644</v>
      </c>
      <c r="C11178" s="44" t="s">
        <v>18032</v>
      </c>
      <c r="D11178" s="47" t="s">
        <v>12645</v>
      </c>
      <c r="E11178" s="43" t="s">
        <v>110</v>
      </c>
      <c r="F11178" s="45">
        <v>291.77</v>
      </c>
      <c r="G11178" s="45">
        <v>297.82</v>
      </c>
    </row>
    <row r="11179" spans="2:7">
      <c r="B11179" s="44" t="s">
        <v>12646</v>
      </c>
      <c r="C11179" s="44" t="s">
        <v>18032</v>
      </c>
      <c r="D11179" s="47" t="s">
        <v>12647</v>
      </c>
      <c r="E11179" s="43" t="s">
        <v>110</v>
      </c>
      <c r="F11179" s="45">
        <v>114.37</v>
      </c>
      <c r="G11179" s="45">
        <v>115.47</v>
      </c>
    </row>
    <row r="11180" spans="2:7">
      <c r="B11180" s="44" t="s">
        <v>12648</v>
      </c>
      <c r="C11180" s="44" t="s">
        <v>18032</v>
      </c>
      <c r="D11180" s="47" t="s">
        <v>12649</v>
      </c>
      <c r="E11180" s="43" t="s">
        <v>110</v>
      </c>
      <c r="F11180" s="45">
        <v>46.29</v>
      </c>
      <c r="G11180" s="45">
        <v>47.39</v>
      </c>
    </row>
    <row r="11181" spans="2:7">
      <c r="B11181" s="44" t="s">
        <v>12650</v>
      </c>
      <c r="C11181" s="44" t="s">
        <v>18032</v>
      </c>
      <c r="D11181" s="47" t="s">
        <v>12651</v>
      </c>
      <c r="E11181" s="43" t="s">
        <v>110</v>
      </c>
      <c r="F11181" s="45">
        <v>684.07</v>
      </c>
      <c r="G11181" s="45">
        <v>694.87</v>
      </c>
    </row>
    <row r="11182" spans="2:7">
      <c r="B11182" s="44" t="s">
        <v>12652</v>
      </c>
      <c r="C11182" s="44" t="s">
        <v>18032</v>
      </c>
      <c r="D11182" s="47" t="s">
        <v>12653</v>
      </c>
      <c r="E11182" s="43" t="s">
        <v>110</v>
      </c>
      <c r="F11182" s="45">
        <v>999.61</v>
      </c>
      <c r="G11182" s="45">
        <v>1010.41</v>
      </c>
    </row>
    <row r="11183" spans="2:7">
      <c r="B11183" s="44" t="s">
        <v>12654</v>
      </c>
      <c r="C11183" s="44" t="s">
        <v>18032</v>
      </c>
      <c r="D11183" s="47" t="s">
        <v>12655</v>
      </c>
      <c r="E11183" s="43"/>
    </row>
    <row r="11184" spans="2:7">
      <c r="B11184" s="44" t="s">
        <v>12656</v>
      </c>
      <c r="C11184" s="44" t="s">
        <v>18032</v>
      </c>
      <c r="D11184" s="47" t="s">
        <v>12657</v>
      </c>
      <c r="E11184" s="43"/>
    </row>
    <row r="11185" spans="2:7">
      <c r="B11185" s="44" t="s">
        <v>12658</v>
      </c>
      <c r="C11185" s="44" t="s">
        <v>18032</v>
      </c>
      <c r="D11185" s="47" t="s">
        <v>12659</v>
      </c>
      <c r="E11185" s="43" t="s">
        <v>110</v>
      </c>
      <c r="F11185" s="45">
        <v>936.08</v>
      </c>
      <c r="G11185" s="45">
        <v>943.64</v>
      </c>
    </row>
    <row r="11186" spans="2:7">
      <c r="B11186" s="44" t="s">
        <v>12660</v>
      </c>
      <c r="C11186" s="44" t="s">
        <v>18032</v>
      </c>
      <c r="D11186" s="47" t="s">
        <v>12661</v>
      </c>
      <c r="E11186" s="43" t="s">
        <v>110</v>
      </c>
      <c r="F11186" s="45">
        <v>440.57</v>
      </c>
      <c r="G11186" s="45">
        <v>448.13</v>
      </c>
    </row>
    <row r="11187" spans="2:7">
      <c r="B11187" s="44" t="s">
        <v>12662</v>
      </c>
      <c r="C11187" s="44" t="s">
        <v>18032</v>
      </c>
      <c r="D11187" s="47" t="s">
        <v>12663</v>
      </c>
      <c r="E11187" s="43" t="s">
        <v>110</v>
      </c>
      <c r="F11187" s="45">
        <v>1304.75</v>
      </c>
      <c r="G11187" s="45">
        <v>1312.31</v>
      </c>
    </row>
    <row r="11188" spans="2:7">
      <c r="B11188" s="44" t="s">
        <v>12664</v>
      </c>
      <c r="C11188" s="44" t="s">
        <v>18032</v>
      </c>
      <c r="D11188" s="47" t="s">
        <v>12665</v>
      </c>
      <c r="E11188" s="43" t="s">
        <v>110</v>
      </c>
      <c r="F11188" s="45">
        <v>505.24</v>
      </c>
      <c r="G11188" s="45">
        <v>512.79999999999995</v>
      </c>
    </row>
    <row r="11189" spans="2:7">
      <c r="B11189" s="44" t="s">
        <v>12666</v>
      </c>
      <c r="C11189" s="44" t="s">
        <v>18032</v>
      </c>
      <c r="D11189" s="47" t="s">
        <v>12667</v>
      </c>
      <c r="E11189" s="43" t="s">
        <v>110</v>
      </c>
      <c r="F11189" s="45">
        <v>1017.84</v>
      </c>
      <c r="G11189" s="45">
        <v>1025.4000000000001</v>
      </c>
    </row>
    <row r="11190" spans="2:7">
      <c r="B11190" s="44" t="s">
        <v>12668</v>
      </c>
      <c r="C11190" s="44" t="s">
        <v>18032</v>
      </c>
      <c r="D11190" s="47" t="s">
        <v>12669</v>
      </c>
      <c r="E11190" s="43" t="s">
        <v>110</v>
      </c>
      <c r="F11190" s="45">
        <v>323.60000000000002</v>
      </c>
      <c r="G11190" s="45">
        <v>331.16</v>
      </c>
    </row>
    <row r="11191" spans="2:7">
      <c r="B11191" s="44" t="s">
        <v>12670</v>
      </c>
      <c r="C11191" s="44" t="s">
        <v>18032</v>
      </c>
      <c r="D11191" s="47" t="s">
        <v>12671</v>
      </c>
      <c r="E11191" s="43" t="s">
        <v>110</v>
      </c>
      <c r="F11191" s="45">
        <v>862.84</v>
      </c>
      <c r="G11191" s="45">
        <v>870.4</v>
      </c>
    </row>
    <row r="11192" spans="2:7">
      <c r="B11192" s="44" t="s">
        <v>12672</v>
      </c>
      <c r="C11192" s="44" t="s">
        <v>18032</v>
      </c>
      <c r="D11192" s="47" t="s">
        <v>12673</v>
      </c>
      <c r="E11192" s="43" t="s">
        <v>110</v>
      </c>
      <c r="F11192" s="45">
        <v>450.58</v>
      </c>
      <c r="G11192" s="45">
        <v>458.14</v>
      </c>
    </row>
    <row r="11193" spans="2:7">
      <c r="B11193" s="44" t="s">
        <v>12674</v>
      </c>
      <c r="C11193" s="44" t="s">
        <v>18032</v>
      </c>
      <c r="D11193" s="47" t="s">
        <v>12675</v>
      </c>
      <c r="E11193" s="43" t="s">
        <v>110</v>
      </c>
      <c r="F11193" s="45">
        <v>1369.99</v>
      </c>
      <c r="G11193" s="45">
        <v>1377.55</v>
      </c>
    </row>
    <row r="11194" spans="2:7">
      <c r="B11194" s="44" t="s">
        <v>12676</v>
      </c>
      <c r="C11194" s="44" t="s">
        <v>18032</v>
      </c>
      <c r="D11194" s="47" t="s">
        <v>12677</v>
      </c>
      <c r="E11194" s="43" t="s">
        <v>110</v>
      </c>
      <c r="F11194" s="45">
        <v>1254.27</v>
      </c>
      <c r="G11194" s="45">
        <v>1261.83</v>
      </c>
    </row>
    <row r="11195" spans="2:7">
      <c r="B11195" s="44" t="s">
        <v>12678</v>
      </c>
      <c r="C11195" s="44" t="s">
        <v>18032</v>
      </c>
      <c r="D11195" s="47" t="s">
        <v>12679</v>
      </c>
      <c r="E11195" s="43" t="s">
        <v>110</v>
      </c>
      <c r="F11195" s="45">
        <v>498.36</v>
      </c>
      <c r="G11195" s="45">
        <v>498.36</v>
      </c>
    </row>
    <row r="11196" spans="2:7">
      <c r="B11196" s="44" t="s">
        <v>12680</v>
      </c>
      <c r="C11196" s="44" t="s">
        <v>18032</v>
      </c>
      <c r="D11196" s="47" t="s">
        <v>12681</v>
      </c>
      <c r="E11196" s="43" t="s">
        <v>110</v>
      </c>
      <c r="F11196" s="45">
        <v>1191.55</v>
      </c>
      <c r="G11196" s="45">
        <v>1197.3599999999999</v>
      </c>
    </row>
    <row r="11197" spans="2:7">
      <c r="B11197" s="44" t="s">
        <v>12682</v>
      </c>
      <c r="C11197" s="44" t="s">
        <v>18032</v>
      </c>
      <c r="D11197" s="47" t="s">
        <v>12683</v>
      </c>
      <c r="E11197" s="43" t="s">
        <v>110</v>
      </c>
      <c r="F11197" s="45">
        <v>1438.14</v>
      </c>
      <c r="G11197" s="45">
        <v>1445.7</v>
      </c>
    </row>
    <row r="11198" spans="2:7">
      <c r="B11198" s="44" t="s">
        <v>12684</v>
      </c>
      <c r="C11198" s="44" t="s">
        <v>18032</v>
      </c>
      <c r="D11198" s="47" t="s">
        <v>12685</v>
      </c>
      <c r="E11198" s="43" t="s">
        <v>110</v>
      </c>
      <c r="F11198" s="45">
        <v>1071.71</v>
      </c>
      <c r="G11198" s="45">
        <v>1079.27</v>
      </c>
    </row>
    <row r="11199" spans="2:7">
      <c r="B11199" s="44" t="s">
        <v>12686</v>
      </c>
      <c r="C11199" s="44" t="s">
        <v>18032</v>
      </c>
      <c r="D11199" s="47" t="s">
        <v>12687</v>
      </c>
      <c r="E11199" s="43" t="s">
        <v>110</v>
      </c>
      <c r="F11199" s="45">
        <v>742.4</v>
      </c>
      <c r="G11199" s="45">
        <v>749.96</v>
      </c>
    </row>
    <row r="11200" spans="2:7">
      <c r="B11200" s="44" t="s">
        <v>12688</v>
      </c>
      <c r="C11200" s="44" t="s">
        <v>18032</v>
      </c>
      <c r="D11200" s="47" t="s">
        <v>12689</v>
      </c>
      <c r="E11200" s="43" t="s">
        <v>110</v>
      </c>
      <c r="F11200" s="45">
        <v>634.37</v>
      </c>
      <c r="G11200" s="45">
        <v>640.17999999999995</v>
      </c>
    </row>
    <row r="11201" spans="2:7">
      <c r="B11201" s="44" t="s">
        <v>12690</v>
      </c>
      <c r="C11201" s="44" t="s">
        <v>18032</v>
      </c>
      <c r="D11201" s="47" t="s">
        <v>12691</v>
      </c>
      <c r="E11201" s="43" t="s">
        <v>110</v>
      </c>
      <c r="F11201" s="45">
        <v>1039.92</v>
      </c>
      <c r="G11201" s="45">
        <v>1045.73</v>
      </c>
    </row>
    <row r="11202" spans="2:7">
      <c r="B11202" s="44" t="s">
        <v>12692</v>
      </c>
      <c r="C11202" s="44" t="s">
        <v>18032</v>
      </c>
      <c r="D11202" s="47" t="s">
        <v>12693</v>
      </c>
      <c r="E11202" s="43" t="s">
        <v>110</v>
      </c>
      <c r="F11202" s="45">
        <v>958.09</v>
      </c>
      <c r="G11202" s="45">
        <v>962.45</v>
      </c>
    </row>
    <row r="11203" spans="2:7">
      <c r="B11203" s="44" t="s">
        <v>12694</v>
      </c>
      <c r="C11203" s="44" t="s">
        <v>18032</v>
      </c>
      <c r="D11203" s="47" t="s">
        <v>12695</v>
      </c>
      <c r="E11203" s="43" t="s">
        <v>110</v>
      </c>
      <c r="F11203" s="45">
        <v>1008.16</v>
      </c>
      <c r="G11203" s="45">
        <v>1012.52</v>
      </c>
    </row>
    <row r="11204" spans="2:7">
      <c r="B11204" s="44" t="s">
        <v>12696</v>
      </c>
      <c r="C11204" s="44" t="s">
        <v>18032</v>
      </c>
      <c r="D11204" s="47" t="s">
        <v>12697</v>
      </c>
      <c r="E11204" s="43" t="s">
        <v>110</v>
      </c>
      <c r="F11204" s="45">
        <v>1404.76</v>
      </c>
      <c r="G11204" s="45">
        <v>1409.12</v>
      </c>
    </row>
    <row r="11205" spans="2:7">
      <c r="B11205" s="44" t="s">
        <v>12698</v>
      </c>
      <c r="C11205" s="44" t="s">
        <v>18032</v>
      </c>
      <c r="D11205" s="47" t="s">
        <v>12699</v>
      </c>
      <c r="E11205" s="43" t="s">
        <v>110</v>
      </c>
      <c r="F11205" s="45">
        <v>840.26</v>
      </c>
      <c r="G11205" s="45">
        <v>840.26</v>
      </c>
    </row>
    <row r="11206" spans="2:7">
      <c r="B11206" s="44" t="s">
        <v>12700</v>
      </c>
      <c r="C11206" s="44" t="s">
        <v>18032</v>
      </c>
      <c r="D11206" s="47" t="s">
        <v>12701</v>
      </c>
      <c r="E11206" s="43" t="s">
        <v>110</v>
      </c>
      <c r="F11206" s="45">
        <v>1447.29</v>
      </c>
      <c r="G11206" s="45">
        <v>1447.29</v>
      </c>
    </row>
    <row r="11207" spans="2:7">
      <c r="B11207" s="44" t="s">
        <v>12702</v>
      </c>
      <c r="C11207" s="44" t="s">
        <v>18032</v>
      </c>
      <c r="D11207" s="47" t="s">
        <v>12703</v>
      </c>
      <c r="E11207" s="43" t="s">
        <v>110</v>
      </c>
      <c r="F11207" s="45">
        <v>902.88</v>
      </c>
      <c r="G11207" s="45">
        <v>902.88</v>
      </c>
    </row>
    <row r="11208" spans="2:7">
      <c r="B11208" s="44" t="s">
        <v>12704</v>
      </c>
      <c r="C11208" s="44" t="s">
        <v>18032</v>
      </c>
      <c r="D11208" s="47" t="s">
        <v>12705</v>
      </c>
      <c r="E11208" s="43" t="s">
        <v>110</v>
      </c>
      <c r="F11208" s="45">
        <v>909.97</v>
      </c>
      <c r="G11208" s="45">
        <v>909.97</v>
      </c>
    </row>
    <row r="11209" spans="2:7">
      <c r="B11209" s="44" t="s">
        <v>12706</v>
      </c>
      <c r="C11209" s="44" t="s">
        <v>18032</v>
      </c>
      <c r="D11209" s="47" t="s">
        <v>12707</v>
      </c>
      <c r="E11209" s="43" t="s">
        <v>110</v>
      </c>
      <c r="F11209" s="45">
        <v>1087.47</v>
      </c>
      <c r="G11209" s="45">
        <v>1095.03</v>
      </c>
    </row>
    <row r="11210" spans="2:7">
      <c r="B11210" s="44" t="s">
        <v>12708</v>
      </c>
      <c r="C11210" s="44" t="s">
        <v>18032</v>
      </c>
      <c r="D11210" s="47" t="s">
        <v>12709</v>
      </c>
      <c r="E11210" s="43" t="s">
        <v>110</v>
      </c>
      <c r="F11210" s="45">
        <v>1212.26</v>
      </c>
      <c r="G11210" s="45">
        <v>1219.82</v>
      </c>
    </row>
    <row r="11211" spans="2:7">
      <c r="B11211" s="44" t="s">
        <v>12710</v>
      </c>
      <c r="C11211" s="44" t="s">
        <v>18032</v>
      </c>
      <c r="D11211" s="47" t="s">
        <v>12711</v>
      </c>
      <c r="E11211" s="43" t="s">
        <v>110</v>
      </c>
      <c r="F11211" s="45">
        <v>1249.1300000000001</v>
      </c>
      <c r="G11211" s="45">
        <v>1256.69</v>
      </c>
    </row>
    <row r="11212" spans="2:7">
      <c r="B11212" s="44" t="s">
        <v>12712</v>
      </c>
      <c r="C11212" s="44" t="s">
        <v>18032</v>
      </c>
      <c r="D11212" s="47" t="s">
        <v>12713</v>
      </c>
      <c r="E11212" s="43" t="s">
        <v>110</v>
      </c>
      <c r="F11212" s="45">
        <v>1224.5</v>
      </c>
      <c r="G11212" s="45">
        <v>1232.06</v>
      </c>
    </row>
    <row r="11213" spans="2:7">
      <c r="B11213" s="44" t="s">
        <v>12714</v>
      </c>
      <c r="C11213" s="44" t="s">
        <v>18032</v>
      </c>
      <c r="D11213" s="47" t="s">
        <v>12715</v>
      </c>
      <c r="E11213" s="43"/>
    </row>
    <row r="11214" spans="2:7">
      <c r="B11214" s="44" t="s">
        <v>12716</v>
      </c>
      <c r="C11214" s="44" t="s">
        <v>18032</v>
      </c>
      <c r="D11214" s="47" t="s">
        <v>12717</v>
      </c>
      <c r="E11214" s="43" t="s">
        <v>110</v>
      </c>
      <c r="F11214" s="45">
        <v>534.59</v>
      </c>
      <c r="G11214" s="45">
        <v>549.71</v>
      </c>
    </row>
    <row r="11215" spans="2:7">
      <c r="B11215" s="44" t="s">
        <v>12718</v>
      </c>
      <c r="C11215" s="44" t="s">
        <v>18032</v>
      </c>
      <c r="D11215" s="47" t="s">
        <v>12719</v>
      </c>
      <c r="E11215" s="43" t="s">
        <v>110</v>
      </c>
      <c r="F11215" s="45">
        <v>1069.01</v>
      </c>
      <c r="G11215" s="45">
        <v>1084.1300000000001</v>
      </c>
    </row>
    <row r="11216" spans="2:7">
      <c r="B11216" s="44" t="s">
        <v>12720</v>
      </c>
      <c r="C11216" s="44" t="s">
        <v>18032</v>
      </c>
      <c r="D11216" s="47" t="s">
        <v>12721</v>
      </c>
      <c r="E11216" s="43" t="s">
        <v>110</v>
      </c>
      <c r="F11216" s="45">
        <v>1173.47</v>
      </c>
      <c r="G11216" s="45">
        <v>1188.5899999999999</v>
      </c>
    </row>
    <row r="11217" spans="2:7">
      <c r="B11217" s="44" t="s">
        <v>12722</v>
      </c>
      <c r="C11217" s="44" t="s">
        <v>18032</v>
      </c>
      <c r="D11217" s="47" t="s">
        <v>12723</v>
      </c>
      <c r="E11217" s="43" t="s">
        <v>110</v>
      </c>
      <c r="F11217" s="45">
        <v>1094.8399999999999</v>
      </c>
      <c r="G11217" s="45">
        <v>1102.4000000000001</v>
      </c>
    </row>
    <row r="11218" spans="2:7">
      <c r="B11218" s="44" t="s">
        <v>12724</v>
      </c>
      <c r="C11218" s="44" t="s">
        <v>18032</v>
      </c>
      <c r="D11218" s="47" t="s">
        <v>12725</v>
      </c>
      <c r="E11218" s="43" t="s">
        <v>110</v>
      </c>
      <c r="F11218" s="45">
        <v>519.44000000000005</v>
      </c>
      <c r="G11218" s="45">
        <v>534.55999999999995</v>
      </c>
    </row>
    <row r="11219" spans="2:7">
      <c r="B11219" s="44" t="s">
        <v>12726</v>
      </c>
      <c r="C11219" s="44" t="s">
        <v>18032</v>
      </c>
      <c r="D11219" s="47" t="s">
        <v>12727</v>
      </c>
      <c r="E11219" s="43" t="s">
        <v>110</v>
      </c>
      <c r="F11219" s="45">
        <v>876.42</v>
      </c>
      <c r="G11219" s="45">
        <v>891.54</v>
      </c>
    </row>
    <row r="11220" spans="2:7">
      <c r="B11220" s="44" t="s">
        <v>12728</v>
      </c>
      <c r="C11220" s="44" t="s">
        <v>18032</v>
      </c>
      <c r="D11220" s="47" t="s">
        <v>12729</v>
      </c>
      <c r="E11220" s="43" t="s">
        <v>110</v>
      </c>
      <c r="F11220" s="45">
        <v>670.22</v>
      </c>
      <c r="G11220" s="45">
        <v>685.34</v>
      </c>
    </row>
    <row r="11221" spans="2:7">
      <c r="B11221" s="44" t="s">
        <v>12730</v>
      </c>
      <c r="C11221" s="44" t="s">
        <v>18032</v>
      </c>
      <c r="D11221" s="47" t="s">
        <v>12731</v>
      </c>
      <c r="E11221" s="43" t="s">
        <v>110</v>
      </c>
      <c r="F11221" s="45">
        <v>1196.54</v>
      </c>
      <c r="G11221" s="45">
        <v>1211.6600000000001</v>
      </c>
    </row>
    <row r="11222" spans="2:7">
      <c r="B11222" s="44" t="s">
        <v>12732</v>
      </c>
      <c r="C11222" s="44" t="s">
        <v>18032</v>
      </c>
      <c r="D11222" s="47" t="s">
        <v>12733</v>
      </c>
      <c r="E11222" s="43" t="s">
        <v>110</v>
      </c>
      <c r="F11222" s="45">
        <v>696.94</v>
      </c>
      <c r="G11222" s="45">
        <v>712.06</v>
      </c>
    </row>
    <row r="11223" spans="2:7">
      <c r="B11223" s="44" t="s">
        <v>12734</v>
      </c>
      <c r="C11223" s="44" t="s">
        <v>18032</v>
      </c>
      <c r="D11223" s="47" t="s">
        <v>12735</v>
      </c>
      <c r="E11223" s="43" t="s">
        <v>110</v>
      </c>
      <c r="F11223" s="45">
        <v>819.72</v>
      </c>
      <c r="G11223" s="45">
        <v>834.84</v>
      </c>
    </row>
    <row r="11224" spans="2:7">
      <c r="B11224" s="44" t="s">
        <v>12736</v>
      </c>
      <c r="C11224" s="44" t="s">
        <v>18032</v>
      </c>
      <c r="D11224" s="47" t="s">
        <v>12737</v>
      </c>
      <c r="E11224" s="43" t="s">
        <v>110</v>
      </c>
      <c r="F11224" s="45">
        <v>1082.8900000000001</v>
      </c>
      <c r="G11224" s="45">
        <v>1090.45</v>
      </c>
    </row>
    <row r="11225" spans="2:7">
      <c r="B11225" s="44" t="s">
        <v>12738</v>
      </c>
      <c r="C11225" s="44" t="s">
        <v>18032</v>
      </c>
      <c r="D11225" s="47" t="s">
        <v>12739</v>
      </c>
      <c r="E11225" s="43" t="s">
        <v>110</v>
      </c>
      <c r="F11225" s="45">
        <v>1025.45</v>
      </c>
      <c r="G11225" s="45">
        <v>1033.01</v>
      </c>
    </row>
    <row r="11226" spans="2:7">
      <c r="B11226" s="44" t="s">
        <v>12740</v>
      </c>
      <c r="C11226" s="44" t="s">
        <v>18032</v>
      </c>
      <c r="D11226" s="47" t="s">
        <v>12741</v>
      </c>
      <c r="E11226" s="43" t="s">
        <v>110</v>
      </c>
      <c r="F11226" s="45">
        <v>993.28</v>
      </c>
      <c r="G11226" s="45">
        <v>1000.84</v>
      </c>
    </row>
    <row r="11227" spans="2:7">
      <c r="B11227" s="44" t="s">
        <v>12742</v>
      </c>
      <c r="C11227" s="44" t="s">
        <v>18032</v>
      </c>
      <c r="D11227" s="47" t="s">
        <v>12743</v>
      </c>
      <c r="E11227" s="43" t="s">
        <v>110</v>
      </c>
      <c r="F11227" s="45">
        <v>1405.52</v>
      </c>
      <c r="G11227" s="45">
        <v>1413.08</v>
      </c>
    </row>
    <row r="11228" spans="2:7">
      <c r="B11228" s="44" t="s">
        <v>12744</v>
      </c>
      <c r="C11228" s="44" t="s">
        <v>18032</v>
      </c>
      <c r="D11228" s="47" t="s">
        <v>12745</v>
      </c>
      <c r="E11228" s="43" t="s">
        <v>110</v>
      </c>
      <c r="F11228" s="45">
        <v>1520.14</v>
      </c>
      <c r="G11228" s="45">
        <v>1535.26</v>
      </c>
    </row>
    <row r="11229" spans="2:7">
      <c r="B11229" s="44" t="s">
        <v>12746</v>
      </c>
      <c r="C11229" s="44" t="s">
        <v>18032</v>
      </c>
      <c r="D11229" s="47" t="s">
        <v>12747</v>
      </c>
      <c r="E11229" s="43" t="s">
        <v>110</v>
      </c>
      <c r="F11229" s="45">
        <v>1470.25</v>
      </c>
      <c r="G11229" s="45">
        <v>1485.37</v>
      </c>
    </row>
    <row r="11230" spans="2:7">
      <c r="B11230" s="44" t="s">
        <v>12748</v>
      </c>
      <c r="C11230" s="44" t="s">
        <v>18032</v>
      </c>
      <c r="D11230" s="47" t="s">
        <v>12749</v>
      </c>
      <c r="E11230" s="43"/>
    </row>
    <row r="11231" spans="2:7">
      <c r="B11231" s="44" t="s">
        <v>12750</v>
      </c>
      <c r="C11231" s="44" t="s">
        <v>18032</v>
      </c>
      <c r="D11231" s="47" t="s">
        <v>12751</v>
      </c>
      <c r="E11231" s="43" t="s">
        <v>110</v>
      </c>
      <c r="F11231" s="45">
        <v>238.12</v>
      </c>
      <c r="G11231" s="45">
        <v>239.79</v>
      </c>
    </row>
    <row r="11232" spans="2:7">
      <c r="B11232" s="44" t="s">
        <v>12752</v>
      </c>
      <c r="C11232" s="44" t="s">
        <v>18032</v>
      </c>
      <c r="D11232" s="47" t="s">
        <v>12753</v>
      </c>
      <c r="E11232" s="43"/>
    </row>
    <row r="11233" spans="2:7">
      <c r="B11233" s="44" t="s">
        <v>12754</v>
      </c>
      <c r="C11233" s="44" t="s">
        <v>18032</v>
      </c>
      <c r="D11233" s="47" t="s">
        <v>12755</v>
      </c>
      <c r="E11233" s="43"/>
    </row>
    <row r="11234" spans="2:7">
      <c r="B11234" s="44" t="s">
        <v>12756</v>
      </c>
      <c r="C11234" s="44" t="s">
        <v>18032</v>
      </c>
      <c r="D11234" s="47" t="s">
        <v>12757</v>
      </c>
      <c r="E11234" s="43" t="s">
        <v>110</v>
      </c>
      <c r="F11234" s="45">
        <v>142.22999999999999</v>
      </c>
      <c r="G11234" s="45">
        <v>144.63999999999999</v>
      </c>
    </row>
    <row r="11235" spans="2:7">
      <c r="B11235" s="44" t="s">
        <v>12758</v>
      </c>
      <c r="C11235" s="44" t="s">
        <v>18032</v>
      </c>
      <c r="D11235" s="47" t="s">
        <v>12759</v>
      </c>
      <c r="E11235" s="43" t="s">
        <v>110</v>
      </c>
      <c r="F11235" s="45">
        <v>174.74</v>
      </c>
      <c r="G11235" s="45">
        <v>177.15</v>
      </c>
    </row>
    <row r="11236" spans="2:7">
      <c r="B11236" s="44" t="s">
        <v>12760</v>
      </c>
      <c r="C11236" s="44" t="s">
        <v>18032</v>
      </c>
      <c r="D11236" s="47" t="s">
        <v>12761</v>
      </c>
      <c r="E11236" s="43" t="s">
        <v>110</v>
      </c>
      <c r="F11236" s="45">
        <v>181.24</v>
      </c>
      <c r="G11236" s="45">
        <v>183.65</v>
      </c>
    </row>
    <row r="11237" spans="2:7">
      <c r="B11237" s="44" t="s">
        <v>12762</v>
      </c>
      <c r="C11237" s="44" t="s">
        <v>18032</v>
      </c>
      <c r="D11237" s="47" t="s">
        <v>12763</v>
      </c>
      <c r="E11237" s="43" t="s">
        <v>110</v>
      </c>
      <c r="F11237" s="45">
        <v>206.2</v>
      </c>
      <c r="G11237" s="45">
        <v>209.36</v>
      </c>
    </row>
    <row r="11238" spans="2:7">
      <c r="B11238" s="44" t="s">
        <v>12764</v>
      </c>
      <c r="C11238" s="44" t="s">
        <v>18032</v>
      </c>
      <c r="D11238" s="47" t="s">
        <v>12765</v>
      </c>
      <c r="E11238" s="43" t="s">
        <v>110</v>
      </c>
      <c r="F11238" s="45">
        <v>487.48</v>
      </c>
      <c r="G11238" s="45">
        <v>490.64</v>
      </c>
    </row>
    <row r="11239" spans="2:7">
      <c r="B11239" s="44" t="s">
        <v>12766</v>
      </c>
      <c r="C11239" s="44" t="s">
        <v>18032</v>
      </c>
      <c r="D11239" s="47" t="s">
        <v>12767</v>
      </c>
      <c r="E11239" s="43" t="s">
        <v>110</v>
      </c>
      <c r="F11239" s="45">
        <v>489.89</v>
      </c>
      <c r="G11239" s="45">
        <v>493.52</v>
      </c>
    </row>
    <row r="11240" spans="2:7">
      <c r="B11240" s="44" t="s">
        <v>12768</v>
      </c>
      <c r="C11240" s="44" t="s">
        <v>18032</v>
      </c>
      <c r="D11240" s="47" t="s">
        <v>12769</v>
      </c>
      <c r="E11240" s="43" t="s">
        <v>110</v>
      </c>
      <c r="F11240" s="45">
        <v>571.76</v>
      </c>
      <c r="G11240" s="45">
        <v>575.58000000000004</v>
      </c>
    </row>
    <row r="11241" spans="2:7">
      <c r="B11241" s="44" t="s">
        <v>12770</v>
      </c>
      <c r="C11241" s="44" t="s">
        <v>18032</v>
      </c>
      <c r="D11241" s="47" t="s">
        <v>12771</v>
      </c>
      <c r="E11241" s="43" t="s">
        <v>110</v>
      </c>
      <c r="F11241" s="45">
        <v>483</v>
      </c>
      <c r="G11241" s="45">
        <v>486.16</v>
      </c>
    </row>
    <row r="11242" spans="2:7">
      <c r="B11242" s="44" t="s">
        <v>12772</v>
      </c>
      <c r="C11242" s="44" t="s">
        <v>18032</v>
      </c>
      <c r="D11242" s="47" t="s">
        <v>12773</v>
      </c>
      <c r="E11242" s="43" t="s">
        <v>110</v>
      </c>
      <c r="F11242" s="45">
        <v>250.63</v>
      </c>
      <c r="G11242" s="45">
        <v>253.79</v>
      </c>
    </row>
    <row r="11243" spans="2:7">
      <c r="B11243" s="44" t="s">
        <v>12774</v>
      </c>
      <c r="C11243" s="44" t="s">
        <v>18032</v>
      </c>
      <c r="D11243" s="47" t="s">
        <v>12775</v>
      </c>
      <c r="E11243" s="43" t="s">
        <v>110</v>
      </c>
      <c r="F11243" s="45">
        <v>284.12</v>
      </c>
      <c r="G11243" s="45">
        <v>287.75</v>
      </c>
    </row>
    <row r="11244" spans="2:7">
      <c r="B11244" s="44" t="s">
        <v>12776</v>
      </c>
      <c r="C11244" s="44" t="s">
        <v>18032</v>
      </c>
      <c r="D11244" s="47" t="s">
        <v>12777</v>
      </c>
      <c r="E11244" s="43" t="s">
        <v>110</v>
      </c>
      <c r="F11244" s="45">
        <v>417.25</v>
      </c>
      <c r="G11244" s="45">
        <v>421.06</v>
      </c>
    </row>
    <row r="11245" spans="2:7">
      <c r="B11245" s="44" t="s">
        <v>12778</v>
      </c>
      <c r="C11245" s="44" t="s">
        <v>18032</v>
      </c>
      <c r="D11245" s="47" t="s">
        <v>12779</v>
      </c>
      <c r="E11245" s="43" t="s">
        <v>110</v>
      </c>
      <c r="F11245" s="45">
        <v>255.86</v>
      </c>
      <c r="G11245" s="45">
        <v>258.27</v>
      </c>
    </row>
    <row r="11246" spans="2:7">
      <c r="B11246" s="44" t="s">
        <v>12780</v>
      </c>
      <c r="C11246" s="44" t="s">
        <v>18032</v>
      </c>
      <c r="D11246" s="47" t="s">
        <v>12781</v>
      </c>
      <c r="E11246" s="43" t="s">
        <v>110</v>
      </c>
      <c r="F11246" s="45">
        <v>4106.46</v>
      </c>
      <c r="G11246" s="45">
        <v>4106.46</v>
      </c>
    </row>
    <row r="11247" spans="2:7">
      <c r="B11247" s="44" t="s">
        <v>12782</v>
      </c>
      <c r="C11247" s="44" t="s">
        <v>18032</v>
      </c>
      <c r="D11247" s="47" t="s">
        <v>12783</v>
      </c>
      <c r="E11247" s="43" t="s">
        <v>110</v>
      </c>
      <c r="F11247" s="45">
        <v>6142.88</v>
      </c>
      <c r="G11247" s="45">
        <v>6152.4</v>
      </c>
    </row>
    <row r="11248" spans="2:7">
      <c r="B11248" s="44" t="s">
        <v>12784</v>
      </c>
      <c r="C11248" s="44" t="s">
        <v>18032</v>
      </c>
      <c r="D11248" s="47" t="s">
        <v>12785</v>
      </c>
      <c r="E11248" s="43" t="s">
        <v>110</v>
      </c>
      <c r="F11248" s="45">
        <v>251.28</v>
      </c>
      <c r="G11248" s="45">
        <v>254.44</v>
      </c>
    </row>
    <row r="11249" spans="2:7">
      <c r="B11249" s="44" t="s">
        <v>12786</v>
      </c>
      <c r="C11249" s="44" t="s">
        <v>18032</v>
      </c>
      <c r="D11249" s="47" t="s">
        <v>12787</v>
      </c>
      <c r="E11249" s="43"/>
    </row>
    <row r="11250" spans="2:7">
      <c r="B11250" s="44" t="s">
        <v>12788</v>
      </c>
      <c r="C11250" s="44" t="s">
        <v>18032</v>
      </c>
      <c r="D11250" s="47" t="s">
        <v>12789</v>
      </c>
      <c r="E11250" s="43" t="s">
        <v>110</v>
      </c>
      <c r="F11250" s="45">
        <v>251.4</v>
      </c>
      <c r="G11250" s="45">
        <v>254.56</v>
      </c>
    </row>
    <row r="11251" spans="2:7">
      <c r="B11251" s="44" t="s">
        <v>12790</v>
      </c>
      <c r="C11251" s="44" t="s">
        <v>18032</v>
      </c>
      <c r="D11251" s="47" t="s">
        <v>12791</v>
      </c>
      <c r="E11251" s="43" t="s">
        <v>110</v>
      </c>
      <c r="F11251" s="45">
        <v>267.98</v>
      </c>
      <c r="G11251" s="45">
        <v>271.61</v>
      </c>
    </row>
    <row r="11252" spans="2:7">
      <c r="B11252" s="44" t="s">
        <v>12792</v>
      </c>
      <c r="C11252" s="44" t="s">
        <v>18032</v>
      </c>
      <c r="D11252" s="47" t="s">
        <v>12793</v>
      </c>
      <c r="E11252" s="43" t="s">
        <v>110</v>
      </c>
      <c r="F11252" s="45">
        <v>288.14</v>
      </c>
      <c r="G11252" s="45">
        <v>291.95</v>
      </c>
    </row>
    <row r="11253" spans="2:7">
      <c r="B11253" s="44" t="s">
        <v>12794</v>
      </c>
      <c r="C11253" s="44" t="s">
        <v>18032</v>
      </c>
      <c r="D11253" s="47" t="s">
        <v>12795</v>
      </c>
      <c r="E11253" s="43" t="s">
        <v>110</v>
      </c>
      <c r="F11253" s="45">
        <v>329.08</v>
      </c>
      <c r="G11253" s="45">
        <v>332.23</v>
      </c>
    </row>
    <row r="11254" spans="2:7">
      <c r="B11254" s="44" t="s">
        <v>12796</v>
      </c>
      <c r="C11254" s="44" t="s">
        <v>18032</v>
      </c>
      <c r="D11254" s="47" t="s">
        <v>12797</v>
      </c>
      <c r="E11254" s="43" t="s">
        <v>110</v>
      </c>
      <c r="F11254" s="45">
        <v>352.51</v>
      </c>
      <c r="G11254" s="45">
        <v>356.14</v>
      </c>
    </row>
    <row r="11255" spans="2:7">
      <c r="B11255" s="44" t="s">
        <v>12798</v>
      </c>
      <c r="C11255" s="44" t="s">
        <v>18032</v>
      </c>
      <c r="D11255" s="47" t="s">
        <v>12799</v>
      </c>
      <c r="E11255" s="43" t="s">
        <v>110</v>
      </c>
      <c r="F11255" s="45">
        <v>522.13</v>
      </c>
      <c r="G11255" s="45">
        <v>525.94000000000005</v>
      </c>
    </row>
    <row r="11256" spans="2:7">
      <c r="B11256" s="44" t="s">
        <v>12800</v>
      </c>
      <c r="C11256" s="44" t="s">
        <v>18032</v>
      </c>
      <c r="D11256" s="47" t="s">
        <v>12801</v>
      </c>
      <c r="E11256" s="43" t="s">
        <v>110</v>
      </c>
      <c r="F11256" s="45">
        <v>517.79</v>
      </c>
      <c r="G11256" s="45">
        <v>521.41999999999996</v>
      </c>
    </row>
    <row r="11257" spans="2:7">
      <c r="B11257" s="44" t="s">
        <v>12802</v>
      </c>
      <c r="C11257" s="44" t="s">
        <v>18032</v>
      </c>
      <c r="D11257" s="47" t="s">
        <v>12803</v>
      </c>
      <c r="E11257" s="43" t="s">
        <v>110</v>
      </c>
      <c r="F11257" s="45">
        <v>605.03</v>
      </c>
      <c r="G11257" s="45">
        <v>608.84</v>
      </c>
    </row>
    <row r="11258" spans="2:7">
      <c r="B11258" s="44" t="s">
        <v>12804</v>
      </c>
      <c r="C11258" s="44" t="s">
        <v>18032</v>
      </c>
      <c r="D11258" s="47" t="s">
        <v>12805</v>
      </c>
      <c r="E11258" s="43"/>
    </row>
    <row r="11259" spans="2:7">
      <c r="B11259" s="44" t="s">
        <v>12806</v>
      </c>
      <c r="C11259" s="44" t="s">
        <v>18032</v>
      </c>
      <c r="D11259" s="47" t="s">
        <v>12807</v>
      </c>
      <c r="E11259" s="43" t="s">
        <v>110</v>
      </c>
      <c r="F11259" s="45">
        <v>373.9</v>
      </c>
      <c r="G11259" s="45">
        <v>377.53</v>
      </c>
    </row>
    <row r="11260" spans="2:7">
      <c r="B11260" s="44" t="s">
        <v>12808</v>
      </c>
      <c r="C11260" s="44" t="s">
        <v>18032</v>
      </c>
      <c r="D11260" s="47" t="s">
        <v>12809</v>
      </c>
      <c r="E11260" s="43" t="s">
        <v>110</v>
      </c>
      <c r="F11260" s="45">
        <v>1245.25</v>
      </c>
      <c r="G11260" s="45">
        <v>1250.0899999999999</v>
      </c>
    </row>
    <row r="11261" spans="2:7">
      <c r="B11261" s="44" t="s">
        <v>12810</v>
      </c>
      <c r="C11261" s="44" t="s">
        <v>18032</v>
      </c>
      <c r="D11261" s="47" t="s">
        <v>12811</v>
      </c>
      <c r="E11261" s="43"/>
    </row>
    <row r="11262" spans="2:7">
      <c r="B11262" s="44" t="s">
        <v>12812</v>
      </c>
      <c r="C11262" s="44" t="s">
        <v>18032</v>
      </c>
      <c r="D11262" s="47" t="s">
        <v>12813</v>
      </c>
      <c r="E11262" s="43" t="s">
        <v>110</v>
      </c>
      <c r="F11262" s="45">
        <v>585.63</v>
      </c>
      <c r="G11262" s="45">
        <v>585.63</v>
      </c>
    </row>
    <row r="11263" spans="2:7">
      <c r="B11263" s="44" t="s">
        <v>12814</v>
      </c>
      <c r="C11263" s="44" t="s">
        <v>18032</v>
      </c>
      <c r="D11263" s="47" t="s">
        <v>12815</v>
      </c>
      <c r="E11263" s="43" t="s">
        <v>110</v>
      </c>
      <c r="F11263" s="45">
        <v>980.15</v>
      </c>
      <c r="G11263" s="45">
        <v>982.67</v>
      </c>
    </row>
    <row r="11264" spans="2:7">
      <c r="B11264" s="44" t="s">
        <v>12816</v>
      </c>
      <c r="C11264" s="44" t="s">
        <v>18032</v>
      </c>
      <c r="D11264" s="47" t="s">
        <v>12817</v>
      </c>
      <c r="E11264" s="43"/>
    </row>
    <row r="11265" spans="2:7">
      <c r="B11265" s="44" t="s">
        <v>12818</v>
      </c>
      <c r="C11265" s="44" t="s">
        <v>18032</v>
      </c>
      <c r="D11265" s="47" t="s">
        <v>12819</v>
      </c>
      <c r="E11265" s="43" t="s">
        <v>119</v>
      </c>
      <c r="F11265" s="45">
        <v>7.22</v>
      </c>
      <c r="G11265" s="45">
        <v>7.72</v>
      </c>
    </row>
    <row r="11266" spans="2:7">
      <c r="B11266" s="44" t="s">
        <v>12820</v>
      </c>
      <c r="C11266" s="44" t="s">
        <v>18032</v>
      </c>
      <c r="D11266" s="47" t="s">
        <v>12821</v>
      </c>
      <c r="E11266" s="43" t="s">
        <v>110</v>
      </c>
      <c r="F11266" s="45">
        <v>73.36</v>
      </c>
      <c r="G11266" s="45">
        <v>80</v>
      </c>
    </row>
    <row r="11267" spans="2:7">
      <c r="B11267" s="44" t="s">
        <v>12822</v>
      </c>
      <c r="C11267" s="44" t="s">
        <v>18032</v>
      </c>
      <c r="D11267" s="47" t="s">
        <v>12823</v>
      </c>
      <c r="E11267" s="43"/>
    </row>
    <row r="11268" spans="2:7">
      <c r="B11268" s="44" t="s">
        <v>12824</v>
      </c>
      <c r="C11268" s="44" t="s">
        <v>18032</v>
      </c>
      <c r="D11268" s="47" t="s">
        <v>12825</v>
      </c>
      <c r="E11268" s="43"/>
    </row>
    <row r="11269" spans="2:7">
      <c r="B11269" s="44" t="s">
        <v>12826</v>
      </c>
      <c r="C11269" s="44" t="s">
        <v>18032</v>
      </c>
      <c r="D11269" s="47" t="s">
        <v>12827</v>
      </c>
      <c r="E11269" s="43" t="s">
        <v>110</v>
      </c>
      <c r="F11269" s="45">
        <v>513.29</v>
      </c>
      <c r="G11269" s="45">
        <v>524.87</v>
      </c>
    </row>
    <row r="11270" spans="2:7">
      <c r="B11270" s="44" t="s">
        <v>12828</v>
      </c>
      <c r="C11270" s="44" t="s">
        <v>18032</v>
      </c>
      <c r="D11270" s="47" t="s">
        <v>12829</v>
      </c>
      <c r="E11270" s="43" t="s">
        <v>110</v>
      </c>
      <c r="F11270" s="45">
        <v>481.72</v>
      </c>
      <c r="G11270" s="45">
        <v>493.3</v>
      </c>
    </row>
    <row r="11271" spans="2:7">
      <c r="B11271" s="44" t="s">
        <v>12830</v>
      </c>
      <c r="C11271" s="44" t="s">
        <v>18032</v>
      </c>
      <c r="D11271" s="47" t="s">
        <v>12831</v>
      </c>
      <c r="E11271" s="43" t="s">
        <v>110</v>
      </c>
      <c r="F11271" s="45">
        <v>706.09</v>
      </c>
      <c r="G11271" s="45">
        <v>717.67</v>
      </c>
    </row>
    <row r="11272" spans="2:7">
      <c r="B11272" s="44" t="s">
        <v>12832</v>
      </c>
      <c r="C11272" s="44" t="s">
        <v>18032</v>
      </c>
      <c r="D11272" s="47" t="s">
        <v>12833</v>
      </c>
      <c r="E11272" s="43" t="s">
        <v>110</v>
      </c>
      <c r="F11272" s="45">
        <v>165.16</v>
      </c>
      <c r="G11272" s="45">
        <v>176.74</v>
      </c>
    </row>
    <row r="11273" spans="2:7">
      <c r="B11273" s="44" t="s">
        <v>12834</v>
      </c>
      <c r="C11273" s="44" t="s">
        <v>18032</v>
      </c>
      <c r="D11273" s="47" t="s">
        <v>12835</v>
      </c>
      <c r="E11273" s="43"/>
    </row>
    <row r="11274" spans="2:7">
      <c r="B11274" s="44" t="s">
        <v>12836</v>
      </c>
      <c r="C11274" s="44" t="s">
        <v>18032</v>
      </c>
      <c r="D11274" s="47" t="s">
        <v>12837</v>
      </c>
      <c r="E11274" s="43" t="s">
        <v>110</v>
      </c>
      <c r="F11274" s="45">
        <v>173.58</v>
      </c>
      <c r="G11274" s="45">
        <v>180.22</v>
      </c>
    </row>
    <row r="11275" spans="2:7">
      <c r="B11275" s="44" t="s">
        <v>12838</v>
      </c>
      <c r="C11275" s="44" t="s">
        <v>18032</v>
      </c>
      <c r="D11275" s="47" t="s">
        <v>12839</v>
      </c>
      <c r="E11275" s="43"/>
    </row>
    <row r="11276" spans="2:7">
      <c r="B11276" s="44" t="s">
        <v>12840</v>
      </c>
      <c r="C11276" s="44" t="s">
        <v>18032</v>
      </c>
      <c r="D11276" s="47" t="s">
        <v>12841</v>
      </c>
      <c r="E11276" s="43" t="s">
        <v>110</v>
      </c>
      <c r="F11276" s="45">
        <v>2747.51</v>
      </c>
      <c r="G11276" s="45">
        <v>2758.95</v>
      </c>
    </row>
    <row r="11277" spans="2:7">
      <c r="B11277" s="44" t="s">
        <v>12842</v>
      </c>
      <c r="C11277" s="44" t="s">
        <v>18032</v>
      </c>
      <c r="D11277" s="47" t="s">
        <v>12843</v>
      </c>
      <c r="E11277" s="43" t="s">
        <v>119</v>
      </c>
      <c r="F11277" s="45">
        <v>336.36</v>
      </c>
      <c r="G11277" s="45">
        <v>345.65</v>
      </c>
    </row>
    <row r="11278" spans="2:7">
      <c r="B11278" s="44" t="s">
        <v>12844</v>
      </c>
      <c r="C11278" s="44" t="s">
        <v>18032</v>
      </c>
      <c r="D11278" s="47" t="s">
        <v>12845</v>
      </c>
      <c r="E11278" s="43" t="s">
        <v>119</v>
      </c>
      <c r="F11278" s="45">
        <v>149.55000000000001</v>
      </c>
      <c r="G11278" s="45">
        <v>152.58000000000001</v>
      </c>
    </row>
    <row r="11279" spans="2:7">
      <c r="B11279" s="44" t="s">
        <v>12846</v>
      </c>
      <c r="C11279" s="44" t="s">
        <v>18032</v>
      </c>
      <c r="D11279" s="47" t="s">
        <v>12847</v>
      </c>
      <c r="E11279" s="43" t="s">
        <v>119</v>
      </c>
      <c r="F11279" s="45">
        <v>72.37</v>
      </c>
      <c r="G11279" s="45">
        <v>73.75</v>
      </c>
    </row>
    <row r="11280" spans="2:7">
      <c r="B11280" s="44" t="s">
        <v>12848</v>
      </c>
      <c r="C11280" s="44" t="s">
        <v>18032</v>
      </c>
      <c r="D11280" s="47" t="s">
        <v>12849</v>
      </c>
      <c r="E11280" s="43" t="s">
        <v>119</v>
      </c>
      <c r="F11280" s="45">
        <v>83.25</v>
      </c>
      <c r="G11280" s="45">
        <v>84.01</v>
      </c>
    </row>
    <row r="11281" spans="2:7">
      <c r="B11281" s="44" t="s">
        <v>12850</v>
      </c>
      <c r="C11281" s="44" t="s">
        <v>18032</v>
      </c>
      <c r="D11281" s="47" t="s">
        <v>12851</v>
      </c>
      <c r="E11281" s="43" t="s">
        <v>119</v>
      </c>
      <c r="F11281" s="45">
        <v>166.49</v>
      </c>
      <c r="G11281" s="45">
        <v>174.73</v>
      </c>
    </row>
    <row r="11282" spans="2:7">
      <c r="B11282" s="44" t="s">
        <v>12852</v>
      </c>
      <c r="C11282" s="44" t="s">
        <v>18032</v>
      </c>
      <c r="D11282" s="47" t="s">
        <v>12853</v>
      </c>
      <c r="E11282" s="43" t="s">
        <v>119</v>
      </c>
      <c r="F11282" s="45">
        <v>154.47</v>
      </c>
      <c r="G11282" s="45">
        <v>158.68</v>
      </c>
    </row>
    <row r="11283" spans="2:7">
      <c r="B11283" s="44" t="s">
        <v>12854</v>
      </c>
      <c r="C11283" s="44" t="s">
        <v>18032</v>
      </c>
      <c r="D11283" s="47" t="s">
        <v>12855</v>
      </c>
      <c r="E11283" s="43"/>
    </row>
    <row r="11284" spans="2:7">
      <c r="B11284" s="44" t="s">
        <v>12856</v>
      </c>
      <c r="C11284" s="44" t="s">
        <v>18032</v>
      </c>
      <c r="D11284" s="47" t="s">
        <v>12857</v>
      </c>
      <c r="E11284" s="43"/>
    </row>
    <row r="11285" spans="2:7">
      <c r="B11285" s="44" t="s">
        <v>12858</v>
      </c>
      <c r="C11285" s="44" t="s">
        <v>18032</v>
      </c>
      <c r="D11285" s="47" t="s">
        <v>12859</v>
      </c>
      <c r="E11285" s="43" t="s">
        <v>10174</v>
      </c>
      <c r="F11285" s="45">
        <v>517.82000000000005</v>
      </c>
      <c r="G11285" s="45">
        <v>525.38</v>
      </c>
    </row>
    <row r="11286" spans="2:7">
      <c r="B11286" s="44" t="s">
        <v>12860</v>
      </c>
      <c r="C11286" s="44" t="s">
        <v>18032</v>
      </c>
      <c r="D11286" s="47" t="s">
        <v>12861</v>
      </c>
      <c r="E11286" s="43" t="s">
        <v>10174</v>
      </c>
      <c r="F11286" s="45">
        <v>937.24</v>
      </c>
      <c r="G11286" s="45">
        <v>947.32</v>
      </c>
    </row>
    <row r="11287" spans="2:7">
      <c r="B11287" s="44" t="s">
        <v>12862</v>
      </c>
      <c r="C11287" s="44" t="s">
        <v>18032</v>
      </c>
      <c r="D11287" s="47" t="s">
        <v>12863</v>
      </c>
      <c r="E11287" s="43" t="s">
        <v>10174</v>
      </c>
      <c r="F11287" s="45">
        <v>424.26</v>
      </c>
      <c r="G11287" s="45">
        <v>431.82</v>
      </c>
    </row>
    <row r="11288" spans="2:7">
      <c r="B11288" s="44" t="s">
        <v>12864</v>
      </c>
      <c r="C11288" s="44" t="s">
        <v>18032</v>
      </c>
      <c r="D11288" s="47" t="s">
        <v>12865</v>
      </c>
      <c r="E11288" s="43" t="s">
        <v>10174</v>
      </c>
      <c r="F11288" s="45">
        <v>801.95</v>
      </c>
      <c r="G11288" s="45">
        <v>812.03</v>
      </c>
    </row>
    <row r="11289" spans="2:7">
      <c r="B11289" s="44" t="s">
        <v>12866</v>
      </c>
      <c r="C11289" s="44" t="s">
        <v>18032</v>
      </c>
      <c r="D11289" s="47" t="s">
        <v>12867</v>
      </c>
      <c r="E11289" s="43" t="s">
        <v>10174</v>
      </c>
      <c r="F11289" s="45">
        <v>345.61</v>
      </c>
      <c r="G11289" s="45">
        <v>353.17</v>
      </c>
    </row>
    <row r="11290" spans="2:7">
      <c r="B11290" s="44" t="s">
        <v>12868</v>
      </c>
      <c r="C11290" s="44" t="s">
        <v>18032</v>
      </c>
      <c r="D11290" s="47" t="s">
        <v>12869</v>
      </c>
      <c r="E11290" s="43" t="s">
        <v>10174</v>
      </c>
      <c r="F11290" s="45">
        <v>316.45999999999998</v>
      </c>
      <c r="G11290" s="45">
        <v>316.45999999999998</v>
      </c>
    </row>
    <row r="11291" spans="2:7">
      <c r="B11291" s="44" t="s">
        <v>12870</v>
      </c>
      <c r="C11291" s="44" t="s">
        <v>18032</v>
      </c>
      <c r="D11291" s="47" t="s">
        <v>12871</v>
      </c>
      <c r="E11291" s="43" t="s">
        <v>10174</v>
      </c>
      <c r="F11291" s="45">
        <v>415.36</v>
      </c>
      <c r="G11291" s="45">
        <v>415.36</v>
      </c>
    </row>
    <row r="11292" spans="2:7">
      <c r="B11292" s="44" t="s">
        <v>12872</v>
      </c>
      <c r="C11292" s="44" t="s">
        <v>18032</v>
      </c>
      <c r="D11292" s="47" t="s">
        <v>12873</v>
      </c>
      <c r="E11292" s="43" t="s">
        <v>112</v>
      </c>
      <c r="F11292" s="45">
        <v>388.15</v>
      </c>
      <c r="G11292" s="45">
        <v>396.54</v>
      </c>
    </row>
    <row r="11293" spans="2:7">
      <c r="B11293" s="44" t="s">
        <v>12874</v>
      </c>
      <c r="C11293" s="44" t="s">
        <v>18032</v>
      </c>
      <c r="D11293" s="47" t="s">
        <v>12875</v>
      </c>
      <c r="E11293" s="43" t="s">
        <v>10174</v>
      </c>
      <c r="F11293" s="45">
        <v>574.61</v>
      </c>
      <c r="G11293" s="45">
        <v>583</v>
      </c>
    </row>
    <row r="11294" spans="2:7">
      <c r="B11294" s="44" t="s">
        <v>12876</v>
      </c>
      <c r="C11294" s="44" t="s">
        <v>18032</v>
      </c>
      <c r="D11294" s="47" t="s">
        <v>12877</v>
      </c>
      <c r="E11294" s="43" t="s">
        <v>112</v>
      </c>
      <c r="F11294" s="45">
        <v>336.22</v>
      </c>
      <c r="G11294" s="45">
        <v>338.56</v>
      </c>
    </row>
    <row r="11295" spans="2:7">
      <c r="B11295" s="44" t="s">
        <v>12878</v>
      </c>
      <c r="C11295" s="44" t="s">
        <v>18032</v>
      </c>
      <c r="D11295" s="47" t="s">
        <v>12879</v>
      </c>
      <c r="E11295" s="43" t="s">
        <v>112</v>
      </c>
      <c r="F11295" s="45">
        <v>362.07</v>
      </c>
      <c r="G11295" s="45">
        <v>364.41</v>
      </c>
    </row>
    <row r="11296" spans="2:7">
      <c r="B11296" s="44" t="s">
        <v>12880</v>
      </c>
      <c r="C11296" s="44" t="s">
        <v>18032</v>
      </c>
      <c r="D11296" s="47" t="s">
        <v>12881</v>
      </c>
      <c r="E11296" s="43" t="s">
        <v>112</v>
      </c>
      <c r="F11296" s="45">
        <v>3404.75</v>
      </c>
      <c r="G11296" s="45">
        <v>3410.63</v>
      </c>
    </row>
    <row r="11297" spans="2:7">
      <c r="B11297" s="44" t="s">
        <v>12882</v>
      </c>
      <c r="C11297" s="44" t="s">
        <v>18032</v>
      </c>
      <c r="D11297" s="47" t="s">
        <v>12883</v>
      </c>
      <c r="E11297" s="43" t="s">
        <v>112</v>
      </c>
      <c r="F11297" s="45">
        <v>520.28</v>
      </c>
      <c r="G11297" s="45">
        <v>524.69000000000005</v>
      </c>
    </row>
    <row r="11298" spans="2:7">
      <c r="B11298" s="44" t="s">
        <v>12884</v>
      </c>
      <c r="C11298" s="44" t="s">
        <v>18032</v>
      </c>
      <c r="D11298" s="47" t="s">
        <v>12885</v>
      </c>
      <c r="E11298" s="43" t="s">
        <v>112</v>
      </c>
      <c r="F11298" s="45">
        <v>43.6</v>
      </c>
      <c r="G11298" s="45">
        <v>45.11</v>
      </c>
    </row>
    <row r="11299" spans="2:7">
      <c r="B11299" s="44" t="s">
        <v>12886</v>
      </c>
      <c r="C11299" s="44" t="s">
        <v>18032</v>
      </c>
      <c r="D11299" s="47" t="s">
        <v>12887</v>
      </c>
      <c r="E11299" s="43" t="s">
        <v>112</v>
      </c>
      <c r="F11299" s="45">
        <v>1069.49</v>
      </c>
      <c r="G11299" s="45">
        <v>1075.3699999999999</v>
      </c>
    </row>
    <row r="11300" spans="2:7">
      <c r="B11300" s="44" t="s">
        <v>12888</v>
      </c>
      <c r="C11300" s="44" t="s">
        <v>18032</v>
      </c>
      <c r="D11300" s="47" t="s">
        <v>12889</v>
      </c>
      <c r="E11300" s="43" t="s">
        <v>112</v>
      </c>
      <c r="F11300" s="45">
        <v>1156.28</v>
      </c>
      <c r="G11300" s="45">
        <v>1168.04</v>
      </c>
    </row>
    <row r="11301" spans="2:7">
      <c r="B11301" s="44" t="s">
        <v>12890</v>
      </c>
      <c r="C11301" s="44" t="s">
        <v>18032</v>
      </c>
      <c r="D11301" s="47" t="s">
        <v>12891</v>
      </c>
      <c r="E11301" s="43" t="s">
        <v>112</v>
      </c>
      <c r="F11301" s="45">
        <v>303.95</v>
      </c>
      <c r="G11301" s="45">
        <v>311.51</v>
      </c>
    </row>
    <row r="11302" spans="2:7">
      <c r="B11302" s="44" t="s">
        <v>12892</v>
      </c>
      <c r="C11302" s="44" t="s">
        <v>18032</v>
      </c>
      <c r="D11302" s="47" t="s">
        <v>12893</v>
      </c>
      <c r="E11302" s="43"/>
    </row>
    <row r="11303" spans="2:7">
      <c r="B11303" s="44" t="s">
        <v>12894</v>
      </c>
      <c r="C11303" s="44" t="s">
        <v>18032</v>
      </c>
      <c r="D11303" s="47" t="s">
        <v>12895</v>
      </c>
      <c r="E11303" s="43" t="s">
        <v>112</v>
      </c>
      <c r="F11303" s="45">
        <v>19.54</v>
      </c>
      <c r="G11303" s="45">
        <v>19.54</v>
      </c>
    </row>
    <row r="11304" spans="2:7">
      <c r="B11304" s="44" t="s">
        <v>12896</v>
      </c>
      <c r="C11304" s="44" t="s">
        <v>18032</v>
      </c>
      <c r="D11304" s="47" t="s">
        <v>12897</v>
      </c>
      <c r="E11304" s="43" t="s">
        <v>112</v>
      </c>
      <c r="F11304" s="45">
        <v>31.09</v>
      </c>
      <c r="G11304" s="45">
        <v>31.09</v>
      </c>
    </row>
    <row r="11305" spans="2:7">
      <c r="B11305" s="44" t="s">
        <v>12898</v>
      </c>
      <c r="C11305" s="44" t="s">
        <v>18032</v>
      </c>
      <c r="D11305" s="47" t="s">
        <v>12899</v>
      </c>
      <c r="E11305" s="43" t="s">
        <v>112</v>
      </c>
      <c r="F11305" s="45">
        <v>48.98</v>
      </c>
      <c r="G11305" s="45">
        <v>48.98</v>
      </c>
    </row>
    <row r="11306" spans="2:7">
      <c r="B11306" s="44" t="s">
        <v>12900</v>
      </c>
      <c r="C11306" s="44" t="s">
        <v>18032</v>
      </c>
      <c r="D11306" s="47" t="s">
        <v>12901</v>
      </c>
      <c r="E11306" s="43" t="s">
        <v>112</v>
      </c>
      <c r="F11306" s="45">
        <v>200.82</v>
      </c>
      <c r="G11306" s="45">
        <v>200.82</v>
      </c>
    </row>
    <row r="11307" spans="2:7">
      <c r="B11307" s="44" t="s">
        <v>12902</v>
      </c>
      <c r="C11307" s="44" t="s">
        <v>18032</v>
      </c>
      <c r="D11307" s="47" t="s">
        <v>12903</v>
      </c>
      <c r="E11307" s="43" t="s">
        <v>112</v>
      </c>
      <c r="F11307" s="45">
        <v>81.11</v>
      </c>
      <c r="G11307" s="45">
        <v>81.11</v>
      </c>
    </row>
    <row r="11308" spans="2:7">
      <c r="B11308" s="44" t="s">
        <v>12904</v>
      </c>
      <c r="C11308" s="44" t="s">
        <v>18032</v>
      </c>
      <c r="D11308" s="47" t="s">
        <v>12905</v>
      </c>
      <c r="E11308" s="43"/>
    </row>
    <row r="11309" spans="2:7">
      <c r="B11309" s="44" t="s">
        <v>12906</v>
      </c>
      <c r="C11309" s="44" t="s">
        <v>18032</v>
      </c>
      <c r="D11309" s="47" t="s">
        <v>12907</v>
      </c>
      <c r="E11309" s="43" t="s">
        <v>112</v>
      </c>
      <c r="F11309" s="45">
        <v>67.97</v>
      </c>
      <c r="G11309" s="45">
        <v>75.53</v>
      </c>
    </row>
    <row r="11310" spans="2:7">
      <c r="B11310" s="44" t="s">
        <v>12908</v>
      </c>
      <c r="C11310" s="44" t="s">
        <v>18032</v>
      </c>
      <c r="D11310" s="47" t="s">
        <v>12909</v>
      </c>
      <c r="E11310" s="43" t="s">
        <v>112</v>
      </c>
      <c r="F11310" s="45">
        <v>1182.48</v>
      </c>
      <c r="G11310" s="45">
        <v>1188.3599999999999</v>
      </c>
    </row>
    <row r="11311" spans="2:7">
      <c r="B11311" s="44" t="s">
        <v>12910</v>
      </c>
      <c r="C11311" s="44" t="s">
        <v>18032</v>
      </c>
      <c r="D11311" s="47" t="s">
        <v>12911</v>
      </c>
      <c r="E11311" s="43" t="s">
        <v>112</v>
      </c>
      <c r="F11311" s="45">
        <v>58.45</v>
      </c>
      <c r="G11311" s="45">
        <v>64.959999999999994</v>
      </c>
    </row>
    <row r="11312" spans="2:7">
      <c r="B11312" s="44" t="s">
        <v>12912</v>
      </c>
      <c r="C11312" s="44" t="s">
        <v>18032</v>
      </c>
      <c r="D11312" s="47" t="s">
        <v>12913</v>
      </c>
      <c r="E11312" s="43" t="s">
        <v>10174</v>
      </c>
      <c r="F11312" s="45">
        <v>878.09</v>
      </c>
      <c r="G11312" s="45">
        <v>885.73</v>
      </c>
    </row>
    <row r="11313" spans="2:7">
      <c r="B11313" s="44" t="s">
        <v>12914</v>
      </c>
      <c r="C11313" s="44" t="s">
        <v>18032</v>
      </c>
      <c r="D11313" s="47" t="s">
        <v>12915</v>
      </c>
      <c r="E11313" s="43" t="s">
        <v>112</v>
      </c>
      <c r="F11313" s="45">
        <v>7.7</v>
      </c>
      <c r="G11313" s="45">
        <v>8.56</v>
      </c>
    </row>
    <row r="11314" spans="2:7">
      <c r="B11314" s="44" t="s">
        <v>12916</v>
      </c>
      <c r="C11314" s="44" t="s">
        <v>18032</v>
      </c>
      <c r="D11314" s="47" t="s">
        <v>12917</v>
      </c>
      <c r="E11314" s="43" t="s">
        <v>10174</v>
      </c>
      <c r="F11314" s="45">
        <v>812.09</v>
      </c>
      <c r="G11314" s="45">
        <v>827.21</v>
      </c>
    </row>
    <row r="11315" spans="2:7">
      <c r="B11315" s="44" t="s">
        <v>12918</v>
      </c>
      <c r="C11315" s="44" t="s">
        <v>18032</v>
      </c>
      <c r="D11315" s="47" t="s">
        <v>12919</v>
      </c>
      <c r="E11315" s="43" t="s">
        <v>112</v>
      </c>
      <c r="F11315" s="45">
        <v>196.51</v>
      </c>
      <c r="G11315" s="45">
        <v>199.36</v>
      </c>
    </row>
    <row r="11316" spans="2:7">
      <c r="B11316" s="44" t="s">
        <v>12920</v>
      </c>
      <c r="C11316" s="44" t="s">
        <v>18032</v>
      </c>
      <c r="D11316" s="47" t="s">
        <v>12921</v>
      </c>
      <c r="E11316" s="43" t="s">
        <v>10174</v>
      </c>
      <c r="F11316" s="45">
        <v>4508.28</v>
      </c>
      <c r="G11316" s="45">
        <v>4525.92</v>
      </c>
    </row>
    <row r="11317" spans="2:7">
      <c r="B11317" s="44" t="s">
        <v>12922</v>
      </c>
      <c r="C11317" s="44" t="s">
        <v>18032</v>
      </c>
      <c r="D11317" s="47" t="s">
        <v>12923</v>
      </c>
      <c r="E11317" s="43" t="s">
        <v>112</v>
      </c>
      <c r="F11317" s="45">
        <v>476.23</v>
      </c>
      <c r="G11317" s="45">
        <v>482.11</v>
      </c>
    </row>
    <row r="11318" spans="2:7">
      <c r="B11318" s="44" t="s">
        <v>12924</v>
      </c>
      <c r="C11318" s="44" t="s">
        <v>18032</v>
      </c>
      <c r="D11318" s="47" t="s">
        <v>12925</v>
      </c>
      <c r="E11318" s="43" t="s">
        <v>112</v>
      </c>
      <c r="F11318" s="45">
        <v>241.93</v>
      </c>
      <c r="G11318" s="45">
        <v>246.34</v>
      </c>
    </row>
    <row r="11319" spans="2:7">
      <c r="B11319" s="44" t="s">
        <v>12926</v>
      </c>
      <c r="C11319" s="44" t="s">
        <v>18032</v>
      </c>
      <c r="D11319" s="47" t="s">
        <v>12927</v>
      </c>
      <c r="E11319" s="43" t="s">
        <v>112</v>
      </c>
      <c r="F11319" s="45">
        <v>114.07</v>
      </c>
      <c r="G11319" s="45">
        <v>115.07</v>
      </c>
    </row>
    <row r="11320" spans="2:7">
      <c r="B11320" s="44" t="s">
        <v>12928</v>
      </c>
      <c r="C11320" s="44" t="s">
        <v>18032</v>
      </c>
      <c r="D11320" s="47" t="s">
        <v>12929</v>
      </c>
      <c r="E11320" s="43" t="s">
        <v>112</v>
      </c>
      <c r="F11320" s="45">
        <v>80.8</v>
      </c>
      <c r="G11320" s="45">
        <v>81.8</v>
      </c>
    </row>
    <row r="11321" spans="2:7">
      <c r="B11321" s="44" t="s">
        <v>12930</v>
      </c>
      <c r="C11321" s="44" t="s">
        <v>18032</v>
      </c>
      <c r="D11321" s="47" t="s">
        <v>12931</v>
      </c>
      <c r="E11321" s="43" t="s">
        <v>112</v>
      </c>
      <c r="F11321" s="45">
        <v>183.51</v>
      </c>
      <c r="G11321" s="45">
        <v>184.51</v>
      </c>
    </row>
    <row r="11322" spans="2:7">
      <c r="B11322" s="44" t="s">
        <v>12932</v>
      </c>
      <c r="C11322" s="44" t="s">
        <v>18032</v>
      </c>
      <c r="D11322" s="47" t="s">
        <v>12933</v>
      </c>
      <c r="E11322" s="43" t="s">
        <v>10174</v>
      </c>
      <c r="F11322" s="45">
        <v>36.06</v>
      </c>
      <c r="G11322" s="45">
        <v>36.92</v>
      </c>
    </row>
    <row r="11323" spans="2:7">
      <c r="B11323" s="44" t="s">
        <v>12934</v>
      </c>
      <c r="C11323" s="44" t="s">
        <v>18032</v>
      </c>
      <c r="D11323" s="47" t="s">
        <v>12935</v>
      </c>
      <c r="E11323" s="43" t="s">
        <v>112</v>
      </c>
      <c r="F11323" s="45">
        <v>60.93</v>
      </c>
      <c r="G11323" s="45">
        <v>61.79</v>
      </c>
    </row>
    <row r="11324" spans="2:7">
      <c r="B11324" s="44" t="s">
        <v>12936</v>
      </c>
      <c r="C11324" s="44" t="s">
        <v>18032</v>
      </c>
      <c r="D11324" s="47" t="s">
        <v>12937</v>
      </c>
      <c r="E11324" s="43" t="s">
        <v>112</v>
      </c>
      <c r="F11324" s="45">
        <v>105.34</v>
      </c>
      <c r="G11324" s="45">
        <v>106.2</v>
      </c>
    </row>
    <row r="11325" spans="2:7">
      <c r="B11325" s="44" t="s">
        <v>12938</v>
      </c>
      <c r="C11325" s="44" t="s">
        <v>18032</v>
      </c>
      <c r="D11325" s="47" t="s">
        <v>12939</v>
      </c>
      <c r="E11325" s="43" t="s">
        <v>10174</v>
      </c>
      <c r="F11325" s="45">
        <v>212.06</v>
      </c>
      <c r="G11325" s="45">
        <v>213.88</v>
      </c>
    </row>
    <row r="11326" spans="2:7">
      <c r="B11326" s="44" t="s">
        <v>12940</v>
      </c>
      <c r="C11326" s="44" t="s">
        <v>18032</v>
      </c>
      <c r="D11326" s="47" t="s">
        <v>12941</v>
      </c>
      <c r="E11326" s="43" t="s">
        <v>112</v>
      </c>
      <c r="F11326" s="45">
        <v>81.680000000000007</v>
      </c>
      <c r="G11326" s="45">
        <v>82.68</v>
      </c>
    </row>
    <row r="11327" spans="2:7">
      <c r="B11327" s="44" t="s">
        <v>12942</v>
      </c>
      <c r="C11327" s="44" t="s">
        <v>18032</v>
      </c>
      <c r="D11327" s="47" t="s">
        <v>12943</v>
      </c>
      <c r="E11327" s="43" t="s">
        <v>112</v>
      </c>
      <c r="F11327" s="45">
        <v>98.41</v>
      </c>
      <c r="G11327" s="45">
        <v>99.41</v>
      </c>
    </row>
    <row r="11328" spans="2:7">
      <c r="B11328" s="44" t="s">
        <v>12944</v>
      </c>
      <c r="C11328" s="44" t="s">
        <v>18032</v>
      </c>
      <c r="D11328" s="47" t="s">
        <v>12945</v>
      </c>
      <c r="E11328" s="43" t="s">
        <v>112</v>
      </c>
      <c r="F11328" s="45">
        <v>197.36</v>
      </c>
      <c r="G11328" s="45">
        <v>198.08</v>
      </c>
    </row>
    <row r="11329" spans="2:7">
      <c r="B11329" s="44" t="s">
        <v>12946</v>
      </c>
      <c r="C11329" s="44" t="s">
        <v>18032</v>
      </c>
      <c r="D11329" s="47" t="s">
        <v>12947</v>
      </c>
      <c r="E11329" s="43" t="s">
        <v>112</v>
      </c>
      <c r="F11329" s="45">
        <v>226.03</v>
      </c>
      <c r="G11329" s="45">
        <v>227.03</v>
      </c>
    </row>
    <row r="11330" spans="2:7">
      <c r="B11330" s="44" t="s">
        <v>12948</v>
      </c>
      <c r="C11330" s="44" t="s">
        <v>18032</v>
      </c>
      <c r="D11330" s="47" t="s">
        <v>12949</v>
      </c>
      <c r="E11330" s="43" t="s">
        <v>112</v>
      </c>
      <c r="F11330" s="45">
        <v>485.15</v>
      </c>
      <c r="G11330" s="45">
        <v>493.97</v>
      </c>
    </row>
    <row r="11331" spans="2:7">
      <c r="B11331" s="44" t="s">
        <v>12950</v>
      </c>
      <c r="C11331" s="44" t="s">
        <v>18032</v>
      </c>
      <c r="D11331" s="47" t="s">
        <v>12951</v>
      </c>
      <c r="E11331" s="43" t="s">
        <v>112</v>
      </c>
      <c r="F11331" s="45">
        <v>233.42</v>
      </c>
      <c r="G11331" s="45">
        <v>242.24</v>
      </c>
    </row>
    <row r="11332" spans="2:7">
      <c r="B11332" s="44" t="s">
        <v>12952</v>
      </c>
      <c r="C11332" s="44" t="s">
        <v>18032</v>
      </c>
      <c r="D11332" s="47" t="s">
        <v>12953</v>
      </c>
      <c r="E11332" s="43" t="s">
        <v>112</v>
      </c>
      <c r="F11332" s="45">
        <v>73.13</v>
      </c>
      <c r="G11332" s="45">
        <v>78.819999999999993</v>
      </c>
    </row>
    <row r="11333" spans="2:7">
      <c r="B11333" s="44" t="s">
        <v>12954</v>
      </c>
      <c r="C11333" s="44" t="s">
        <v>18032</v>
      </c>
      <c r="D11333" s="47" t="s">
        <v>12955</v>
      </c>
      <c r="E11333" s="43" t="s">
        <v>112</v>
      </c>
      <c r="F11333" s="45">
        <v>57.72</v>
      </c>
      <c r="G11333" s="45">
        <v>58.72</v>
      </c>
    </row>
    <row r="11334" spans="2:7">
      <c r="B11334" s="44" t="s">
        <v>12956</v>
      </c>
      <c r="C11334" s="44" t="s">
        <v>18032</v>
      </c>
      <c r="D11334" s="47" t="s">
        <v>12957</v>
      </c>
      <c r="E11334" s="43" t="s">
        <v>112</v>
      </c>
      <c r="F11334" s="45">
        <v>13610.09</v>
      </c>
      <c r="G11334" s="45">
        <v>13610.09</v>
      </c>
    </row>
    <row r="11335" spans="2:7">
      <c r="B11335" s="44" t="s">
        <v>12958</v>
      </c>
      <c r="C11335" s="44" t="s">
        <v>18032</v>
      </c>
      <c r="D11335" s="47" t="s">
        <v>12959</v>
      </c>
      <c r="E11335" s="43" t="s">
        <v>112</v>
      </c>
      <c r="F11335" s="45">
        <v>15696.26</v>
      </c>
      <c r="G11335" s="45">
        <v>15696.26</v>
      </c>
    </row>
    <row r="11336" spans="2:7">
      <c r="B11336" s="44" t="s">
        <v>12960</v>
      </c>
      <c r="C11336" s="44" t="s">
        <v>18032</v>
      </c>
      <c r="D11336" s="47" t="s">
        <v>12961</v>
      </c>
      <c r="E11336" s="43" t="s">
        <v>10174</v>
      </c>
      <c r="F11336" s="45">
        <v>572.89</v>
      </c>
      <c r="G11336" s="45">
        <v>584.65</v>
      </c>
    </row>
    <row r="11337" spans="2:7">
      <c r="B11337" s="44" t="s">
        <v>12962</v>
      </c>
      <c r="C11337" s="44" t="s">
        <v>18032</v>
      </c>
      <c r="D11337" s="47" t="s">
        <v>12963</v>
      </c>
      <c r="E11337" s="43" t="s">
        <v>10174</v>
      </c>
      <c r="F11337" s="45">
        <v>1400.35</v>
      </c>
      <c r="G11337" s="45">
        <v>1423.87</v>
      </c>
    </row>
    <row r="11338" spans="2:7">
      <c r="B11338" s="44" t="s">
        <v>12964</v>
      </c>
      <c r="C11338" s="44" t="s">
        <v>18032</v>
      </c>
      <c r="D11338" s="47" t="s">
        <v>12965</v>
      </c>
      <c r="E11338" s="43" t="s">
        <v>10174</v>
      </c>
      <c r="F11338" s="45">
        <v>1442.83</v>
      </c>
      <c r="G11338" s="45">
        <v>1466.35</v>
      </c>
    </row>
    <row r="11339" spans="2:7">
      <c r="B11339" s="44" t="s">
        <v>12966</v>
      </c>
      <c r="C11339" s="44" t="s">
        <v>18032</v>
      </c>
      <c r="D11339" s="47" t="s">
        <v>12967</v>
      </c>
      <c r="E11339" s="43" t="s">
        <v>10174</v>
      </c>
      <c r="F11339" s="45">
        <v>1528</v>
      </c>
      <c r="G11339" s="45">
        <v>1551.52</v>
      </c>
    </row>
    <row r="11340" spans="2:7">
      <c r="B11340" s="44" t="s">
        <v>12968</v>
      </c>
      <c r="C11340" s="44" t="s">
        <v>18032</v>
      </c>
      <c r="D11340" s="47" t="s">
        <v>12969</v>
      </c>
      <c r="E11340" s="43" t="s">
        <v>119</v>
      </c>
      <c r="F11340" s="45">
        <v>46.09</v>
      </c>
      <c r="G11340" s="45">
        <v>47.47</v>
      </c>
    </row>
    <row r="11341" spans="2:7">
      <c r="B11341" s="44" t="s">
        <v>12970</v>
      </c>
      <c r="C11341" s="44" t="s">
        <v>18032</v>
      </c>
      <c r="D11341" s="47" t="s">
        <v>12971</v>
      </c>
      <c r="E11341" s="43"/>
    </row>
    <row r="11342" spans="2:7">
      <c r="B11342" s="44" t="s">
        <v>12972</v>
      </c>
      <c r="C11342" s="44" t="s">
        <v>18032</v>
      </c>
      <c r="D11342" s="47" t="s">
        <v>12973</v>
      </c>
      <c r="E11342" s="43"/>
    </row>
    <row r="11343" spans="2:7">
      <c r="B11343" s="44" t="s">
        <v>12974</v>
      </c>
      <c r="C11343" s="44" t="s">
        <v>18032</v>
      </c>
      <c r="D11343" s="47" t="s">
        <v>12975</v>
      </c>
      <c r="E11343" s="43" t="s">
        <v>119</v>
      </c>
      <c r="F11343" s="45">
        <v>22.31</v>
      </c>
      <c r="G11343" s="45">
        <v>24.1</v>
      </c>
    </row>
    <row r="11344" spans="2:7">
      <c r="B11344" s="44" t="s">
        <v>12976</v>
      </c>
      <c r="C11344" s="44" t="s">
        <v>18032</v>
      </c>
      <c r="D11344" s="47" t="s">
        <v>12977</v>
      </c>
      <c r="E11344" s="43" t="s">
        <v>377</v>
      </c>
      <c r="F11344" s="45">
        <v>107.72</v>
      </c>
      <c r="G11344" s="45">
        <v>115.72</v>
      </c>
    </row>
    <row r="11345" spans="2:7">
      <c r="B11345" s="44" t="s">
        <v>12978</v>
      </c>
      <c r="C11345" s="44" t="s">
        <v>18032</v>
      </c>
      <c r="D11345" s="47" t="s">
        <v>12979</v>
      </c>
      <c r="E11345" s="43" t="s">
        <v>119</v>
      </c>
      <c r="F11345" s="45">
        <v>24.4</v>
      </c>
      <c r="G11345" s="45">
        <v>26.19</v>
      </c>
    </row>
    <row r="11346" spans="2:7">
      <c r="B11346" s="44" t="s">
        <v>12980</v>
      </c>
      <c r="C11346" s="44" t="s">
        <v>18032</v>
      </c>
      <c r="D11346" s="47" t="s">
        <v>12981</v>
      </c>
      <c r="E11346" s="43" t="s">
        <v>377</v>
      </c>
      <c r="F11346" s="45">
        <v>31.05</v>
      </c>
      <c r="G11346" s="45">
        <v>32.840000000000003</v>
      </c>
    </row>
    <row r="11347" spans="2:7">
      <c r="B11347" s="44" t="s">
        <v>12982</v>
      </c>
      <c r="C11347" s="44" t="s">
        <v>18032</v>
      </c>
      <c r="D11347" s="47" t="s">
        <v>12983</v>
      </c>
      <c r="E11347" s="43" t="s">
        <v>377</v>
      </c>
      <c r="F11347" s="45">
        <v>26.05</v>
      </c>
      <c r="G11347" s="45">
        <v>27.84</v>
      </c>
    </row>
    <row r="11348" spans="2:7">
      <c r="B11348" s="44" t="s">
        <v>12984</v>
      </c>
      <c r="C11348" s="44" t="s">
        <v>18032</v>
      </c>
      <c r="D11348" s="47" t="s">
        <v>12985</v>
      </c>
      <c r="E11348" s="43"/>
    </row>
    <row r="11349" spans="2:7">
      <c r="B11349" s="44" t="s">
        <v>12986</v>
      </c>
      <c r="C11349" s="44" t="s">
        <v>18032</v>
      </c>
      <c r="D11349" s="47" t="s">
        <v>12987</v>
      </c>
      <c r="E11349" s="43" t="s">
        <v>119</v>
      </c>
      <c r="F11349" s="45">
        <v>22.62</v>
      </c>
      <c r="G11349" s="45">
        <v>24.13</v>
      </c>
    </row>
    <row r="11350" spans="2:7">
      <c r="B11350" s="44" t="s">
        <v>12988</v>
      </c>
      <c r="C11350" s="44" t="s">
        <v>18032</v>
      </c>
      <c r="D11350" s="47" t="s">
        <v>12989</v>
      </c>
      <c r="E11350" s="43" t="s">
        <v>119</v>
      </c>
      <c r="F11350" s="45">
        <v>25.5</v>
      </c>
      <c r="G11350" s="45">
        <v>27.01</v>
      </c>
    </row>
    <row r="11351" spans="2:7">
      <c r="B11351" s="44" t="s">
        <v>12990</v>
      </c>
      <c r="C11351" s="44" t="s">
        <v>18032</v>
      </c>
      <c r="D11351" s="47" t="s">
        <v>12991</v>
      </c>
      <c r="E11351" s="43" t="s">
        <v>119</v>
      </c>
      <c r="F11351" s="45">
        <v>23.77</v>
      </c>
      <c r="G11351" s="45">
        <v>25.28</v>
      </c>
    </row>
    <row r="11352" spans="2:7">
      <c r="B11352" s="44" t="s">
        <v>12992</v>
      </c>
      <c r="C11352" s="44" t="s">
        <v>18032</v>
      </c>
      <c r="D11352" s="47" t="s">
        <v>12993</v>
      </c>
      <c r="E11352" s="43" t="s">
        <v>119</v>
      </c>
      <c r="F11352" s="45">
        <v>30.28</v>
      </c>
      <c r="G11352" s="45">
        <v>31.79</v>
      </c>
    </row>
    <row r="11353" spans="2:7">
      <c r="B11353" s="44" t="s">
        <v>12994</v>
      </c>
      <c r="C11353" s="44" t="s">
        <v>18032</v>
      </c>
      <c r="D11353" s="47" t="s">
        <v>12995</v>
      </c>
      <c r="E11353" s="43"/>
    </row>
    <row r="11354" spans="2:7">
      <c r="B11354" s="44" t="s">
        <v>12996</v>
      </c>
      <c r="C11354" s="44" t="s">
        <v>18032</v>
      </c>
      <c r="D11354" s="47" t="s">
        <v>12997</v>
      </c>
      <c r="E11354" s="43" t="s">
        <v>377</v>
      </c>
      <c r="F11354" s="45">
        <v>69.349999999999994</v>
      </c>
      <c r="G11354" s="45">
        <v>71.180000000000007</v>
      </c>
    </row>
    <row r="11355" spans="2:7">
      <c r="B11355" s="44" t="s">
        <v>12998</v>
      </c>
      <c r="C11355" s="44" t="s">
        <v>18032</v>
      </c>
      <c r="D11355" s="47" t="s">
        <v>12999</v>
      </c>
      <c r="E11355" s="43"/>
    </row>
    <row r="11356" spans="2:7">
      <c r="B11356" s="44" t="s">
        <v>13000</v>
      </c>
      <c r="C11356" s="44" t="s">
        <v>18032</v>
      </c>
      <c r="D11356" s="47" t="s">
        <v>13001</v>
      </c>
      <c r="E11356" s="43"/>
    </row>
    <row r="11357" spans="2:7">
      <c r="B11357" s="44" t="s">
        <v>13002</v>
      </c>
      <c r="C11357" s="44" t="s">
        <v>18032</v>
      </c>
      <c r="D11357" s="47" t="s">
        <v>13003</v>
      </c>
      <c r="E11357" s="43" t="s">
        <v>119</v>
      </c>
      <c r="F11357" s="45">
        <v>221.06</v>
      </c>
      <c r="G11357" s="45">
        <v>222.57</v>
      </c>
    </row>
    <row r="11358" spans="2:7">
      <c r="B11358" s="44" t="s">
        <v>13004</v>
      </c>
      <c r="C11358" s="44" t="s">
        <v>18032</v>
      </c>
      <c r="D11358" s="47" t="s">
        <v>13005</v>
      </c>
      <c r="E11358" s="43" t="s">
        <v>112</v>
      </c>
      <c r="F11358" s="45">
        <v>145.94999999999999</v>
      </c>
      <c r="G11358" s="45">
        <v>147.46</v>
      </c>
    </row>
    <row r="11359" spans="2:7">
      <c r="B11359" s="44" t="s">
        <v>13006</v>
      </c>
      <c r="C11359" s="44" t="s">
        <v>18032</v>
      </c>
      <c r="D11359" s="47" t="s">
        <v>13007</v>
      </c>
      <c r="E11359" s="43" t="s">
        <v>112</v>
      </c>
      <c r="F11359" s="45">
        <v>186.48</v>
      </c>
      <c r="G11359" s="45">
        <v>187.99</v>
      </c>
    </row>
    <row r="11360" spans="2:7">
      <c r="B11360" s="44" t="s">
        <v>13008</v>
      </c>
      <c r="C11360" s="44" t="s">
        <v>18032</v>
      </c>
      <c r="D11360" s="47" t="s">
        <v>13009</v>
      </c>
      <c r="E11360" s="43" t="s">
        <v>112</v>
      </c>
      <c r="F11360" s="45">
        <v>358.58</v>
      </c>
      <c r="G11360" s="45">
        <v>360.09</v>
      </c>
    </row>
    <row r="11361" spans="2:7">
      <c r="B11361" s="44" t="s">
        <v>13010</v>
      </c>
      <c r="C11361" s="44" t="s">
        <v>18032</v>
      </c>
      <c r="D11361" s="47" t="s">
        <v>13011</v>
      </c>
      <c r="E11361" s="43" t="s">
        <v>112</v>
      </c>
      <c r="F11361" s="45">
        <v>180.51</v>
      </c>
      <c r="G11361" s="45">
        <v>182.02</v>
      </c>
    </row>
    <row r="11362" spans="2:7">
      <c r="B11362" s="44" t="s">
        <v>13012</v>
      </c>
      <c r="C11362" s="44" t="s">
        <v>18032</v>
      </c>
      <c r="D11362" s="47" t="s">
        <v>13013</v>
      </c>
      <c r="E11362" s="43" t="s">
        <v>112</v>
      </c>
      <c r="F11362" s="45">
        <v>159.61000000000001</v>
      </c>
      <c r="G11362" s="45">
        <v>161.12</v>
      </c>
    </row>
    <row r="11363" spans="2:7">
      <c r="B11363" s="44" t="s">
        <v>13014</v>
      </c>
      <c r="C11363" s="44" t="s">
        <v>18032</v>
      </c>
      <c r="D11363" s="47" t="s">
        <v>13015</v>
      </c>
      <c r="E11363" s="43" t="s">
        <v>112</v>
      </c>
      <c r="F11363" s="45">
        <v>337.95</v>
      </c>
      <c r="G11363" s="45">
        <v>339.46</v>
      </c>
    </row>
    <row r="11364" spans="2:7">
      <c r="B11364" s="44" t="s">
        <v>13016</v>
      </c>
      <c r="C11364" s="44" t="s">
        <v>18032</v>
      </c>
      <c r="D11364" s="47" t="s">
        <v>13017</v>
      </c>
      <c r="E11364" s="43" t="s">
        <v>112</v>
      </c>
      <c r="F11364" s="45">
        <v>270.62</v>
      </c>
      <c r="G11364" s="45">
        <v>272.13</v>
      </c>
    </row>
    <row r="11365" spans="2:7">
      <c r="B11365" s="44" t="s">
        <v>13018</v>
      </c>
      <c r="C11365" s="44" t="s">
        <v>18032</v>
      </c>
      <c r="D11365" s="47" t="s">
        <v>13019</v>
      </c>
      <c r="E11365" s="43" t="s">
        <v>112</v>
      </c>
      <c r="F11365" s="45">
        <v>162.43</v>
      </c>
      <c r="G11365" s="45">
        <v>163.94</v>
      </c>
    </row>
    <row r="11366" spans="2:7">
      <c r="B11366" s="44" t="s">
        <v>13020</v>
      </c>
      <c r="C11366" s="44" t="s">
        <v>18032</v>
      </c>
      <c r="D11366" s="47" t="s">
        <v>13021</v>
      </c>
      <c r="E11366" s="43" t="s">
        <v>112</v>
      </c>
      <c r="F11366" s="45">
        <v>422.56</v>
      </c>
      <c r="G11366" s="45">
        <v>425.08</v>
      </c>
    </row>
    <row r="11367" spans="2:7">
      <c r="B11367" s="44" t="s">
        <v>13022</v>
      </c>
      <c r="C11367" s="44" t="s">
        <v>18032</v>
      </c>
      <c r="D11367" s="47" t="s">
        <v>13023</v>
      </c>
      <c r="E11367" s="43"/>
    </row>
    <row r="11368" spans="2:7">
      <c r="B11368" s="44" t="s">
        <v>13024</v>
      </c>
      <c r="C11368" s="44" t="s">
        <v>18032</v>
      </c>
      <c r="D11368" s="47" t="s">
        <v>13025</v>
      </c>
      <c r="E11368" s="43" t="s">
        <v>112</v>
      </c>
      <c r="F11368" s="45">
        <v>2841.58</v>
      </c>
      <c r="G11368" s="45">
        <v>2849.44</v>
      </c>
    </row>
    <row r="11369" spans="2:7">
      <c r="B11369" s="44" t="s">
        <v>13026</v>
      </c>
      <c r="C11369" s="44" t="s">
        <v>18032</v>
      </c>
      <c r="D11369" s="47" t="s">
        <v>13027</v>
      </c>
      <c r="E11369" s="43" t="s">
        <v>112</v>
      </c>
      <c r="F11369" s="45">
        <v>3972.92</v>
      </c>
      <c r="G11369" s="45">
        <v>3980.78</v>
      </c>
    </row>
    <row r="11370" spans="2:7">
      <c r="B11370" s="44" t="s">
        <v>13028</v>
      </c>
      <c r="C11370" s="44" t="s">
        <v>18032</v>
      </c>
      <c r="D11370" s="47" t="s">
        <v>13029</v>
      </c>
      <c r="E11370" s="43"/>
    </row>
    <row r="11371" spans="2:7">
      <c r="B11371" s="44" t="s">
        <v>13030</v>
      </c>
      <c r="C11371" s="44" t="s">
        <v>18032</v>
      </c>
      <c r="D11371" s="47" t="s">
        <v>13031</v>
      </c>
      <c r="E11371" s="43" t="s">
        <v>110</v>
      </c>
      <c r="F11371" s="45">
        <v>441.17</v>
      </c>
      <c r="G11371" s="45">
        <v>443.93</v>
      </c>
    </row>
    <row r="11372" spans="2:7">
      <c r="B11372" s="44" t="s">
        <v>13032</v>
      </c>
      <c r="C11372" s="44" t="s">
        <v>18032</v>
      </c>
      <c r="D11372" s="47" t="s">
        <v>13033</v>
      </c>
      <c r="E11372" s="43" t="s">
        <v>110</v>
      </c>
      <c r="F11372" s="45">
        <v>205.31</v>
      </c>
      <c r="G11372" s="45">
        <v>206.47</v>
      </c>
    </row>
    <row r="11373" spans="2:7">
      <c r="B11373" s="44" t="s">
        <v>13034</v>
      </c>
      <c r="C11373" s="44" t="s">
        <v>18032</v>
      </c>
      <c r="D11373" s="47" t="s">
        <v>13035</v>
      </c>
      <c r="E11373" s="43" t="s">
        <v>110</v>
      </c>
      <c r="F11373" s="45">
        <v>134.38</v>
      </c>
      <c r="G11373" s="45">
        <v>137.63</v>
      </c>
    </row>
    <row r="11374" spans="2:7">
      <c r="B11374" s="44" t="s">
        <v>13036</v>
      </c>
      <c r="C11374" s="44" t="s">
        <v>18032</v>
      </c>
      <c r="D11374" s="47" t="s">
        <v>13037</v>
      </c>
      <c r="E11374" s="43" t="s">
        <v>110</v>
      </c>
      <c r="F11374" s="45">
        <v>177.27</v>
      </c>
      <c r="G11374" s="45">
        <v>180.52</v>
      </c>
    </row>
    <row r="11375" spans="2:7">
      <c r="B11375" s="44" t="s">
        <v>13038</v>
      </c>
      <c r="C11375" s="44" t="s">
        <v>18032</v>
      </c>
      <c r="D11375" s="47" t="s">
        <v>13039</v>
      </c>
      <c r="E11375" s="43" t="s">
        <v>112</v>
      </c>
      <c r="F11375" s="45">
        <v>6.14</v>
      </c>
      <c r="G11375" s="45">
        <v>6.31</v>
      </c>
    </row>
    <row r="11376" spans="2:7">
      <c r="B11376" s="44" t="s">
        <v>13040</v>
      </c>
      <c r="C11376" s="44" t="s">
        <v>18032</v>
      </c>
      <c r="D11376" s="47" t="s">
        <v>13041</v>
      </c>
      <c r="E11376" s="43" t="s">
        <v>119</v>
      </c>
      <c r="F11376" s="45">
        <v>524.17999999999995</v>
      </c>
      <c r="G11376" s="45">
        <v>524.17999999999995</v>
      </c>
    </row>
    <row r="11377" spans="2:7">
      <c r="B11377" s="44" t="s">
        <v>13042</v>
      </c>
      <c r="C11377" s="44" t="s">
        <v>18032</v>
      </c>
      <c r="D11377" s="47" t="s">
        <v>13043</v>
      </c>
      <c r="E11377" s="43" t="s">
        <v>110</v>
      </c>
      <c r="F11377" s="45">
        <v>16.760000000000002</v>
      </c>
      <c r="G11377" s="45">
        <v>17.899999999999999</v>
      </c>
    </row>
    <row r="11378" spans="2:7">
      <c r="B11378" s="44" t="s">
        <v>13044</v>
      </c>
      <c r="C11378" s="44" t="s">
        <v>18032</v>
      </c>
      <c r="D11378" s="47" t="s">
        <v>13045</v>
      </c>
      <c r="E11378" s="43" t="s">
        <v>112</v>
      </c>
      <c r="F11378" s="45">
        <v>17.23</v>
      </c>
      <c r="G11378" s="45">
        <v>19.07</v>
      </c>
    </row>
    <row r="11379" spans="2:7">
      <c r="B11379" s="44" t="s">
        <v>13046</v>
      </c>
      <c r="C11379" s="44" t="s">
        <v>18032</v>
      </c>
      <c r="D11379" s="47" t="s">
        <v>13047</v>
      </c>
      <c r="E11379" s="43" t="s">
        <v>110</v>
      </c>
      <c r="F11379" s="45">
        <v>144.61000000000001</v>
      </c>
      <c r="G11379" s="45">
        <v>146.4</v>
      </c>
    </row>
    <row r="11380" spans="2:7">
      <c r="B11380" s="44" t="s">
        <v>13048</v>
      </c>
      <c r="C11380" s="44" t="s">
        <v>18032</v>
      </c>
      <c r="D11380" s="47" t="s">
        <v>13049</v>
      </c>
      <c r="E11380" s="43"/>
    </row>
    <row r="11381" spans="2:7">
      <c r="B11381" s="44" t="s">
        <v>13050</v>
      </c>
      <c r="C11381" s="44" t="s">
        <v>18032</v>
      </c>
      <c r="D11381" s="47" t="s">
        <v>13051</v>
      </c>
      <c r="E11381" s="43" t="s">
        <v>112</v>
      </c>
      <c r="F11381" s="45">
        <v>11.88</v>
      </c>
      <c r="G11381" s="45">
        <v>12.05</v>
      </c>
    </row>
    <row r="11382" spans="2:7">
      <c r="B11382" s="44" t="s">
        <v>13052</v>
      </c>
      <c r="C11382" s="44" t="s">
        <v>18032</v>
      </c>
      <c r="D11382" s="47" t="s">
        <v>13053</v>
      </c>
      <c r="E11382" s="43" t="s">
        <v>112</v>
      </c>
      <c r="F11382" s="45">
        <v>12.03</v>
      </c>
      <c r="G11382" s="45">
        <v>12.2</v>
      </c>
    </row>
    <row r="11383" spans="2:7">
      <c r="B11383" s="44" t="s">
        <v>13054</v>
      </c>
      <c r="C11383" s="44" t="s">
        <v>18032</v>
      </c>
      <c r="D11383" s="47" t="s">
        <v>13055</v>
      </c>
      <c r="E11383" s="43" t="s">
        <v>119</v>
      </c>
      <c r="F11383" s="45">
        <v>69.52</v>
      </c>
      <c r="G11383" s="45">
        <v>72.319999999999993</v>
      </c>
    </row>
    <row r="11384" spans="2:7">
      <c r="B11384" s="44" t="s">
        <v>13056</v>
      </c>
      <c r="C11384" s="44" t="s">
        <v>18032</v>
      </c>
      <c r="D11384" s="47" t="s">
        <v>13057</v>
      </c>
      <c r="E11384" s="43" t="s">
        <v>10174</v>
      </c>
      <c r="F11384" s="45">
        <v>287.69</v>
      </c>
      <c r="G11384" s="45">
        <v>290.49</v>
      </c>
    </row>
    <row r="11385" spans="2:7">
      <c r="B11385" s="44" t="s">
        <v>13058</v>
      </c>
      <c r="C11385" s="44" t="s">
        <v>18032</v>
      </c>
      <c r="D11385" s="47" t="s">
        <v>13059</v>
      </c>
      <c r="E11385" s="43" t="s">
        <v>10174</v>
      </c>
      <c r="F11385" s="45">
        <v>698.51</v>
      </c>
      <c r="G11385" s="45">
        <v>701.31</v>
      </c>
    </row>
    <row r="11386" spans="2:7">
      <c r="B11386" s="44" t="s">
        <v>13060</v>
      </c>
      <c r="C11386" s="44" t="s">
        <v>18032</v>
      </c>
      <c r="D11386" s="47" t="s">
        <v>13061</v>
      </c>
      <c r="E11386" s="43" t="s">
        <v>112</v>
      </c>
      <c r="F11386" s="45">
        <v>34.83</v>
      </c>
      <c r="G11386" s="45">
        <v>35.28</v>
      </c>
    </row>
    <row r="11387" spans="2:7">
      <c r="B11387" s="44" t="s">
        <v>13062</v>
      </c>
      <c r="C11387" s="44" t="s">
        <v>18032</v>
      </c>
      <c r="D11387" s="47" t="s">
        <v>13063</v>
      </c>
      <c r="E11387" s="43" t="s">
        <v>112</v>
      </c>
      <c r="F11387" s="45">
        <v>840.7</v>
      </c>
      <c r="G11387" s="45">
        <v>841.27</v>
      </c>
    </row>
    <row r="11388" spans="2:7">
      <c r="B11388" s="44" t="s">
        <v>13064</v>
      </c>
      <c r="C11388" s="44" t="s">
        <v>18032</v>
      </c>
      <c r="D11388" s="47" t="s">
        <v>13065</v>
      </c>
      <c r="E11388" s="43" t="s">
        <v>112</v>
      </c>
      <c r="F11388" s="45">
        <v>237.75</v>
      </c>
      <c r="G11388" s="45">
        <v>247.53</v>
      </c>
    </row>
    <row r="11389" spans="2:7">
      <c r="B11389" s="44" t="s">
        <v>13066</v>
      </c>
      <c r="C11389" s="44" t="s">
        <v>18032</v>
      </c>
      <c r="D11389" s="47" t="s">
        <v>13067</v>
      </c>
      <c r="E11389" s="43" t="s">
        <v>112</v>
      </c>
      <c r="F11389" s="45">
        <v>513.61</v>
      </c>
      <c r="G11389" s="45">
        <v>535.97</v>
      </c>
    </row>
    <row r="11390" spans="2:7">
      <c r="B11390" s="44" t="s">
        <v>13068</v>
      </c>
      <c r="C11390" s="44" t="s">
        <v>18032</v>
      </c>
      <c r="D11390" s="47" t="s">
        <v>13069</v>
      </c>
      <c r="E11390" s="43" t="s">
        <v>112</v>
      </c>
      <c r="F11390" s="45">
        <v>230.67</v>
      </c>
      <c r="G11390" s="45">
        <v>233.19</v>
      </c>
    </row>
    <row r="11391" spans="2:7">
      <c r="B11391" s="44" t="s">
        <v>13070</v>
      </c>
      <c r="C11391" s="44" t="s">
        <v>18032</v>
      </c>
      <c r="D11391" s="47" t="s">
        <v>13071</v>
      </c>
      <c r="E11391" s="43" t="s">
        <v>112</v>
      </c>
      <c r="F11391" s="45">
        <v>30.35</v>
      </c>
      <c r="G11391" s="45">
        <v>30.8</v>
      </c>
    </row>
    <row r="11392" spans="2:7">
      <c r="B11392" s="44" t="s">
        <v>13072</v>
      </c>
      <c r="C11392" s="44" t="s">
        <v>18032</v>
      </c>
      <c r="D11392" s="47" t="s">
        <v>13073</v>
      </c>
      <c r="E11392" s="43"/>
    </row>
    <row r="11393" spans="2:7">
      <c r="B11393" s="44" t="s">
        <v>13074</v>
      </c>
      <c r="C11393" s="44" t="s">
        <v>18032</v>
      </c>
      <c r="D11393" s="47" t="s">
        <v>13075</v>
      </c>
      <c r="E11393" s="43" t="s">
        <v>112</v>
      </c>
      <c r="F11393" s="45">
        <v>792.49</v>
      </c>
      <c r="G11393" s="45">
        <v>793.06</v>
      </c>
    </row>
    <row r="11394" spans="2:7">
      <c r="B11394" s="44" t="s">
        <v>13076</v>
      </c>
      <c r="C11394" s="44" t="s">
        <v>18032</v>
      </c>
      <c r="D11394" s="47" t="s">
        <v>13077</v>
      </c>
      <c r="E11394" s="43" t="s">
        <v>112</v>
      </c>
      <c r="F11394" s="45">
        <v>1783.64</v>
      </c>
      <c r="G11394" s="45">
        <v>1791.5</v>
      </c>
    </row>
    <row r="11395" spans="2:7">
      <c r="B11395" s="44" t="s">
        <v>13078</v>
      </c>
      <c r="C11395" s="44" t="s">
        <v>18032</v>
      </c>
      <c r="D11395" s="47" t="s">
        <v>13079</v>
      </c>
      <c r="E11395" s="43" t="s">
        <v>112</v>
      </c>
      <c r="F11395" s="45">
        <v>2923.59</v>
      </c>
      <c r="G11395" s="45">
        <v>2964.58</v>
      </c>
    </row>
    <row r="11396" spans="2:7">
      <c r="B11396" s="44" t="s">
        <v>13080</v>
      </c>
      <c r="C11396" s="44" t="s">
        <v>18032</v>
      </c>
      <c r="D11396" s="47" t="s">
        <v>13081</v>
      </c>
      <c r="E11396" s="43" t="s">
        <v>112</v>
      </c>
      <c r="F11396" s="45">
        <v>1180.9100000000001</v>
      </c>
      <c r="G11396" s="45">
        <v>1187.6400000000001</v>
      </c>
    </row>
    <row r="11397" spans="2:7">
      <c r="B11397" s="44" t="s">
        <v>13082</v>
      </c>
      <c r="C11397" s="44" t="s">
        <v>18032</v>
      </c>
      <c r="D11397" s="47" t="s">
        <v>13083</v>
      </c>
      <c r="E11397" s="43"/>
    </row>
    <row r="11398" spans="2:7">
      <c r="B11398" s="44" t="s">
        <v>13084</v>
      </c>
      <c r="C11398" s="44" t="s">
        <v>18032</v>
      </c>
      <c r="D11398" s="47" t="s">
        <v>13085</v>
      </c>
      <c r="E11398" s="43" t="s">
        <v>10174</v>
      </c>
      <c r="F11398" s="45">
        <v>26899.95</v>
      </c>
      <c r="G11398" s="45">
        <v>26899.95</v>
      </c>
    </row>
    <row r="11399" spans="2:7">
      <c r="B11399" s="44" t="s">
        <v>13086</v>
      </c>
      <c r="C11399" s="44" t="s">
        <v>18032</v>
      </c>
      <c r="D11399" s="47" t="s">
        <v>13087</v>
      </c>
      <c r="E11399" s="43" t="s">
        <v>10174</v>
      </c>
      <c r="F11399" s="45">
        <v>28270.63</v>
      </c>
      <c r="G11399" s="45">
        <v>28270.63</v>
      </c>
    </row>
    <row r="11400" spans="2:7">
      <c r="B11400" s="44" t="s">
        <v>13088</v>
      </c>
      <c r="C11400" s="44" t="s">
        <v>18032</v>
      </c>
      <c r="D11400" s="47" t="s">
        <v>13089</v>
      </c>
      <c r="E11400" s="43" t="s">
        <v>10174</v>
      </c>
      <c r="F11400" s="45">
        <v>79371.289999999994</v>
      </c>
      <c r="G11400" s="45">
        <v>79371.289999999994</v>
      </c>
    </row>
    <row r="11401" spans="2:7">
      <c r="B11401" s="44" t="s">
        <v>13090</v>
      </c>
      <c r="C11401" s="44" t="s">
        <v>18032</v>
      </c>
      <c r="D11401" s="47" t="s">
        <v>13091</v>
      </c>
      <c r="E11401" s="43"/>
    </row>
    <row r="11402" spans="2:7">
      <c r="B11402" s="44" t="s">
        <v>13092</v>
      </c>
      <c r="C11402" s="44" t="s">
        <v>18032</v>
      </c>
      <c r="D11402" s="47" t="s">
        <v>13093</v>
      </c>
      <c r="E11402" s="43"/>
    </row>
    <row r="11403" spans="2:7">
      <c r="B11403" s="44" t="s">
        <v>13094</v>
      </c>
      <c r="C11403" s="44" t="s">
        <v>18032</v>
      </c>
      <c r="D11403" s="47" t="s">
        <v>13095</v>
      </c>
      <c r="E11403" s="43" t="s">
        <v>110</v>
      </c>
      <c r="F11403" s="45">
        <v>21.9</v>
      </c>
      <c r="G11403" s="45">
        <v>22.35</v>
      </c>
    </row>
    <row r="11404" spans="2:7">
      <c r="B11404" s="44" t="s">
        <v>13096</v>
      </c>
      <c r="C11404" s="44" t="s">
        <v>18032</v>
      </c>
      <c r="D11404" s="47" t="s">
        <v>13097</v>
      </c>
      <c r="E11404" s="43" t="s">
        <v>110</v>
      </c>
      <c r="F11404" s="45">
        <v>35.28</v>
      </c>
      <c r="G11404" s="45">
        <v>35.729999999999997</v>
      </c>
    </row>
    <row r="11405" spans="2:7">
      <c r="B11405" s="44" t="s">
        <v>13098</v>
      </c>
      <c r="C11405" s="44" t="s">
        <v>18032</v>
      </c>
      <c r="D11405" s="47" t="s">
        <v>13099</v>
      </c>
      <c r="E11405" s="43" t="s">
        <v>198</v>
      </c>
      <c r="F11405" s="45">
        <v>732.73</v>
      </c>
      <c r="G11405" s="45">
        <v>739.09</v>
      </c>
    </row>
    <row r="11406" spans="2:7">
      <c r="B11406" s="44" t="s">
        <v>13100</v>
      </c>
      <c r="C11406" s="44" t="s">
        <v>18032</v>
      </c>
      <c r="D11406" s="47" t="s">
        <v>13101</v>
      </c>
      <c r="E11406" s="43" t="s">
        <v>110</v>
      </c>
      <c r="F11406" s="45">
        <v>188.04</v>
      </c>
      <c r="G11406" s="45">
        <v>188.88</v>
      </c>
    </row>
    <row r="11407" spans="2:7">
      <c r="B11407" s="44" t="s">
        <v>13102</v>
      </c>
      <c r="C11407" s="44" t="s">
        <v>18032</v>
      </c>
      <c r="D11407" s="47" t="s">
        <v>13103</v>
      </c>
      <c r="E11407" s="43" t="s">
        <v>110</v>
      </c>
      <c r="F11407" s="45">
        <v>30.8</v>
      </c>
      <c r="G11407" s="45">
        <v>32.04</v>
      </c>
    </row>
    <row r="11408" spans="2:7">
      <c r="B11408" s="44" t="s">
        <v>13104</v>
      </c>
      <c r="C11408" s="44" t="s">
        <v>18032</v>
      </c>
      <c r="D11408" s="47" t="s">
        <v>13105</v>
      </c>
      <c r="E11408" s="43" t="s">
        <v>110</v>
      </c>
      <c r="F11408" s="45">
        <v>81.86</v>
      </c>
      <c r="G11408" s="45">
        <v>81.86</v>
      </c>
    </row>
    <row r="11409" spans="2:7">
      <c r="B11409" s="44" t="s">
        <v>13106</v>
      </c>
      <c r="C11409" s="44" t="s">
        <v>18032</v>
      </c>
      <c r="D11409" s="47" t="s">
        <v>13107</v>
      </c>
      <c r="E11409" s="43" t="s">
        <v>110</v>
      </c>
      <c r="F11409" s="45">
        <v>55.08</v>
      </c>
      <c r="G11409" s="45">
        <v>58.99</v>
      </c>
    </row>
    <row r="11410" spans="2:7">
      <c r="B11410" s="44" t="s">
        <v>13108</v>
      </c>
      <c r="C11410" s="44" t="s">
        <v>18032</v>
      </c>
      <c r="D11410" s="47" t="s">
        <v>13109</v>
      </c>
      <c r="E11410" s="43" t="s">
        <v>110</v>
      </c>
      <c r="F11410" s="45">
        <v>1397.54</v>
      </c>
      <c r="G11410" s="45">
        <v>1397.54</v>
      </c>
    </row>
    <row r="11411" spans="2:7">
      <c r="B11411" s="44" t="s">
        <v>13110</v>
      </c>
      <c r="C11411" s="44" t="s">
        <v>18032</v>
      </c>
      <c r="D11411" s="47" t="s">
        <v>13111</v>
      </c>
      <c r="E11411" s="43" t="s">
        <v>110</v>
      </c>
      <c r="F11411" s="45">
        <v>114.61</v>
      </c>
      <c r="G11411" s="45">
        <v>117.97</v>
      </c>
    </row>
    <row r="11412" spans="2:7">
      <c r="B11412" s="44" t="s">
        <v>13112</v>
      </c>
      <c r="C11412" s="44" t="s">
        <v>18032</v>
      </c>
      <c r="D11412" s="47" t="s">
        <v>13113</v>
      </c>
      <c r="E11412" s="43" t="s">
        <v>110</v>
      </c>
      <c r="F11412" s="45">
        <v>687.14</v>
      </c>
      <c r="G11412" s="45">
        <v>687.14</v>
      </c>
    </row>
    <row r="11413" spans="2:7">
      <c r="B11413" s="44" t="s">
        <v>13114</v>
      </c>
      <c r="C11413" s="44" t="s">
        <v>18032</v>
      </c>
      <c r="D11413" s="47" t="s">
        <v>13115</v>
      </c>
      <c r="E11413" s="43"/>
    </row>
    <row r="11414" spans="2:7">
      <c r="B11414" s="44" t="s">
        <v>13116</v>
      </c>
      <c r="C11414" s="44" t="s">
        <v>18032</v>
      </c>
      <c r="D11414" s="47" t="s">
        <v>13117</v>
      </c>
      <c r="E11414" s="43" t="s">
        <v>119</v>
      </c>
      <c r="F11414" s="45">
        <v>8.8800000000000008</v>
      </c>
      <c r="G11414" s="45">
        <v>9.7100000000000009</v>
      </c>
    </row>
    <row r="11415" spans="2:7">
      <c r="B11415" s="44" t="s">
        <v>13118</v>
      </c>
      <c r="C11415" s="44" t="s">
        <v>18032</v>
      </c>
      <c r="D11415" s="47" t="s">
        <v>13119</v>
      </c>
      <c r="E11415" s="43" t="s">
        <v>119</v>
      </c>
      <c r="F11415" s="45">
        <v>75.290000000000006</v>
      </c>
      <c r="G11415" s="45">
        <v>76.12</v>
      </c>
    </row>
    <row r="11416" spans="2:7">
      <c r="B11416" s="44" t="s">
        <v>13120</v>
      </c>
      <c r="C11416" s="44" t="s">
        <v>18032</v>
      </c>
      <c r="D11416" s="47" t="s">
        <v>13121</v>
      </c>
      <c r="E11416" s="43" t="s">
        <v>119</v>
      </c>
      <c r="F11416" s="45">
        <v>11.97</v>
      </c>
      <c r="G11416" s="45">
        <v>12.32</v>
      </c>
    </row>
    <row r="11417" spans="2:7">
      <c r="B11417" s="44" t="s">
        <v>13122</v>
      </c>
      <c r="C11417" s="44" t="s">
        <v>18032</v>
      </c>
      <c r="D11417" s="47" t="s">
        <v>13123</v>
      </c>
      <c r="E11417" s="43" t="s">
        <v>13124</v>
      </c>
      <c r="F11417" s="45">
        <v>0.2</v>
      </c>
      <c r="G11417" s="45">
        <v>0.21</v>
      </c>
    </row>
    <row r="11418" spans="2:7">
      <c r="B11418" s="44" t="s">
        <v>13125</v>
      </c>
      <c r="C11418" s="44" t="s">
        <v>18032</v>
      </c>
      <c r="D11418" s="47" t="s">
        <v>13126</v>
      </c>
      <c r="E11418" s="43" t="s">
        <v>119</v>
      </c>
      <c r="F11418" s="45">
        <v>11.74</v>
      </c>
      <c r="G11418" s="45">
        <v>12.3</v>
      </c>
    </row>
    <row r="11419" spans="2:7">
      <c r="B11419" s="44" t="s">
        <v>13127</v>
      </c>
      <c r="C11419" s="44" t="s">
        <v>18032</v>
      </c>
      <c r="D11419" s="47" t="s">
        <v>13128</v>
      </c>
      <c r="E11419" s="43" t="s">
        <v>13124</v>
      </c>
      <c r="F11419" s="45">
        <v>0.28000000000000003</v>
      </c>
      <c r="G11419" s="45">
        <v>0.3</v>
      </c>
    </row>
    <row r="11420" spans="2:7">
      <c r="B11420" s="44" t="s">
        <v>13129</v>
      </c>
      <c r="C11420" s="44" t="s">
        <v>18032</v>
      </c>
      <c r="D11420" s="47" t="s">
        <v>13130</v>
      </c>
      <c r="E11420" s="43" t="s">
        <v>119</v>
      </c>
      <c r="F11420" s="45">
        <v>7.41</v>
      </c>
      <c r="G11420" s="45">
        <v>7.42</v>
      </c>
    </row>
    <row r="11421" spans="2:7">
      <c r="B11421" s="44" t="s">
        <v>13131</v>
      </c>
      <c r="C11421" s="44" t="s">
        <v>18032</v>
      </c>
      <c r="D11421" s="47" t="s">
        <v>13132</v>
      </c>
      <c r="E11421" s="43" t="s">
        <v>119</v>
      </c>
      <c r="F11421" s="45">
        <v>249.05</v>
      </c>
      <c r="G11421" s="45">
        <v>249.55</v>
      </c>
    </row>
    <row r="11422" spans="2:7">
      <c r="B11422" s="44" t="s">
        <v>13133</v>
      </c>
      <c r="C11422" s="44" t="s">
        <v>18032</v>
      </c>
      <c r="D11422" s="47" t="s">
        <v>13134</v>
      </c>
      <c r="E11422" s="43" t="s">
        <v>119</v>
      </c>
      <c r="F11422" s="45">
        <v>294.64999999999998</v>
      </c>
      <c r="G11422" s="45">
        <v>295.14999999999998</v>
      </c>
    </row>
    <row r="11423" spans="2:7">
      <c r="B11423" s="44" t="s">
        <v>13135</v>
      </c>
      <c r="C11423" s="44" t="s">
        <v>18032</v>
      </c>
      <c r="D11423" s="47" t="s">
        <v>13136</v>
      </c>
      <c r="E11423" s="43" t="s">
        <v>119</v>
      </c>
      <c r="F11423" s="45">
        <v>118.93</v>
      </c>
      <c r="G11423" s="45">
        <v>119.43</v>
      </c>
    </row>
    <row r="11424" spans="2:7">
      <c r="B11424" s="44" t="s">
        <v>13137</v>
      </c>
      <c r="C11424" s="44" t="s">
        <v>18032</v>
      </c>
      <c r="D11424" s="47" t="s">
        <v>13138</v>
      </c>
      <c r="E11424" s="43" t="s">
        <v>119</v>
      </c>
      <c r="F11424" s="45">
        <v>112.67</v>
      </c>
      <c r="G11424" s="45">
        <v>113.17</v>
      </c>
    </row>
    <row r="11425" spans="2:7">
      <c r="B11425" s="44" t="s">
        <v>13139</v>
      </c>
      <c r="C11425" s="44" t="s">
        <v>18032</v>
      </c>
      <c r="D11425" s="47" t="s">
        <v>13140</v>
      </c>
      <c r="E11425" s="43"/>
    </row>
    <row r="11426" spans="2:7">
      <c r="B11426" s="44" t="s">
        <v>13141</v>
      </c>
      <c r="C11426" s="44" t="s">
        <v>18032</v>
      </c>
      <c r="D11426" s="47" t="s">
        <v>13142</v>
      </c>
      <c r="E11426" s="43" t="s">
        <v>110</v>
      </c>
      <c r="F11426" s="45">
        <v>10.8</v>
      </c>
      <c r="G11426" s="45">
        <v>11.14</v>
      </c>
    </row>
    <row r="11427" spans="2:7">
      <c r="B11427" s="44" t="s">
        <v>13143</v>
      </c>
      <c r="C11427" s="44" t="s">
        <v>18032</v>
      </c>
      <c r="D11427" s="47" t="s">
        <v>13144</v>
      </c>
      <c r="E11427" s="43" t="s">
        <v>110</v>
      </c>
      <c r="F11427" s="45">
        <v>28.35</v>
      </c>
      <c r="G11427" s="45">
        <v>28.69</v>
      </c>
    </row>
    <row r="11428" spans="2:7">
      <c r="B11428" s="44" t="s">
        <v>13145</v>
      </c>
      <c r="C11428" s="44" t="s">
        <v>18032</v>
      </c>
      <c r="D11428" s="47" t="s">
        <v>13146</v>
      </c>
      <c r="E11428" s="43" t="s">
        <v>119</v>
      </c>
      <c r="F11428" s="45">
        <v>67.06</v>
      </c>
      <c r="G11428" s="45">
        <v>69.400000000000006</v>
      </c>
    </row>
    <row r="11429" spans="2:7">
      <c r="B11429" s="44" t="s">
        <v>13147</v>
      </c>
      <c r="C11429" s="44" t="s">
        <v>18032</v>
      </c>
      <c r="D11429" s="47" t="s">
        <v>13148</v>
      </c>
      <c r="E11429" s="43" t="s">
        <v>119</v>
      </c>
      <c r="F11429" s="45">
        <v>113.58</v>
      </c>
      <c r="G11429" s="45">
        <v>115.92</v>
      </c>
    </row>
    <row r="11430" spans="2:7">
      <c r="B11430" s="44" t="s">
        <v>13149</v>
      </c>
      <c r="C11430" s="44" t="s">
        <v>18032</v>
      </c>
      <c r="D11430" s="47" t="s">
        <v>13150</v>
      </c>
      <c r="E11430" s="43" t="s">
        <v>119</v>
      </c>
      <c r="F11430" s="45">
        <v>144.91</v>
      </c>
      <c r="G11430" s="45">
        <v>144.91</v>
      </c>
    </row>
    <row r="11431" spans="2:7">
      <c r="B11431" s="44" t="s">
        <v>13151</v>
      </c>
      <c r="C11431" s="44" t="s">
        <v>18032</v>
      </c>
      <c r="D11431" s="47" t="s">
        <v>13152</v>
      </c>
      <c r="E11431" s="43" t="s">
        <v>119</v>
      </c>
      <c r="F11431" s="45">
        <v>399.7</v>
      </c>
      <c r="G11431" s="45">
        <v>399.7</v>
      </c>
    </row>
    <row r="11432" spans="2:7">
      <c r="B11432" s="44" t="s">
        <v>13153</v>
      </c>
      <c r="C11432" s="44" t="s">
        <v>18032</v>
      </c>
      <c r="D11432" s="47" t="s">
        <v>13154</v>
      </c>
      <c r="E11432" s="43" t="s">
        <v>119</v>
      </c>
      <c r="F11432" s="45">
        <v>922.4</v>
      </c>
      <c r="G11432" s="45">
        <v>923.54</v>
      </c>
    </row>
    <row r="11433" spans="2:7">
      <c r="B11433" s="44" t="s">
        <v>13155</v>
      </c>
      <c r="C11433" s="44" t="s">
        <v>18032</v>
      </c>
      <c r="D11433" s="47" t="s">
        <v>13156</v>
      </c>
      <c r="E11433" s="43" t="s">
        <v>119</v>
      </c>
      <c r="F11433" s="45">
        <v>1226.06</v>
      </c>
      <c r="G11433" s="45">
        <v>1227.2</v>
      </c>
    </row>
    <row r="11434" spans="2:7">
      <c r="B11434" s="44" t="s">
        <v>13157</v>
      </c>
      <c r="C11434" s="44" t="s">
        <v>18032</v>
      </c>
      <c r="D11434" s="47" t="s">
        <v>13158</v>
      </c>
      <c r="E11434" s="43" t="s">
        <v>119</v>
      </c>
      <c r="F11434" s="45">
        <v>174.12</v>
      </c>
      <c r="G11434" s="45">
        <v>174.12</v>
      </c>
    </row>
    <row r="11435" spans="2:7">
      <c r="B11435" s="44" t="s">
        <v>13159</v>
      </c>
      <c r="C11435" s="44" t="s">
        <v>18032</v>
      </c>
      <c r="D11435" s="47" t="s">
        <v>13160</v>
      </c>
      <c r="E11435" s="43"/>
    </row>
    <row r="11436" spans="2:7">
      <c r="B11436" s="44" t="s">
        <v>13161</v>
      </c>
      <c r="C11436" s="44" t="s">
        <v>18032</v>
      </c>
      <c r="D11436" s="47" t="s">
        <v>13162</v>
      </c>
      <c r="E11436" s="43" t="s">
        <v>377</v>
      </c>
      <c r="F11436" s="45">
        <v>23.52</v>
      </c>
      <c r="G11436" s="45">
        <v>25.03</v>
      </c>
    </row>
    <row r="11437" spans="2:7">
      <c r="B11437" s="44" t="s">
        <v>13163</v>
      </c>
      <c r="C11437" s="44" t="s">
        <v>18032</v>
      </c>
      <c r="D11437" s="47" t="s">
        <v>13164</v>
      </c>
      <c r="E11437" s="43" t="s">
        <v>13165</v>
      </c>
      <c r="F11437" s="45">
        <v>214.09</v>
      </c>
      <c r="G11437" s="45">
        <v>215.1</v>
      </c>
    </row>
    <row r="11438" spans="2:7">
      <c r="B11438" s="44" t="s">
        <v>13166</v>
      </c>
      <c r="C11438" s="44" t="s">
        <v>18032</v>
      </c>
      <c r="D11438" s="47" t="s">
        <v>13167</v>
      </c>
      <c r="E11438" s="43"/>
    </row>
    <row r="11439" spans="2:7">
      <c r="B11439" s="44" t="s">
        <v>13168</v>
      </c>
      <c r="C11439" s="44" t="s">
        <v>18032</v>
      </c>
      <c r="D11439" s="47" t="s">
        <v>13169</v>
      </c>
      <c r="E11439" s="43" t="s">
        <v>119</v>
      </c>
      <c r="F11439" s="45">
        <v>7.44</v>
      </c>
      <c r="G11439" s="45">
        <v>7.75</v>
      </c>
    </row>
    <row r="11440" spans="2:7">
      <c r="B11440" s="44" t="s">
        <v>13170</v>
      </c>
      <c r="C11440" s="44" t="s">
        <v>18032</v>
      </c>
      <c r="D11440" s="47" t="s">
        <v>13171</v>
      </c>
      <c r="E11440" s="43" t="s">
        <v>119</v>
      </c>
      <c r="F11440" s="45">
        <v>14.89</v>
      </c>
      <c r="G11440" s="45">
        <v>15.5</v>
      </c>
    </row>
    <row r="11441" spans="2:7">
      <c r="B11441" s="44" t="s">
        <v>13172</v>
      </c>
      <c r="C11441" s="44" t="s">
        <v>18032</v>
      </c>
      <c r="D11441" s="47" t="s">
        <v>13173</v>
      </c>
      <c r="E11441" s="43" t="s">
        <v>119</v>
      </c>
      <c r="F11441" s="45">
        <v>22.34</v>
      </c>
      <c r="G11441" s="45">
        <v>23.26</v>
      </c>
    </row>
    <row r="11442" spans="2:7">
      <c r="B11442" s="44" t="s">
        <v>13174</v>
      </c>
      <c r="C11442" s="44" t="s">
        <v>18032</v>
      </c>
      <c r="D11442" s="47" t="s">
        <v>13175</v>
      </c>
      <c r="E11442" s="43" t="s">
        <v>119</v>
      </c>
      <c r="F11442" s="45">
        <v>29.78</v>
      </c>
      <c r="G11442" s="45">
        <v>31.01</v>
      </c>
    </row>
    <row r="11443" spans="2:7">
      <c r="B11443" s="44" t="s">
        <v>13176</v>
      </c>
      <c r="C11443" s="44" t="s">
        <v>18032</v>
      </c>
      <c r="D11443" s="47" t="s">
        <v>13177</v>
      </c>
      <c r="E11443" s="43" t="s">
        <v>119</v>
      </c>
      <c r="F11443" s="45">
        <v>44.71</v>
      </c>
      <c r="G11443" s="45">
        <v>46.55</v>
      </c>
    </row>
    <row r="11444" spans="2:7">
      <c r="B11444" s="44" t="s">
        <v>13178</v>
      </c>
      <c r="C11444" s="44" t="s">
        <v>18032</v>
      </c>
      <c r="D11444" s="47" t="s">
        <v>13179</v>
      </c>
      <c r="E11444" s="43" t="s">
        <v>119</v>
      </c>
      <c r="F11444" s="45">
        <v>30.77</v>
      </c>
      <c r="G11444" s="45">
        <v>30.96</v>
      </c>
    </row>
    <row r="11445" spans="2:7">
      <c r="B11445" s="44" t="s">
        <v>13180</v>
      </c>
      <c r="C11445" s="44" t="s">
        <v>18032</v>
      </c>
      <c r="D11445" s="47" t="s">
        <v>13181</v>
      </c>
      <c r="E11445" s="43" t="s">
        <v>119</v>
      </c>
      <c r="F11445" s="45">
        <v>54.07</v>
      </c>
      <c r="G11445" s="45">
        <v>54.33</v>
      </c>
    </row>
    <row r="11446" spans="2:7">
      <c r="B11446" s="44" t="s">
        <v>13182</v>
      </c>
      <c r="C11446" s="44" t="s">
        <v>18032</v>
      </c>
      <c r="D11446" s="47" t="s">
        <v>13183</v>
      </c>
      <c r="E11446" s="43" t="s">
        <v>119</v>
      </c>
      <c r="F11446" s="45">
        <v>76.53</v>
      </c>
      <c r="G11446" s="45">
        <v>76.87</v>
      </c>
    </row>
    <row r="11447" spans="2:7">
      <c r="B11447" s="44" t="s">
        <v>13184</v>
      </c>
      <c r="C11447" s="44" t="s">
        <v>18032</v>
      </c>
      <c r="D11447" s="47" t="s">
        <v>13185</v>
      </c>
      <c r="E11447" s="43"/>
    </row>
    <row r="11448" spans="2:7">
      <c r="B11448" s="44" t="s">
        <v>13186</v>
      </c>
      <c r="C11448" s="44" t="s">
        <v>18032</v>
      </c>
      <c r="D11448" s="47" t="s">
        <v>13187</v>
      </c>
      <c r="E11448" s="43" t="s">
        <v>110</v>
      </c>
      <c r="F11448" s="45">
        <v>43.15</v>
      </c>
      <c r="G11448" s="45">
        <v>44.44</v>
      </c>
    </row>
    <row r="11449" spans="2:7">
      <c r="B11449" s="44" t="s">
        <v>13188</v>
      </c>
      <c r="C11449" s="44" t="s">
        <v>18032</v>
      </c>
      <c r="D11449" s="47" t="s">
        <v>13189</v>
      </c>
      <c r="E11449" s="43" t="s">
        <v>119</v>
      </c>
      <c r="F11449" s="45">
        <v>13.39</v>
      </c>
      <c r="G11449" s="45">
        <v>14.68</v>
      </c>
    </row>
    <row r="11450" spans="2:7">
      <c r="B11450" s="44" t="s">
        <v>13190</v>
      </c>
      <c r="C11450" s="44" t="s">
        <v>18032</v>
      </c>
      <c r="D11450" s="47" t="s">
        <v>13191</v>
      </c>
      <c r="E11450" s="43" t="s">
        <v>119</v>
      </c>
      <c r="F11450" s="45">
        <v>14.19</v>
      </c>
      <c r="G11450" s="45">
        <v>15.48</v>
      </c>
    </row>
    <row r="11451" spans="2:7">
      <c r="B11451" s="44" t="s">
        <v>13192</v>
      </c>
      <c r="C11451" s="44" t="s">
        <v>18032</v>
      </c>
      <c r="D11451" s="47" t="s">
        <v>13193</v>
      </c>
      <c r="E11451" s="43" t="s">
        <v>119</v>
      </c>
      <c r="F11451" s="45">
        <v>14.7</v>
      </c>
      <c r="G11451" s="45">
        <v>15.99</v>
      </c>
    </row>
    <row r="11452" spans="2:7">
      <c r="B11452" s="44" t="s">
        <v>13194</v>
      </c>
      <c r="C11452" s="44" t="s">
        <v>18032</v>
      </c>
      <c r="D11452" s="47" t="s">
        <v>13195</v>
      </c>
      <c r="E11452" s="43" t="s">
        <v>119</v>
      </c>
      <c r="F11452" s="45">
        <v>15.65</v>
      </c>
      <c r="G11452" s="45">
        <v>16.940000000000001</v>
      </c>
    </row>
    <row r="11453" spans="2:7">
      <c r="B11453" s="44" t="s">
        <v>13196</v>
      </c>
      <c r="C11453" s="44" t="s">
        <v>18032</v>
      </c>
      <c r="D11453" s="47" t="s">
        <v>13197</v>
      </c>
      <c r="E11453" s="43" t="s">
        <v>119</v>
      </c>
      <c r="F11453" s="45">
        <v>16.57</v>
      </c>
      <c r="G11453" s="45">
        <v>17.86</v>
      </c>
    </row>
    <row r="11454" spans="2:7">
      <c r="B11454" s="44" t="s">
        <v>13198</v>
      </c>
      <c r="C11454" s="44" t="s">
        <v>18032</v>
      </c>
      <c r="D11454" s="47" t="s">
        <v>13199</v>
      </c>
      <c r="E11454" s="43" t="s">
        <v>119</v>
      </c>
      <c r="F11454" s="45">
        <v>21.24</v>
      </c>
      <c r="G11454" s="45">
        <v>22.53</v>
      </c>
    </row>
    <row r="11455" spans="2:7">
      <c r="B11455" s="44" t="s">
        <v>13200</v>
      </c>
      <c r="C11455" s="44" t="s">
        <v>18032</v>
      </c>
      <c r="D11455" s="47" t="s">
        <v>13201</v>
      </c>
      <c r="E11455" s="43" t="s">
        <v>119</v>
      </c>
      <c r="F11455" s="45">
        <v>18.82</v>
      </c>
      <c r="G11455" s="45">
        <v>20.11</v>
      </c>
    </row>
    <row r="11456" spans="2:7">
      <c r="B11456" s="44" t="s">
        <v>13202</v>
      </c>
      <c r="C11456" s="44" t="s">
        <v>18032</v>
      </c>
      <c r="D11456" s="47" t="s">
        <v>13203</v>
      </c>
      <c r="E11456" s="43" t="s">
        <v>119</v>
      </c>
      <c r="F11456" s="45">
        <v>19.73</v>
      </c>
      <c r="G11456" s="45">
        <v>21.02</v>
      </c>
    </row>
    <row r="11457" spans="2:7">
      <c r="B11457" s="44" t="s">
        <v>13204</v>
      </c>
      <c r="C11457" s="44" t="s">
        <v>18032</v>
      </c>
      <c r="D11457" s="47" t="s">
        <v>13205</v>
      </c>
      <c r="E11457" s="43" t="s">
        <v>119</v>
      </c>
      <c r="F11457" s="45">
        <v>20.32</v>
      </c>
      <c r="G11457" s="45">
        <v>21.61</v>
      </c>
    </row>
    <row r="11458" spans="2:7">
      <c r="B11458" s="44" t="s">
        <v>13206</v>
      </c>
      <c r="C11458" s="44" t="s">
        <v>18032</v>
      </c>
      <c r="D11458" s="47" t="s">
        <v>13207</v>
      </c>
      <c r="E11458" s="43" t="s">
        <v>119</v>
      </c>
      <c r="F11458" s="45">
        <v>21.6</v>
      </c>
      <c r="G11458" s="45">
        <v>22.89</v>
      </c>
    </row>
    <row r="11459" spans="2:7">
      <c r="B11459" s="44" t="s">
        <v>13208</v>
      </c>
      <c r="C11459" s="44" t="s">
        <v>18032</v>
      </c>
      <c r="D11459" s="47" t="s">
        <v>13209</v>
      </c>
      <c r="E11459" s="43" t="s">
        <v>119</v>
      </c>
      <c r="F11459" s="45">
        <v>33.659999999999997</v>
      </c>
      <c r="G11459" s="45">
        <v>34.950000000000003</v>
      </c>
    </row>
    <row r="11460" spans="2:7">
      <c r="B11460" s="44" t="s">
        <v>13210</v>
      </c>
      <c r="C11460" s="44" t="s">
        <v>18032</v>
      </c>
      <c r="D11460" s="47" t="s">
        <v>13211</v>
      </c>
      <c r="E11460" s="43" t="s">
        <v>119</v>
      </c>
      <c r="F11460" s="45">
        <v>36.97</v>
      </c>
      <c r="G11460" s="45">
        <v>38.26</v>
      </c>
    </row>
    <row r="11461" spans="2:7">
      <c r="B11461" s="44" t="s">
        <v>13212</v>
      </c>
      <c r="C11461" s="44" t="s">
        <v>18032</v>
      </c>
      <c r="D11461" s="47" t="s">
        <v>13213</v>
      </c>
      <c r="E11461" s="43" t="s">
        <v>119</v>
      </c>
      <c r="F11461" s="45">
        <v>38.74</v>
      </c>
      <c r="G11461" s="45">
        <v>40.03</v>
      </c>
    </row>
    <row r="11462" spans="2:7">
      <c r="B11462" s="44" t="s">
        <v>13214</v>
      </c>
      <c r="C11462" s="44" t="s">
        <v>18032</v>
      </c>
      <c r="D11462" s="47" t="s">
        <v>13215</v>
      </c>
      <c r="E11462" s="43" t="s">
        <v>119</v>
      </c>
      <c r="F11462" s="45">
        <v>46.41</v>
      </c>
      <c r="G11462" s="45">
        <v>47.7</v>
      </c>
    </row>
    <row r="11463" spans="2:7">
      <c r="B11463" s="44" t="s">
        <v>13216</v>
      </c>
      <c r="C11463" s="44" t="s">
        <v>18032</v>
      </c>
      <c r="D11463" s="47" t="s">
        <v>13217</v>
      </c>
      <c r="E11463" s="43" t="s">
        <v>119</v>
      </c>
      <c r="F11463" s="45">
        <v>47.45</v>
      </c>
      <c r="G11463" s="45">
        <v>48.74</v>
      </c>
    </row>
    <row r="11464" spans="2:7">
      <c r="B11464" s="44" t="s">
        <v>13218</v>
      </c>
      <c r="C11464" s="44" t="s">
        <v>18032</v>
      </c>
      <c r="D11464" s="47" t="s">
        <v>13219</v>
      </c>
      <c r="E11464" s="43" t="s">
        <v>119</v>
      </c>
      <c r="F11464" s="45">
        <v>59.76</v>
      </c>
      <c r="G11464" s="45">
        <v>61.05</v>
      </c>
    </row>
    <row r="11465" spans="2:7">
      <c r="B11465" s="44" t="s">
        <v>13220</v>
      </c>
      <c r="C11465" s="44" t="s">
        <v>18032</v>
      </c>
      <c r="D11465" s="47" t="s">
        <v>13221</v>
      </c>
      <c r="E11465" s="43" t="s">
        <v>119</v>
      </c>
      <c r="F11465" s="45">
        <v>72.23</v>
      </c>
      <c r="G11465" s="45">
        <v>73.52</v>
      </c>
    </row>
    <row r="11466" spans="2:7">
      <c r="B11466" s="44" t="s">
        <v>13222</v>
      </c>
      <c r="C11466" s="44" t="s">
        <v>18032</v>
      </c>
      <c r="D11466" s="47" t="s">
        <v>13223</v>
      </c>
      <c r="E11466" s="43" t="s">
        <v>119</v>
      </c>
      <c r="F11466" s="45">
        <v>74.31</v>
      </c>
      <c r="G11466" s="45">
        <v>75.599999999999994</v>
      </c>
    </row>
    <row r="11467" spans="2:7">
      <c r="B11467" s="44" t="s">
        <v>13224</v>
      </c>
      <c r="C11467" s="44" t="s">
        <v>18032</v>
      </c>
      <c r="D11467" s="47" t="s">
        <v>13225</v>
      </c>
      <c r="E11467" s="43" t="s">
        <v>119</v>
      </c>
      <c r="F11467" s="45">
        <v>120.47</v>
      </c>
      <c r="G11467" s="45">
        <v>121.76</v>
      </c>
    </row>
    <row r="11468" spans="2:7">
      <c r="B11468" s="44" t="s">
        <v>13226</v>
      </c>
      <c r="C11468" s="44" t="s">
        <v>18032</v>
      </c>
      <c r="D11468" s="47" t="s">
        <v>13227</v>
      </c>
      <c r="E11468" s="43" t="s">
        <v>119</v>
      </c>
      <c r="F11468" s="45">
        <v>135.79</v>
      </c>
      <c r="G11468" s="45">
        <v>137.08000000000001</v>
      </c>
    </row>
    <row r="11469" spans="2:7">
      <c r="B11469" s="44" t="s">
        <v>13228</v>
      </c>
      <c r="C11469" s="44" t="s">
        <v>18032</v>
      </c>
      <c r="D11469" s="47" t="s">
        <v>13229</v>
      </c>
      <c r="E11469" s="43" t="s">
        <v>119</v>
      </c>
      <c r="F11469" s="45">
        <v>167.17</v>
      </c>
      <c r="G11469" s="45">
        <v>168.46</v>
      </c>
    </row>
    <row r="11470" spans="2:7">
      <c r="B11470" s="44" t="s">
        <v>13230</v>
      </c>
      <c r="C11470" s="44" t="s">
        <v>18032</v>
      </c>
      <c r="D11470" s="47" t="s">
        <v>13231</v>
      </c>
      <c r="E11470" s="43" t="s">
        <v>110</v>
      </c>
      <c r="F11470" s="45">
        <v>217.28</v>
      </c>
      <c r="G11470" s="45">
        <v>219.65</v>
      </c>
    </row>
    <row r="11471" spans="2:7">
      <c r="B11471" s="44" t="s">
        <v>13232</v>
      </c>
      <c r="C11471" s="44" t="s">
        <v>18032</v>
      </c>
      <c r="D11471" s="47" t="s">
        <v>13233</v>
      </c>
      <c r="E11471" s="43" t="s">
        <v>119</v>
      </c>
      <c r="F11471" s="45">
        <v>28.92</v>
      </c>
      <c r="G11471" s="45">
        <v>30.21</v>
      </c>
    </row>
    <row r="11472" spans="2:7">
      <c r="B11472" s="44" t="s">
        <v>13234</v>
      </c>
      <c r="C11472" s="44" t="s">
        <v>18032</v>
      </c>
      <c r="D11472" s="47" t="s">
        <v>13235</v>
      </c>
      <c r="E11472" s="43" t="s">
        <v>119</v>
      </c>
      <c r="F11472" s="45">
        <v>30.96</v>
      </c>
      <c r="G11472" s="45">
        <v>32.25</v>
      </c>
    </row>
    <row r="11473" spans="2:7">
      <c r="B11473" s="44" t="s">
        <v>13236</v>
      </c>
      <c r="C11473" s="44" t="s">
        <v>18032</v>
      </c>
      <c r="D11473" s="47" t="s">
        <v>13237</v>
      </c>
      <c r="E11473" s="43"/>
    </row>
    <row r="11474" spans="2:7">
      <c r="B11474" s="44" t="s">
        <v>13238</v>
      </c>
      <c r="C11474" s="44" t="s">
        <v>18032</v>
      </c>
      <c r="D11474" s="47" t="s">
        <v>13239</v>
      </c>
      <c r="E11474" s="43" t="s">
        <v>110</v>
      </c>
      <c r="F11474" s="45">
        <v>86.88</v>
      </c>
      <c r="G11474" s="45">
        <v>89.08</v>
      </c>
    </row>
    <row r="11475" spans="2:7">
      <c r="B11475" s="44" t="s">
        <v>13240</v>
      </c>
      <c r="C11475" s="44" t="s">
        <v>18032</v>
      </c>
      <c r="D11475" s="47" t="s">
        <v>13241</v>
      </c>
      <c r="E11475" s="43" t="s">
        <v>110</v>
      </c>
      <c r="F11475" s="45">
        <v>95.31</v>
      </c>
      <c r="G11475" s="45">
        <v>97.51</v>
      </c>
    </row>
    <row r="11476" spans="2:7">
      <c r="B11476" s="44" t="s">
        <v>13242</v>
      </c>
      <c r="C11476" s="44" t="s">
        <v>18032</v>
      </c>
      <c r="D11476" s="47" t="s">
        <v>13243</v>
      </c>
      <c r="E11476" s="43" t="s">
        <v>110</v>
      </c>
      <c r="F11476" s="45">
        <v>158.09</v>
      </c>
      <c r="G11476" s="45">
        <v>160.85</v>
      </c>
    </row>
    <row r="11477" spans="2:7">
      <c r="B11477" s="44" t="s">
        <v>13244</v>
      </c>
      <c r="C11477" s="44" t="s">
        <v>18032</v>
      </c>
      <c r="D11477" s="47" t="s">
        <v>13245</v>
      </c>
      <c r="E11477" s="43" t="s">
        <v>110</v>
      </c>
      <c r="F11477" s="45">
        <v>165.76</v>
      </c>
      <c r="G11477" s="45">
        <v>168.52</v>
      </c>
    </row>
    <row r="11478" spans="2:7">
      <c r="B11478" s="44" t="s">
        <v>13246</v>
      </c>
      <c r="C11478" s="44" t="s">
        <v>18032</v>
      </c>
      <c r="D11478" s="47" t="s">
        <v>13247</v>
      </c>
      <c r="E11478" s="43" t="s">
        <v>110</v>
      </c>
      <c r="F11478" s="45">
        <v>151.58000000000001</v>
      </c>
      <c r="G11478" s="45">
        <v>151.58000000000001</v>
      </c>
    </row>
    <row r="11479" spans="2:7">
      <c r="B11479" s="44" t="s">
        <v>13248</v>
      </c>
      <c r="C11479" s="44" t="s">
        <v>18032</v>
      </c>
      <c r="D11479" s="47" t="s">
        <v>13249</v>
      </c>
      <c r="E11479" s="43"/>
    </row>
    <row r="11480" spans="2:7">
      <c r="B11480" s="44" t="s">
        <v>13250</v>
      </c>
      <c r="C11480" s="44" t="s">
        <v>18032</v>
      </c>
      <c r="D11480" s="47" t="s">
        <v>13251</v>
      </c>
      <c r="E11480" s="43" t="s">
        <v>110</v>
      </c>
      <c r="F11480" s="45">
        <v>18.88</v>
      </c>
      <c r="G11480" s="45">
        <v>19.78</v>
      </c>
    </row>
    <row r="11481" spans="2:7">
      <c r="B11481" s="44" t="s">
        <v>13252</v>
      </c>
      <c r="C11481" s="44" t="s">
        <v>18032</v>
      </c>
      <c r="D11481" s="47" t="s">
        <v>13253</v>
      </c>
      <c r="E11481" s="43" t="s">
        <v>110</v>
      </c>
      <c r="F11481" s="45">
        <v>15.67</v>
      </c>
      <c r="G11481" s="45">
        <v>16.57</v>
      </c>
    </row>
    <row r="11482" spans="2:7">
      <c r="B11482" s="44" t="s">
        <v>13254</v>
      </c>
      <c r="C11482" s="44" t="s">
        <v>18032</v>
      </c>
      <c r="D11482" s="47" t="s">
        <v>13255</v>
      </c>
      <c r="E11482" s="43" t="s">
        <v>110</v>
      </c>
      <c r="F11482" s="45">
        <v>58.28</v>
      </c>
      <c r="G11482" s="45">
        <v>59.18</v>
      </c>
    </row>
    <row r="11483" spans="2:7">
      <c r="B11483" s="44" t="s">
        <v>13256</v>
      </c>
      <c r="C11483" s="44" t="s">
        <v>18032</v>
      </c>
      <c r="D11483" s="47" t="s">
        <v>13257</v>
      </c>
      <c r="E11483" s="43" t="s">
        <v>110</v>
      </c>
      <c r="F11483" s="45">
        <v>99.71</v>
      </c>
      <c r="G11483" s="45">
        <v>102.23</v>
      </c>
    </row>
    <row r="11484" spans="2:7">
      <c r="B11484" s="44" t="s">
        <v>13258</v>
      </c>
      <c r="C11484" s="44" t="s">
        <v>18032</v>
      </c>
      <c r="D11484" s="47" t="s">
        <v>13259</v>
      </c>
      <c r="E11484" s="43" t="s">
        <v>110</v>
      </c>
      <c r="F11484" s="45">
        <v>52.68</v>
      </c>
      <c r="G11484" s="45">
        <v>53.58</v>
      </c>
    </row>
    <row r="11485" spans="2:7">
      <c r="B11485" s="44" t="s">
        <v>13260</v>
      </c>
      <c r="C11485" s="44" t="s">
        <v>18032</v>
      </c>
      <c r="D11485" s="47" t="s">
        <v>13261</v>
      </c>
      <c r="E11485" s="43" t="s">
        <v>110</v>
      </c>
      <c r="F11485" s="45">
        <v>91.87</v>
      </c>
      <c r="G11485" s="45">
        <v>94.39</v>
      </c>
    </row>
    <row r="11486" spans="2:7">
      <c r="B11486" s="44" t="s">
        <v>13262</v>
      </c>
      <c r="C11486" s="44" t="s">
        <v>18032</v>
      </c>
      <c r="D11486" s="47" t="s">
        <v>13263</v>
      </c>
      <c r="E11486" s="43" t="s">
        <v>110</v>
      </c>
      <c r="F11486" s="45">
        <v>73.260000000000005</v>
      </c>
      <c r="G11486" s="45">
        <v>76.23</v>
      </c>
    </row>
    <row r="11487" spans="2:7">
      <c r="B11487" s="44" t="s">
        <v>13264</v>
      </c>
      <c r="C11487" s="44" t="s">
        <v>18032</v>
      </c>
      <c r="D11487" s="47" t="s">
        <v>13265</v>
      </c>
      <c r="E11487" s="43"/>
    </row>
    <row r="11488" spans="2:7">
      <c r="B11488" s="44" t="s">
        <v>13266</v>
      </c>
      <c r="C11488" s="44" t="s">
        <v>18032</v>
      </c>
      <c r="D11488" s="47" t="s">
        <v>13267</v>
      </c>
      <c r="E11488" s="43" t="s">
        <v>198</v>
      </c>
      <c r="F11488" s="45">
        <v>828.76</v>
      </c>
      <c r="G11488" s="45">
        <v>868.08</v>
      </c>
    </row>
    <row r="11489" spans="2:7">
      <c r="B11489" s="44" t="s">
        <v>13268</v>
      </c>
      <c r="C11489" s="44" t="s">
        <v>18032</v>
      </c>
      <c r="D11489" s="47" t="s">
        <v>13269</v>
      </c>
      <c r="E11489" s="43" t="s">
        <v>198</v>
      </c>
      <c r="F11489" s="45">
        <v>553.29999999999995</v>
      </c>
      <c r="G11489" s="45">
        <v>557.85</v>
      </c>
    </row>
    <row r="11490" spans="2:7">
      <c r="B11490" s="44" t="s">
        <v>13270</v>
      </c>
      <c r="C11490" s="44" t="s">
        <v>18032</v>
      </c>
      <c r="D11490" s="47" t="s">
        <v>13271</v>
      </c>
      <c r="E11490" s="43" t="s">
        <v>110</v>
      </c>
      <c r="F11490" s="45">
        <v>14.38</v>
      </c>
      <c r="G11490" s="45">
        <v>15.33</v>
      </c>
    </row>
    <row r="11491" spans="2:7">
      <c r="B11491" s="44" t="s">
        <v>13272</v>
      </c>
      <c r="C11491" s="44" t="s">
        <v>18032</v>
      </c>
      <c r="D11491" s="47" t="s">
        <v>13273</v>
      </c>
      <c r="E11491" s="43" t="s">
        <v>110</v>
      </c>
      <c r="F11491" s="45">
        <v>35.659999999999997</v>
      </c>
      <c r="G11491" s="45">
        <v>37.590000000000003</v>
      </c>
    </row>
    <row r="11492" spans="2:7">
      <c r="B11492" s="44" t="s">
        <v>13274</v>
      </c>
      <c r="C11492" s="44" t="s">
        <v>18032</v>
      </c>
      <c r="D11492" s="47" t="s">
        <v>13275</v>
      </c>
      <c r="E11492" s="43" t="s">
        <v>110</v>
      </c>
      <c r="F11492" s="45">
        <v>67.040000000000006</v>
      </c>
      <c r="G11492" s="45">
        <v>67.989999999999995</v>
      </c>
    </row>
    <row r="11493" spans="2:7">
      <c r="B11493" s="44" t="s">
        <v>13276</v>
      </c>
      <c r="C11493" s="44" t="s">
        <v>18032</v>
      </c>
      <c r="D11493" s="47" t="s">
        <v>13277</v>
      </c>
      <c r="E11493" s="43"/>
    </row>
    <row r="11494" spans="2:7">
      <c r="B11494" s="44" t="s">
        <v>13278</v>
      </c>
      <c r="C11494" s="44" t="s">
        <v>18032</v>
      </c>
      <c r="D11494" s="47" t="s">
        <v>13279</v>
      </c>
      <c r="E11494" s="43" t="s">
        <v>198</v>
      </c>
      <c r="F11494" s="45">
        <v>81.760000000000005</v>
      </c>
      <c r="G11494" s="45">
        <v>90.84</v>
      </c>
    </row>
    <row r="11495" spans="2:7">
      <c r="B11495" s="44" t="s">
        <v>13280</v>
      </c>
      <c r="C11495" s="44" t="s">
        <v>18032</v>
      </c>
      <c r="D11495" s="47" t="s">
        <v>13281</v>
      </c>
      <c r="E11495" s="43" t="s">
        <v>110</v>
      </c>
      <c r="F11495" s="45">
        <v>9.07</v>
      </c>
      <c r="G11495" s="45">
        <v>9.52</v>
      </c>
    </row>
    <row r="11496" spans="2:7">
      <c r="B11496" s="44" t="s">
        <v>13282</v>
      </c>
      <c r="C11496" s="44" t="s">
        <v>18032</v>
      </c>
      <c r="D11496" s="47" t="s">
        <v>13283</v>
      </c>
      <c r="E11496" s="43" t="s">
        <v>110</v>
      </c>
      <c r="F11496" s="45">
        <v>9.7100000000000009</v>
      </c>
      <c r="G11496" s="45">
        <v>10.16</v>
      </c>
    </row>
    <row r="11497" spans="2:7">
      <c r="B11497" s="44" t="s">
        <v>13284</v>
      </c>
      <c r="C11497" s="44" t="s">
        <v>18032</v>
      </c>
      <c r="D11497" s="47" t="s">
        <v>13285</v>
      </c>
      <c r="E11497" s="43" t="s">
        <v>110</v>
      </c>
      <c r="F11497" s="45">
        <v>17.59</v>
      </c>
      <c r="G11497" s="45">
        <v>18.04</v>
      </c>
    </row>
    <row r="11498" spans="2:7">
      <c r="B11498" s="44" t="s">
        <v>13286</v>
      </c>
      <c r="C11498" s="44" t="s">
        <v>18032</v>
      </c>
      <c r="D11498" s="47" t="s">
        <v>13287</v>
      </c>
      <c r="E11498" s="43" t="s">
        <v>110</v>
      </c>
      <c r="F11498" s="45">
        <v>1.74</v>
      </c>
      <c r="G11498" s="45">
        <v>1.78</v>
      </c>
    </row>
    <row r="11499" spans="2:7">
      <c r="B11499" s="44" t="s">
        <v>13288</v>
      </c>
      <c r="C11499" s="44" t="s">
        <v>18032</v>
      </c>
      <c r="D11499" s="47" t="s">
        <v>13289</v>
      </c>
      <c r="E11499" s="43"/>
    </row>
    <row r="11500" spans="2:7">
      <c r="B11500" s="44" t="s">
        <v>13290</v>
      </c>
      <c r="C11500" s="44" t="s">
        <v>18032</v>
      </c>
      <c r="D11500" s="47" t="s">
        <v>13291</v>
      </c>
      <c r="E11500" s="43"/>
    </row>
    <row r="11501" spans="2:7">
      <c r="B11501" s="44" t="s">
        <v>13292</v>
      </c>
      <c r="C11501" s="44" t="s">
        <v>18032</v>
      </c>
      <c r="D11501" s="47" t="s">
        <v>13293</v>
      </c>
      <c r="E11501" s="43" t="s">
        <v>110</v>
      </c>
      <c r="F11501" s="45">
        <v>43.66</v>
      </c>
      <c r="G11501" s="45">
        <v>47.57</v>
      </c>
    </row>
    <row r="11502" spans="2:7">
      <c r="B11502" s="44" t="s">
        <v>13294</v>
      </c>
      <c r="C11502" s="44" t="s">
        <v>18032</v>
      </c>
      <c r="D11502" s="47" t="s">
        <v>13295</v>
      </c>
      <c r="E11502" s="43" t="s">
        <v>110</v>
      </c>
      <c r="F11502" s="45">
        <v>40.03</v>
      </c>
      <c r="G11502" s="45">
        <v>43.94</v>
      </c>
    </row>
    <row r="11503" spans="2:7">
      <c r="B11503" s="44" t="s">
        <v>13296</v>
      </c>
      <c r="C11503" s="44" t="s">
        <v>18032</v>
      </c>
      <c r="D11503" s="47" t="s">
        <v>13297</v>
      </c>
      <c r="E11503" s="43" t="s">
        <v>110</v>
      </c>
      <c r="F11503" s="45">
        <v>16.07</v>
      </c>
      <c r="G11503" s="45">
        <v>17.07</v>
      </c>
    </row>
    <row r="11504" spans="2:7">
      <c r="B11504" s="44" t="s">
        <v>13298</v>
      </c>
      <c r="C11504" s="44" t="s">
        <v>18032</v>
      </c>
      <c r="D11504" s="47" t="s">
        <v>13299</v>
      </c>
      <c r="E11504" s="43" t="s">
        <v>119</v>
      </c>
      <c r="F11504" s="45">
        <v>54.19</v>
      </c>
      <c r="G11504" s="45">
        <v>56.99</v>
      </c>
    </row>
    <row r="11505" spans="2:7">
      <c r="B11505" s="44" t="s">
        <v>13300</v>
      </c>
      <c r="C11505" s="44" t="s">
        <v>18032</v>
      </c>
      <c r="D11505" s="47" t="s">
        <v>13301</v>
      </c>
      <c r="E11505" s="43" t="s">
        <v>110</v>
      </c>
      <c r="F11505" s="45">
        <v>17.82</v>
      </c>
      <c r="G11505" s="45">
        <v>18.899999999999999</v>
      </c>
    </row>
    <row r="11506" spans="2:7">
      <c r="B11506" s="44" t="s">
        <v>13302</v>
      </c>
      <c r="C11506" s="44" t="s">
        <v>18032</v>
      </c>
      <c r="D11506" s="47" t="s">
        <v>13303</v>
      </c>
      <c r="E11506" s="43"/>
    </row>
    <row r="11507" spans="2:7">
      <c r="B11507" s="44" t="s">
        <v>13304</v>
      </c>
      <c r="C11507" s="44" t="s">
        <v>18032</v>
      </c>
      <c r="D11507" s="47" t="s">
        <v>13305</v>
      </c>
      <c r="E11507" s="43" t="s">
        <v>110</v>
      </c>
      <c r="F11507" s="45">
        <v>15.11</v>
      </c>
      <c r="G11507" s="45">
        <v>16.45</v>
      </c>
    </row>
    <row r="11508" spans="2:7">
      <c r="B11508" s="44" t="s">
        <v>13306</v>
      </c>
      <c r="C11508" s="44" t="s">
        <v>18032</v>
      </c>
      <c r="D11508" s="47" t="s">
        <v>13307</v>
      </c>
      <c r="E11508" s="43" t="s">
        <v>110</v>
      </c>
      <c r="F11508" s="45">
        <v>17.68</v>
      </c>
      <c r="G11508" s="45">
        <v>19.02</v>
      </c>
    </row>
    <row r="11509" spans="2:7">
      <c r="B11509" s="44" t="s">
        <v>13308</v>
      </c>
      <c r="C11509" s="44" t="s">
        <v>18032</v>
      </c>
      <c r="D11509" s="47" t="s">
        <v>13309</v>
      </c>
      <c r="E11509" s="43"/>
    </row>
    <row r="11510" spans="2:7">
      <c r="B11510" s="44" t="s">
        <v>13310</v>
      </c>
      <c r="C11510" s="44" t="s">
        <v>18032</v>
      </c>
      <c r="D11510" s="47" t="s">
        <v>13311</v>
      </c>
      <c r="E11510" s="43" t="s">
        <v>110</v>
      </c>
      <c r="F11510" s="45">
        <v>32.200000000000003</v>
      </c>
      <c r="G11510" s="45">
        <v>35.17</v>
      </c>
    </row>
    <row r="11511" spans="2:7">
      <c r="B11511" s="44" t="s">
        <v>13312</v>
      </c>
      <c r="C11511" s="44" t="s">
        <v>18032</v>
      </c>
      <c r="D11511" s="47" t="s">
        <v>13313</v>
      </c>
      <c r="E11511" s="43" t="s">
        <v>110</v>
      </c>
      <c r="F11511" s="45">
        <v>31.86</v>
      </c>
      <c r="G11511" s="45">
        <v>34.369999999999997</v>
      </c>
    </row>
    <row r="11512" spans="2:7">
      <c r="B11512" s="44" t="s">
        <v>13314</v>
      </c>
      <c r="C11512" s="44" t="s">
        <v>18032</v>
      </c>
      <c r="D11512" s="47" t="s">
        <v>13315</v>
      </c>
      <c r="E11512" s="43" t="s">
        <v>110</v>
      </c>
      <c r="F11512" s="45">
        <v>31.58</v>
      </c>
      <c r="G11512" s="45">
        <v>32.979999999999997</v>
      </c>
    </row>
    <row r="11513" spans="2:7">
      <c r="B11513" s="44" t="s">
        <v>13316</v>
      </c>
      <c r="C11513" s="44" t="s">
        <v>18032</v>
      </c>
      <c r="D11513" s="47" t="s">
        <v>13317</v>
      </c>
      <c r="E11513" s="43" t="s">
        <v>110</v>
      </c>
      <c r="F11513" s="45">
        <v>40.19</v>
      </c>
      <c r="G11513" s="45">
        <v>42.58</v>
      </c>
    </row>
    <row r="11514" spans="2:7">
      <c r="B11514" s="44" t="s">
        <v>13318</v>
      </c>
      <c r="C11514" s="44" t="s">
        <v>18032</v>
      </c>
      <c r="D11514" s="47" t="s">
        <v>13319</v>
      </c>
      <c r="E11514" s="43" t="s">
        <v>110</v>
      </c>
      <c r="F11514" s="45">
        <v>32.340000000000003</v>
      </c>
      <c r="G11514" s="45">
        <v>34.119999999999997</v>
      </c>
    </row>
    <row r="11515" spans="2:7">
      <c r="B11515" s="44" t="s">
        <v>13320</v>
      </c>
      <c r="C11515" s="44" t="s">
        <v>18032</v>
      </c>
      <c r="D11515" s="47" t="s">
        <v>13321</v>
      </c>
      <c r="E11515" s="43" t="s">
        <v>110</v>
      </c>
      <c r="F11515" s="45">
        <v>56.72</v>
      </c>
      <c r="G11515" s="45">
        <v>58.5</v>
      </c>
    </row>
    <row r="11516" spans="2:7">
      <c r="B11516" s="44" t="s">
        <v>13322</v>
      </c>
      <c r="C11516" s="44" t="s">
        <v>18032</v>
      </c>
      <c r="D11516" s="47" t="s">
        <v>13323</v>
      </c>
      <c r="E11516" s="43" t="s">
        <v>110</v>
      </c>
      <c r="F11516" s="45">
        <v>53.1</v>
      </c>
      <c r="G11516" s="45">
        <v>55.49</v>
      </c>
    </row>
    <row r="11517" spans="2:7">
      <c r="B11517" s="44" t="s">
        <v>13324</v>
      </c>
      <c r="C11517" s="44" t="s">
        <v>18032</v>
      </c>
      <c r="D11517" s="47" t="s">
        <v>13325</v>
      </c>
      <c r="E11517" s="43"/>
    </row>
    <row r="11518" spans="2:7">
      <c r="B11518" s="44" t="s">
        <v>13326</v>
      </c>
      <c r="C11518" s="44" t="s">
        <v>18032</v>
      </c>
      <c r="D11518" s="47" t="s">
        <v>13327</v>
      </c>
      <c r="E11518" s="43" t="s">
        <v>110</v>
      </c>
      <c r="F11518" s="45">
        <v>24.35</v>
      </c>
      <c r="G11518" s="45">
        <v>26.13</v>
      </c>
    </row>
    <row r="11519" spans="2:7">
      <c r="B11519" s="44" t="s">
        <v>13328</v>
      </c>
      <c r="C11519" s="44" t="s">
        <v>18032</v>
      </c>
      <c r="D11519" s="47" t="s">
        <v>13329</v>
      </c>
      <c r="E11519" s="43" t="s">
        <v>119</v>
      </c>
      <c r="F11519" s="45">
        <v>6.17</v>
      </c>
      <c r="G11519" s="45">
        <v>6.5</v>
      </c>
    </row>
    <row r="11520" spans="2:7">
      <c r="B11520" s="44" t="s">
        <v>13330</v>
      </c>
      <c r="C11520" s="44" t="s">
        <v>18032</v>
      </c>
      <c r="D11520" s="47" t="s">
        <v>13331</v>
      </c>
      <c r="E11520" s="43" t="s">
        <v>110</v>
      </c>
      <c r="F11520" s="45">
        <v>29.03</v>
      </c>
      <c r="G11520" s="45">
        <v>31.04</v>
      </c>
    </row>
    <row r="11521" spans="2:7">
      <c r="B11521" s="44" t="s">
        <v>13332</v>
      </c>
      <c r="C11521" s="44" t="s">
        <v>18032</v>
      </c>
      <c r="D11521" s="47" t="s">
        <v>13333</v>
      </c>
      <c r="E11521" s="43" t="s">
        <v>119</v>
      </c>
      <c r="F11521" s="45">
        <v>5.29</v>
      </c>
      <c r="G11521" s="45">
        <v>5.56</v>
      </c>
    </row>
    <row r="11522" spans="2:7">
      <c r="B11522" s="44" t="s">
        <v>13334</v>
      </c>
      <c r="C11522" s="44" t="s">
        <v>18032</v>
      </c>
      <c r="D11522" s="47" t="s">
        <v>13335</v>
      </c>
      <c r="E11522" s="43"/>
    </row>
    <row r="11523" spans="2:7">
      <c r="B11523" s="44" t="s">
        <v>13336</v>
      </c>
      <c r="C11523" s="44" t="s">
        <v>18032</v>
      </c>
      <c r="D11523" s="47" t="s">
        <v>13337</v>
      </c>
      <c r="E11523" s="43" t="s">
        <v>110</v>
      </c>
      <c r="F11523" s="45">
        <v>26.2</v>
      </c>
      <c r="G11523" s="45">
        <v>28.59</v>
      </c>
    </row>
    <row r="11524" spans="2:7">
      <c r="B11524" s="44" t="s">
        <v>13338</v>
      </c>
      <c r="C11524" s="44" t="s">
        <v>18032</v>
      </c>
      <c r="D11524" s="47" t="s">
        <v>13339</v>
      </c>
      <c r="E11524" s="43"/>
    </row>
    <row r="11525" spans="2:7">
      <c r="B11525" s="44" t="s">
        <v>13340</v>
      </c>
      <c r="C11525" s="44" t="s">
        <v>18032</v>
      </c>
      <c r="D11525" s="47" t="s">
        <v>13341</v>
      </c>
      <c r="E11525" s="43" t="s">
        <v>377</v>
      </c>
      <c r="F11525" s="45">
        <v>4.47</v>
      </c>
      <c r="G11525" s="45">
        <v>4.47</v>
      </c>
    </row>
    <row r="11526" spans="2:7">
      <c r="B11526" s="44" t="s">
        <v>13342</v>
      </c>
      <c r="C11526" s="44" t="s">
        <v>18032</v>
      </c>
      <c r="D11526" s="47" t="s">
        <v>13343</v>
      </c>
      <c r="E11526" s="43" t="s">
        <v>377</v>
      </c>
      <c r="F11526" s="45">
        <v>4.46</v>
      </c>
      <c r="G11526" s="45">
        <v>4.46</v>
      </c>
    </row>
    <row r="11527" spans="2:7">
      <c r="B11527" s="44" t="s">
        <v>13344</v>
      </c>
      <c r="C11527" s="44" t="s">
        <v>18032</v>
      </c>
      <c r="D11527" s="47" t="s">
        <v>13345</v>
      </c>
      <c r="E11527" s="43" t="s">
        <v>110</v>
      </c>
      <c r="F11527" s="45">
        <v>362.4</v>
      </c>
      <c r="G11527" s="45">
        <v>384.58</v>
      </c>
    </row>
    <row r="11528" spans="2:7">
      <c r="B11528" s="44" t="s">
        <v>13346</v>
      </c>
      <c r="C11528" s="44" t="s">
        <v>18032</v>
      </c>
      <c r="D11528" s="47" t="s">
        <v>13347</v>
      </c>
      <c r="E11528" s="43" t="s">
        <v>110</v>
      </c>
      <c r="F11528" s="45">
        <v>825.67</v>
      </c>
      <c r="G11528" s="45">
        <v>851.4</v>
      </c>
    </row>
    <row r="11529" spans="2:7">
      <c r="B11529" s="44" t="s">
        <v>13348</v>
      </c>
      <c r="C11529" s="44" t="s">
        <v>18032</v>
      </c>
      <c r="D11529" s="47" t="s">
        <v>13349</v>
      </c>
      <c r="E11529" s="43"/>
    </row>
    <row r="11530" spans="2:7">
      <c r="B11530" s="44" t="s">
        <v>13350</v>
      </c>
      <c r="C11530" s="44" t="s">
        <v>18032</v>
      </c>
      <c r="D11530" s="47" t="s">
        <v>13351</v>
      </c>
      <c r="E11530" s="43" t="s">
        <v>119</v>
      </c>
      <c r="F11530" s="45">
        <v>3.21</v>
      </c>
      <c r="G11530" s="45">
        <v>3.4</v>
      </c>
    </row>
    <row r="11531" spans="2:7">
      <c r="B11531" s="44" t="s">
        <v>13352</v>
      </c>
      <c r="C11531" s="44" t="s">
        <v>18032</v>
      </c>
      <c r="D11531" s="47" t="s">
        <v>13353</v>
      </c>
      <c r="E11531" s="43" t="s">
        <v>119</v>
      </c>
      <c r="F11531" s="45">
        <v>4.33</v>
      </c>
      <c r="G11531" s="45">
        <v>4.6900000000000004</v>
      </c>
    </row>
    <row r="11532" spans="2:7">
      <c r="B11532" s="44" t="s">
        <v>13354</v>
      </c>
      <c r="C11532" s="44" t="s">
        <v>18032</v>
      </c>
      <c r="D11532" s="47" t="s">
        <v>13355</v>
      </c>
      <c r="E11532" s="43"/>
    </row>
    <row r="11533" spans="2:7">
      <c r="B11533" s="44" t="s">
        <v>13356</v>
      </c>
      <c r="C11533" s="44" t="s">
        <v>18032</v>
      </c>
      <c r="D11533" s="47" t="s">
        <v>13357</v>
      </c>
      <c r="E11533" s="43" t="s">
        <v>110</v>
      </c>
      <c r="F11533" s="45">
        <v>30.53</v>
      </c>
      <c r="G11533" s="45">
        <v>32.92</v>
      </c>
    </row>
    <row r="11534" spans="2:7">
      <c r="B11534" s="44" t="s">
        <v>13358</v>
      </c>
      <c r="C11534" s="44" t="s">
        <v>18032</v>
      </c>
      <c r="D11534" s="47" t="s">
        <v>13359</v>
      </c>
      <c r="E11534" s="43" t="s">
        <v>110</v>
      </c>
      <c r="F11534" s="45">
        <v>35.090000000000003</v>
      </c>
      <c r="G11534" s="45">
        <v>37.479999999999997</v>
      </c>
    </row>
    <row r="11535" spans="2:7">
      <c r="B11535" s="44" t="s">
        <v>13360</v>
      </c>
      <c r="C11535" s="44" t="s">
        <v>18032</v>
      </c>
      <c r="D11535" s="47" t="s">
        <v>13361</v>
      </c>
      <c r="E11535" s="43" t="s">
        <v>110</v>
      </c>
      <c r="F11535" s="45">
        <v>36.159999999999997</v>
      </c>
      <c r="G11535" s="45">
        <v>38.549999999999997</v>
      </c>
    </row>
    <row r="11536" spans="2:7">
      <c r="B11536" s="44" t="s">
        <v>13362</v>
      </c>
      <c r="C11536" s="44" t="s">
        <v>18032</v>
      </c>
      <c r="D11536" s="47" t="s">
        <v>13363</v>
      </c>
      <c r="E11536" s="43" t="s">
        <v>110</v>
      </c>
      <c r="F11536" s="45">
        <v>33.47</v>
      </c>
      <c r="G11536" s="45">
        <v>35.86</v>
      </c>
    </row>
    <row r="11537" spans="2:7">
      <c r="B11537" s="44" t="s">
        <v>13364</v>
      </c>
      <c r="C11537" s="44" t="s">
        <v>18032</v>
      </c>
      <c r="D11537" s="47" t="s">
        <v>13365</v>
      </c>
      <c r="E11537" s="43" t="s">
        <v>110</v>
      </c>
      <c r="F11537" s="45">
        <v>136.5</v>
      </c>
      <c r="G11537" s="45">
        <v>141.53</v>
      </c>
    </row>
    <row r="11538" spans="2:7">
      <c r="B11538" s="44" t="s">
        <v>13366</v>
      </c>
      <c r="C11538" s="44" t="s">
        <v>18032</v>
      </c>
      <c r="D11538" s="47" t="s">
        <v>13367</v>
      </c>
      <c r="E11538" s="43" t="s">
        <v>110</v>
      </c>
      <c r="F11538" s="45">
        <v>40.74</v>
      </c>
      <c r="G11538" s="45">
        <v>43.13</v>
      </c>
    </row>
    <row r="11539" spans="2:7">
      <c r="B11539" s="44" t="s">
        <v>13368</v>
      </c>
      <c r="C11539" s="44" t="s">
        <v>18032</v>
      </c>
      <c r="D11539" s="47" t="s">
        <v>13369</v>
      </c>
      <c r="E11539" s="43" t="s">
        <v>110</v>
      </c>
      <c r="F11539" s="45">
        <v>43.08</v>
      </c>
      <c r="G11539" s="45">
        <v>46.44</v>
      </c>
    </row>
    <row r="11540" spans="2:7">
      <c r="B11540" s="44" t="s">
        <v>13370</v>
      </c>
      <c r="C11540" s="44" t="s">
        <v>18032</v>
      </c>
      <c r="D11540" s="47" t="s">
        <v>13371</v>
      </c>
      <c r="E11540" s="43" t="s">
        <v>110</v>
      </c>
      <c r="F11540" s="45">
        <v>256.64</v>
      </c>
      <c r="G11540" s="45">
        <v>256.64</v>
      </c>
    </row>
    <row r="11541" spans="2:7">
      <c r="B11541" s="44" t="s">
        <v>13372</v>
      </c>
      <c r="C11541" s="44" t="s">
        <v>18032</v>
      </c>
      <c r="D11541" s="47" t="s">
        <v>13373</v>
      </c>
      <c r="E11541" s="43" t="s">
        <v>110</v>
      </c>
      <c r="F11541" s="45">
        <v>508.85</v>
      </c>
      <c r="G11541" s="45">
        <v>508.85</v>
      </c>
    </row>
    <row r="11542" spans="2:7">
      <c r="B11542" s="44" t="s">
        <v>13374</v>
      </c>
      <c r="C11542" s="44" t="s">
        <v>18032</v>
      </c>
      <c r="D11542" s="47" t="s">
        <v>13375</v>
      </c>
      <c r="E11542" s="43"/>
    </row>
    <row r="11543" spans="2:7">
      <c r="B11543" s="44" t="s">
        <v>13376</v>
      </c>
      <c r="C11543" s="44" t="s">
        <v>18032</v>
      </c>
      <c r="D11543" s="47" t="s">
        <v>13377</v>
      </c>
      <c r="E11543" s="43" t="s">
        <v>110</v>
      </c>
      <c r="F11543" s="45">
        <v>48.79</v>
      </c>
      <c r="G11543" s="45">
        <v>52.15</v>
      </c>
    </row>
    <row r="11544" spans="2:7">
      <c r="B11544" s="44" t="s">
        <v>13378</v>
      </c>
      <c r="C11544" s="44" t="s">
        <v>18032</v>
      </c>
      <c r="D11544" s="47" t="s">
        <v>13379</v>
      </c>
      <c r="E11544" s="43"/>
    </row>
    <row r="11545" spans="2:7">
      <c r="B11545" s="44" t="s">
        <v>13380</v>
      </c>
      <c r="C11545" s="44" t="s">
        <v>18032</v>
      </c>
      <c r="D11545" s="47" t="s">
        <v>13381</v>
      </c>
      <c r="E11545" s="43" t="s">
        <v>110</v>
      </c>
      <c r="F11545" s="45">
        <v>49.22</v>
      </c>
      <c r="G11545" s="45">
        <v>52.58</v>
      </c>
    </row>
    <row r="11546" spans="2:7">
      <c r="B11546" s="44" t="s">
        <v>13382</v>
      </c>
      <c r="C11546" s="44" t="s">
        <v>18032</v>
      </c>
      <c r="D11546" s="47" t="s">
        <v>13383</v>
      </c>
      <c r="E11546" s="43"/>
    </row>
    <row r="11547" spans="2:7">
      <c r="B11547" s="44" t="s">
        <v>13384</v>
      </c>
      <c r="C11547" s="44" t="s">
        <v>18032</v>
      </c>
      <c r="D11547" s="47" t="s">
        <v>13385</v>
      </c>
      <c r="E11547" s="43"/>
    </row>
    <row r="11548" spans="2:7">
      <c r="B11548" s="44" t="s">
        <v>13386</v>
      </c>
      <c r="C11548" s="44" t="s">
        <v>18032</v>
      </c>
      <c r="D11548" s="47" t="s">
        <v>13387</v>
      </c>
      <c r="E11548" s="43" t="s">
        <v>198</v>
      </c>
      <c r="F11548" s="45">
        <v>234.77</v>
      </c>
      <c r="G11548" s="45">
        <v>240.45</v>
      </c>
    </row>
    <row r="11549" spans="2:7">
      <c r="B11549" s="44" t="s">
        <v>13388</v>
      </c>
      <c r="C11549" s="44" t="s">
        <v>18032</v>
      </c>
      <c r="D11549" s="47" t="s">
        <v>13389</v>
      </c>
      <c r="E11549" s="43" t="s">
        <v>110</v>
      </c>
      <c r="F11549" s="45">
        <v>2.04</v>
      </c>
      <c r="G11549" s="45">
        <v>2.27</v>
      </c>
    </row>
    <row r="11550" spans="2:7">
      <c r="B11550" s="44" t="s">
        <v>13390</v>
      </c>
      <c r="C11550" s="44" t="s">
        <v>18032</v>
      </c>
      <c r="D11550" s="47" t="s">
        <v>13391</v>
      </c>
      <c r="E11550" s="43"/>
    </row>
    <row r="11551" spans="2:7">
      <c r="B11551" s="44" t="s">
        <v>13392</v>
      </c>
      <c r="C11551" s="44" t="s">
        <v>18032</v>
      </c>
      <c r="D11551" s="47" t="s">
        <v>13393</v>
      </c>
      <c r="E11551" s="43" t="s">
        <v>110</v>
      </c>
      <c r="F11551" s="45">
        <v>14.07</v>
      </c>
      <c r="G11551" s="45">
        <v>14.47</v>
      </c>
    </row>
    <row r="11552" spans="2:7">
      <c r="B11552" s="44" t="s">
        <v>13394</v>
      </c>
      <c r="C11552" s="44" t="s">
        <v>18032</v>
      </c>
      <c r="D11552" s="47" t="s">
        <v>13395</v>
      </c>
      <c r="E11552" s="43" t="s">
        <v>110</v>
      </c>
      <c r="F11552" s="45">
        <v>14.91</v>
      </c>
      <c r="G11552" s="45">
        <v>15.49</v>
      </c>
    </row>
    <row r="11553" spans="2:7">
      <c r="B11553" s="44" t="s">
        <v>13396</v>
      </c>
      <c r="C11553" s="44" t="s">
        <v>18032</v>
      </c>
      <c r="D11553" s="47" t="s">
        <v>13397</v>
      </c>
      <c r="E11553" s="43" t="s">
        <v>110</v>
      </c>
      <c r="F11553" s="45">
        <v>124.58</v>
      </c>
      <c r="G11553" s="45">
        <v>125.3</v>
      </c>
    </row>
    <row r="11554" spans="2:7">
      <c r="B11554" s="44" t="s">
        <v>13398</v>
      </c>
      <c r="C11554" s="44" t="s">
        <v>18032</v>
      </c>
      <c r="D11554" s="47" t="s">
        <v>13399</v>
      </c>
      <c r="E11554" s="43" t="s">
        <v>110</v>
      </c>
      <c r="F11554" s="45">
        <v>23.44</v>
      </c>
      <c r="G11554" s="45">
        <v>24.02</v>
      </c>
    </row>
    <row r="11555" spans="2:7">
      <c r="B11555" s="44" t="s">
        <v>13400</v>
      </c>
      <c r="C11555" s="44" t="s">
        <v>18032</v>
      </c>
      <c r="D11555" s="47" t="s">
        <v>13401</v>
      </c>
      <c r="E11555" s="43" t="s">
        <v>110</v>
      </c>
      <c r="F11555" s="45">
        <v>59.42</v>
      </c>
      <c r="G11555" s="45">
        <v>60.14</v>
      </c>
    </row>
    <row r="11556" spans="2:7">
      <c r="B11556" s="44" t="s">
        <v>13402</v>
      </c>
      <c r="C11556" s="44" t="s">
        <v>18032</v>
      </c>
      <c r="D11556" s="47" t="s">
        <v>13403</v>
      </c>
      <c r="E11556" s="43" t="s">
        <v>110</v>
      </c>
      <c r="F11556" s="45">
        <v>19.010000000000002</v>
      </c>
      <c r="G11556" s="45">
        <v>19.59</v>
      </c>
    </row>
    <row r="11557" spans="2:7">
      <c r="B11557" s="44" t="s">
        <v>13404</v>
      </c>
      <c r="C11557" s="44" t="s">
        <v>18032</v>
      </c>
      <c r="D11557" s="47" t="s">
        <v>13405</v>
      </c>
      <c r="E11557" s="43" t="s">
        <v>110</v>
      </c>
      <c r="F11557" s="45">
        <v>58.12</v>
      </c>
      <c r="G11557" s="45">
        <v>58.84</v>
      </c>
    </row>
    <row r="11558" spans="2:7">
      <c r="B11558" s="44" t="s">
        <v>13406</v>
      </c>
      <c r="C11558" s="44" t="s">
        <v>18032</v>
      </c>
      <c r="D11558" s="47" t="s">
        <v>13407</v>
      </c>
      <c r="E11558" s="43" t="s">
        <v>110</v>
      </c>
      <c r="F11558" s="45">
        <v>14.51</v>
      </c>
      <c r="G11558" s="45">
        <v>14.51</v>
      </c>
    </row>
    <row r="11559" spans="2:7">
      <c r="B11559" s="44" t="s">
        <v>13408</v>
      </c>
      <c r="C11559" s="44" t="s">
        <v>18032</v>
      </c>
      <c r="D11559" s="47" t="s">
        <v>13409</v>
      </c>
      <c r="E11559" s="43"/>
    </row>
    <row r="11560" spans="2:7">
      <c r="B11560" s="44" t="s">
        <v>13410</v>
      </c>
      <c r="C11560" s="44" t="s">
        <v>18032</v>
      </c>
      <c r="D11560" s="47" t="s">
        <v>13411</v>
      </c>
      <c r="E11560" s="43" t="s">
        <v>112</v>
      </c>
      <c r="F11560" s="45">
        <v>57.34</v>
      </c>
      <c r="G11560" s="45">
        <v>57.76</v>
      </c>
    </row>
    <row r="11561" spans="2:7">
      <c r="B11561" s="44" t="s">
        <v>13412</v>
      </c>
      <c r="C11561" s="44" t="s">
        <v>18032</v>
      </c>
      <c r="D11561" s="47" t="s">
        <v>13413</v>
      </c>
      <c r="E11561" s="43" t="s">
        <v>112</v>
      </c>
      <c r="F11561" s="45">
        <v>44.23</v>
      </c>
      <c r="G11561" s="45">
        <v>44.65</v>
      </c>
    </row>
    <row r="11562" spans="2:7">
      <c r="B11562" s="44" t="s">
        <v>13414</v>
      </c>
      <c r="C11562" s="44" t="s">
        <v>18032</v>
      </c>
      <c r="D11562" s="47" t="s">
        <v>13415</v>
      </c>
      <c r="E11562" s="43" t="s">
        <v>112</v>
      </c>
      <c r="F11562" s="45">
        <v>54.14</v>
      </c>
      <c r="G11562" s="45">
        <v>54.56</v>
      </c>
    </row>
    <row r="11563" spans="2:7">
      <c r="B11563" s="44" t="s">
        <v>13416</v>
      </c>
      <c r="C11563" s="44" t="s">
        <v>18032</v>
      </c>
      <c r="D11563" s="47" t="s">
        <v>13417</v>
      </c>
      <c r="E11563" s="43" t="s">
        <v>112</v>
      </c>
      <c r="F11563" s="45">
        <v>62.13</v>
      </c>
      <c r="G11563" s="45">
        <v>62.55</v>
      </c>
    </row>
    <row r="11564" spans="2:7">
      <c r="B11564" s="44" t="s">
        <v>13418</v>
      </c>
      <c r="C11564" s="44" t="s">
        <v>18032</v>
      </c>
      <c r="D11564" s="47" t="s">
        <v>13419</v>
      </c>
      <c r="E11564" s="43"/>
    </row>
    <row r="11565" spans="2:7">
      <c r="B11565" s="44" t="s">
        <v>13420</v>
      </c>
      <c r="C11565" s="44" t="s">
        <v>18032</v>
      </c>
      <c r="D11565" s="47" t="s">
        <v>13421</v>
      </c>
      <c r="E11565" s="43" t="s">
        <v>112</v>
      </c>
      <c r="F11565" s="45">
        <v>150.32</v>
      </c>
      <c r="G11565" s="45">
        <v>153.97</v>
      </c>
    </row>
    <row r="11566" spans="2:7">
      <c r="B11566" s="44" t="s">
        <v>13422</v>
      </c>
      <c r="C11566" s="44" t="s">
        <v>18032</v>
      </c>
      <c r="D11566" s="47" t="s">
        <v>13423</v>
      </c>
      <c r="E11566" s="43" t="s">
        <v>112</v>
      </c>
      <c r="F11566" s="45">
        <v>179.45</v>
      </c>
      <c r="G11566" s="45">
        <v>183.1</v>
      </c>
    </row>
    <row r="11567" spans="2:7">
      <c r="B11567" s="44" t="s">
        <v>13424</v>
      </c>
      <c r="C11567" s="44" t="s">
        <v>18032</v>
      </c>
      <c r="D11567" s="47" t="s">
        <v>13425</v>
      </c>
      <c r="E11567" s="43" t="s">
        <v>112</v>
      </c>
      <c r="F11567" s="45">
        <v>261.17</v>
      </c>
      <c r="G11567" s="45">
        <v>264.82</v>
      </c>
    </row>
    <row r="11568" spans="2:7">
      <c r="B11568" s="44" t="s">
        <v>13426</v>
      </c>
      <c r="C11568" s="44" t="s">
        <v>18032</v>
      </c>
      <c r="D11568" s="47" t="s">
        <v>13427</v>
      </c>
      <c r="E11568" s="43" t="s">
        <v>112</v>
      </c>
      <c r="F11568" s="45">
        <v>394.65</v>
      </c>
      <c r="G11568" s="45">
        <v>398.3</v>
      </c>
    </row>
    <row r="11569" spans="2:7">
      <c r="B11569" s="44" t="s">
        <v>13428</v>
      </c>
      <c r="C11569" s="44" t="s">
        <v>18032</v>
      </c>
      <c r="D11569" s="47" t="s">
        <v>13429</v>
      </c>
      <c r="E11569" s="43" t="s">
        <v>112</v>
      </c>
      <c r="F11569" s="45">
        <v>178.8</v>
      </c>
      <c r="G11569" s="45">
        <v>182.45</v>
      </c>
    </row>
    <row r="11570" spans="2:7">
      <c r="B11570" s="44" t="s">
        <v>13430</v>
      </c>
      <c r="C11570" s="44" t="s">
        <v>18032</v>
      </c>
      <c r="D11570" s="47" t="s">
        <v>13431</v>
      </c>
      <c r="E11570" s="43" t="s">
        <v>112</v>
      </c>
      <c r="F11570" s="45">
        <v>136.18</v>
      </c>
      <c r="G11570" s="45">
        <v>139.83000000000001</v>
      </c>
    </row>
    <row r="11571" spans="2:7">
      <c r="B11571" s="44" t="s">
        <v>13432</v>
      </c>
      <c r="C11571" s="44" t="s">
        <v>18032</v>
      </c>
      <c r="D11571" s="47" t="s">
        <v>13433</v>
      </c>
      <c r="E11571" s="43" t="s">
        <v>112</v>
      </c>
      <c r="F11571" s="45">
        <v>455.45</v>
      </c>
      <c r="G11571" s="45">
        <v>459.1</v>
      </c>
    </row>
    <row r="11572" spans="2:7">
      <c r="B11572" s="44" t="s">
        <v>13434</v>
      </c>
      <c r="C11572" s="44" t="s">
        <v>18032</v>
      </c>
      <c r="D11572" s="47" t="s">
        <v>13435</v>
      </c>
      <c r="E11572" s="43" t="s">
        <v>112</v>
      </c>
      <c r="F11572" s="45">
        <v>167.25</v>
      </c>
      <c r="G11572" s="45">
        <v>170.9</v>
      </c>
    </row>
    <row r="11573" spans="2:7">
      <c r="B11573" s="44" t="s">
        <v>13436</v>
      </c>
      <c r="C11573" s="44" t="s">
        <v>18032</v>
      </c>
      <c r="D11573" s="47" t="s">
        <v>13437</v>
      </c>
      <c r="E11573" s="43"/>
    </row>
    <row r="11574" spans="2:7">
      <c r="B11574" s="44" t="s">
        <v>13438</v>
      </c>
      <c r="C11574" s="44" t="s">
        <v>18032</v>
      </c>
      <c r="D11574" s="47" t="s">
        <v>13439</v>
      </c>
      <c r="E11574" s="43" t="s">
        <v>119</v>
      </c>
      <c r="F11574" s="45">
        <v>62.21</v>
      </c>
      <c r="G11574" s="45">
        <v>65.86</v>
      </c>
    </row>
    <row r="11575" spans="2:7">
      <c r="B11575" s="44" t="s">
        <v>13440</v>
      </c>
      <c r="C11575" s="44" t="s">
        <v>18032</v>
      </c>
      <c r="D11575" s="47" t="s">
        <v>13441</v>
      </c>
      <c r="E11575" s="43" t="s">
        <v>119</v>
      </c>
      <c r="F11575" s="45">
        <v>72.58</v>
      </c>
      <c r="G11575" s="45">
        <v>76.23</v>
      </c>
    </row>
    <row r="11576" spans="2:7">
      <c r="B11576" s="44" t="s">
        <v>13442</v>
      </c>
      <c r="C11576" s="44" t="s">
        <v>18032</v>
      </c>
      <c r="D11576" s="47" t="s">
        <v>13443</v>
      </c>
      <c r="E11576" s="43" t="s">
        <v>119</v>
      </c>
      <c r="F11576" s="45">
        <v>75.23</v>
      </c>
      <c r="G11576" s="45">
        <v>78.88</v>
      </c>
    </row>
    <row r="11577" spans="2:7">
      <c r="B11577" s="44" t="s">
        <v>13444</v>
      </c>
      <c r="C11577" s="44" t="s">
        <v>18032</v>
      </c>
      <c r="D11577" s="47" t="s">
        <v>13445</v>
      </c>
      <c r="E11577" s="43" t="s">
        <v>119</v>
      </c>
      <c r="F11577" s="45">
        <v>210.97</v>
      </c>
      <c r="G11577" s="45">
        <v>216.82</v>
      </c>
    </row>
    <row r="11578" spans="2:7">
      <c r="B11578" s="44" t="s">
        <v>13446</v>
      </c>
      <c r="C11578" s="44" t="s">
        <v>18032</v>
      </c>
      <c r="D11578" s="47" t="s">
        <v>13447</v>
      </c>
      <c r="E11578" s="43" t="s">
        <v>110</v>
      </c>
      <c r="F11578" s="45">
        <v>238.41</v>
      </c>
      <c r="G11578" s="45">
        <v>238.41</v>
      </c>
    </row>
    <row r="11579" spans="2:7">
      <c r="B11579" s="44" t="s">
        <v>13448</v>
      </c>
      <c r="C11579" s="44" t="s">
        <v>18032</v>
      </c>
      <c r="D11579" s="47" t="s">
        <v>13449</v>
      </c>
      <c r="E11579" s="43" t="s">
        <v>110</v>
      </c>
      <c r="F11579" s="45">
        <v>248.96</v>
      </c>
      <c r="G11579" s="45">
        <v>248.96</v>
      </c>
    </row>
    <row r="11580" spans="2:7">
      <c r="B11580" s="44" t="s">
        <v>13450</v>
      </c>
      <c r="C11580" s="44" t="s">
        <v>18032</v>
      </c>
      <c r="D11580" s="47" t="s">
        <v>13451</v>
      </c>
      <c r="E11580" s="43" t="s">
        <v>110</v>
      </c>
      <c r="F11580" s="45">
        <v>220.89</v>
      </c>
      <c r="G11580" s="45">
        <v>220.89</v>
      </c>
    </row>
    <row r="11581" spans="2:7">
      <c r="B11581" s="44" t="s">
        <v>13452</v>
      </c>
      <c r="C11581" s="44" t="s">
        <v>18032</v>
      </c>
      <c r="D11581" s="47" t="s">
        <v>13453</v>
      </c>
      <c r="E11581" s="43" t="s">
        <v>119</v>
      </c>
      <c r="F11581" s="45">
        <v>46.88</v>
      </c>
      <c r="G11581" s="45">
        <v>46.88</v>
      </c>
    </row>
    <row r="11582" spans="2:7">
      <c r="B11582" s="44" t="s">
        <v>13454</v>
      </c>
      <c r="C11582" s="44" t="s">
        <v>18032</v>
      </c>
      <c r="D11582" s="47" t="s">
        <v>13455</v>
      </c>
      <c r="E11582" s="43" t="s">
        <v>110</v>
      </c>
      <c r="F11582" s="45">
        <v>330.25</v>
      </c>
      <c r="G11582" s="45">
        <v>330.25</v>
      </c>
    </row>
    <row r="11583" spans="2:7">
      <c r="B11583" s="44" t="s">
        <v>13456</v>
      </c>
      <c r="C11583" s="44" t="s">
        <v>18032</v>
      </c>
      <c r="D11583" s="47" t="s">
        <v>13457</v>
      </c>
      <c r="E11583" s="43" t="s">
        <v>110</v>
      </c>
      <c r="F11583" s="45">
        <v>497.75</v>
      </c>
      <c r="G11583" s="45">
        <v>505.27</v>
      </c>
    </row>
    <row r="11584" spans="2:7">
      <c r="B11584" s="44" t="s">
        <v>13458</v>
      </c>
      <c r="C11584" s="44" t="s">
        <v>18032</v>
      </c>
      <c r="D11584" s="47" t="s">
        <v>13459</v>
      </c>
      <c r="E11584" s="43" t="s">
        <v>110</v>
      </c>
      <c r="F11584" s="45">
        <v>238.03</v>
      </c>
      <c r="G11584" s="45">
        <v>238.03</v>
      </c>
    </row>
    <row r="11585" spans="2:7">
      <c r="B11585" s="44" t="s">
        <v>13460</v>
      </c>
      <c r="C11585" s="44" t="s">
        <v>18032</v>
      </c>
      <c r="D11585" s="47" t="s">
        <v>13461</v>
      </c>
      <c r="E11585" s="43" t="s">
        <v>110</v>
      </c>
      <c r="F11585" s="45">
        <v>1610.3</v>
      </c>
      <c r="G11585" s="45">
        <v>1621.53</v>
      </c>
    </row>
    <row r="11586" spans="2:7">
      <c r="B11586" s="44" t="s">
        <v>13462</v>
      </c>
      <c r="C11586" s="44" t="s">
        <v>18032</v>
      </c>
      <c r="D11586" s="47" t="s">
        <v>13463</v>
      </c>
      <c r="E11586" s="43" t="s">
        <v>110</v>
      </c>
      <c r="F11586" s="45">
        <v>1107.93</v>
      </c>
      <c r="G11586" s="45">
        <v>1119.1600000000001</v>
      </c>
    </row>
    <row r="11587" spans="2:7">
      <c r="B11587" s="44" t="s">
        <v>13464</v>
      </c>
      <c r="C11587" s="44" t="s">
        <v>18032</v>
      </c>
      <c r="D11587" s="47" t="s">
        <v>13465</v>
      </c>
      <c r="E11587" s="43" t="s">
        <v>110</v>
      </c>
      <c r="F11587" s="45">
        <v>596.32000000000005</v>
      </c>
      <c r="G11587" s="45">
        <v>600.74</v>
      </c>
    </row>
    <row r="11588" spans="2:7">
      <c r="B11588" s="44" t="s">
        <v>13466</v>
      </c>
      <c r="C11588" s="44" t="s">
        <v>18032</v>
      </c>
      <c r="D11588" s="47" t="s">
        <v>13467</v>
      </c>
      <c r="E11588" s="43" t="s">
        <v>110</v>
      </c>
      <c r="F11588" s="45">
        <v>821.34</v>
      </c>
      <c r="G11588" s="45">
        <v>825.17</v>
      </c>
    </row>
    <row r="11589" spans="2:7">
      <c r="B11589" s="44" t="s">
        <v>13468</v>
      </c>
      <c r="C11589" s="44" t="s">
        <v>18032</v>
      </c>
      <c r="D11589" s="47" t="s">
        <v>13469</v>
      </c>
      <c r="E11589" s="43" t="s">
        <v>112</v>
      </c>
      <c r="F11589" s="45">
        <v>713.13</v>
      </c>
      <c r="G11589" s="45">
        <v>728.19</v>
      </c>
    </row>
    <row r="11590" spans="2:7">
      <c r="B11590" s="44" t="s">
        <v>13470</v>
      </c>
      <c r="C11590" s="44" t="s">
        <v>18032</v>
      </c>
      <c r="D11590" s="47" t="s">
        <v>13471</v>
      </c>
      <c r="E11590" s="43" t="s">
        <v>110</v>
      </c>
      <c r="F11590" s="45">
        <v>1525.18</v>
      </c>
      <c r="G11590" s="45">
        <v>1534.25</v>
      </c>
    </row>
    <row r="11591" spans="2:7">
      <c r="B11591" s="44" t="s">
        <v>13472</v>
      </c>
      <c r="C11591" s="44" t="s">
        <v>18032</v>
      </c>
      <c r="D11591" s="47" t="s">
        <v>13473</v>
      </c>
      <c r="E11591" s="43" t="s">
        <v>110</v>
      </c>
      <c r="F11591" s="45">
        <v>199.53</v>
      </c>
      <c r="G11591" s="45">
        <v>210.6</v>
      </c>
    </row>
    <row r="11592" spans="2:7">
      <c r="B11592" s="44" t="s">
        <v>13474</v>
      </c>
      <c r="C11592" s="44" t="s">
        <v>18032</v>
      </c>
      <c r="D11592" s="47" t="s">
        <v>13475</v>
      </c>
      <c r="E11592" s="43" t="s">
        <v>119</v>
      </c>
      <c r="F11592" s="45">
        <v>258.54000000000002</v>
      </c>
      <c r="G11592" s="45">
        <v>264.44</v>
      </c>
    </row>
    <row r="11593" spans="2:7">
      <c r="B11593" s="44" t="s">
        <v>13476</v>
      </c>
      <c r="C11593" s="44" t="s">
        <v>18032</v>
      </c>
      <c r="D11593" s="47" t="s">
        <v>13477</v>
      </c>
      <c r="E11593" s="43"/>
    </row>
    <row r="11594" spans="2:7">
      <c r="B11594" s="44" t="s">
        <v>13478</v>
      </c>
      <c r="C11594" s="44" t="s">
        <v>18032</v>
      </c>
      <c r="D11594" s="47" t="s">
        <v>13479</v>
      </c>
      <c r="E11594" s="43" t="s">
        <v>112</v>
      </c>
      <c r="F11594" s="45">
        <v>259.39999999999998</v>
      </c>
      <c r="G11594" s="45">
        <v>277.08</v>
      </c>
    </row>
    <row r="11595" spans="2:7">
      <c r="B11595" s="44" t="s">
        <v>13480</v>
      </c>
      <c r="C11595" s="44" t="s">
        <v>18032</v>
      </c>
      <c r="D11595" s="47" t="s">
        <v>13481</v>
      </c>
      <c r="E11595" s="43" t="s">
        <v>112</v>
      </c>
      <c r="F11595" s="45">
        <v>743.68</v>
      </c>
      <c r="G11595" s="45">
        <v>765.42</v>
      </c>
    </row>
    <row r="11596" spans="2:7">
      <c r="B11596" s="44" t="s">
        <v>13482</v>
      </c>
      <c r="C11596" s="44" t="s">
        <v>18032</v>
      </c>
      <c r="D11596" s="47" t="s">
        <v>13483</v>
      </c>
      <c r="E11596" s="43" t="s">
        <v>112</v>
      </c>
      <c r="F11596" s="45">
        <v>2497.6799999999998</v>
      </c>
      <c r="G11596" s="45">
        <v>2537.1</v>
      </c>
    </row>
    <row r="11597" spans="2:7">
      <c r="B11597" s="44" t="s">
        <v>13484</v>
      </c>
      <c r="C11597" s="44" t="s">
        <v>18032</v>
      </c>
      <c r="D11597" s="47" t="s">
        <v>13485</v>
      </c>
      <c r="E11597" s="43" t="s">
        <v>112</v>
      </c>
      <c r="F11597" s="45">
        <v>3947.78</v>
      </c>
      <c r="G11597" s="45">
        <v>4054.82</v>
      </c>
    </row>
    <row r="11598" spans="2:7">
      <c r="B11598" s="44" t="s">
        <v>13486</v>
      </c>
      <c r="C11598" s="44" t="s">
        <v>18032</v>
      </c>
      <c r="D11598" s="47" t="s">
        <v>13487</v>
      </c>
      <c r="E11598" s="43" t="s">
        <v>112</v>
      </c>
      <c r="F11598" s="45">
        <v>8013.36</v>
      </c>
      <c r="G11598" s="45">
        <v>8227.44</v>
      </c>
    </row>
    <row r="11599" spans="2:7">
      <c r="B11599" s="44" t="s">
        <v>13488</v>
      </c>
      <c r="C11599" s="44" t="s">
        <v>18032</v>
      </c>
      <c r="D11599" s="47" t="s">
        <v>13489</v>
      </c>
      <c r="E11599" s="43" t="s">
        <v>112</v>
      </c>
      <c r="F11599" s="45">
        <v>11202.94</v>
      </c>
      <c r="G11599" s="45">
        <v>11451.42</v>
      </c>
    </row>
    <row r="11600" spans="2:7">
      <c r="B11600" s="44" t="s">
        <v>13490</v>
      </c>
      <c r="C11600" s="44" t="s">
        <v>18032</v>
      </c>
      <c r="D11600" s="47" t="s">
        <v>13491</v>
      </c>
      <c r="E11600" s="43"/>
    </row>
    <row r="11601" spans="2:7">
      <c r="B11601" s="44" t="s">
        <v>13492</v>
      </c>
      <c r="C11601" s="44" t="s">
        <v>18032</v>
      </c>
      <c r="D11601" s="47" t="s">
        <v>13493</v>
      </c>
      <c r="E11601" s="43" t="s">
        <v>110</v>
      </c>
      <c r="F11601" s="45">
        <v>16.55</v>
      </c>
      <c r="G11601" s="45">
        <v>17.43</v>
      </c>
    </row>
    <row r="11602" spans="2:7">
      <c r="B11602" s="44" t="s">
        <v>13494</v>
      </c>
      <c r="C11602" s="44" t="s">
        <v>18032</v>
      </c>
      <c r="D11602" s="47" t="s">
        <v>13495</v>
      </c>
      <c r="E11602" s="43" t="s">
        <v>110</v>
      </c>
      <c r="F11602" s="45">
        <v>79.36</v>
      </c>
      <c r="G11602" s="45">
        <v>80.58</v>
      </c>
    </row>
    <row r="11603" spans="2:7">
      <c r="B11603" s="44" t="s">
        <v>13496</v>
      </c>
      <c r="C11603" s="44" t="s">
        <v>18032</v>
      </c>
      <c r="D11603" s="47" t="s">
        <v>13497</v>
      </c>
      <c r="E11603" s="43" t="s">
        <v>119</v>
      </c>
      <c r="F11603" s="45">
        <v>10.48</v>
      </c>
      <c r="G11603" s="45">
        <v>10.48</v>
      </c>
    </row>
    <row r="11604" spans="2:7">
      <c r="B11604" s="44" t="s">
        <v>13498</v>
      </c>
      <c r="C11604" s="44" t="s">
        <v>18032</v>
      </c>
      <c r="D11604" s="47" t="s">
        <v>13499</v>
      </c>
      <c r="E11604" s="43" t="s">
        <v>110</v>
      </c>
      <c r="F11604" s="45">
        <v>18.23</v>
      </c>
      <c r="G11604" s="45">
        <v>20.09</v>
      </c>
    </row>
    <row r="11605" spans="2:7">
      <c r="B11605" s="44" t="s">
        <v>13500</v>
      </c>
      <c r="C11605" s="44" t="s">
        <v>18032</v>
      </c>
      <c r="D11605" s="47" t="s">
        <v>13501</v>
      </c>
      <c r="E11605" s="43" t="s">
        <v>110</v>
      </c>
      <c r="F11605" s="45">
        <v>23.99</v>
      </c>
      <c r="G11605" s="45">
        <v>26.49</v>
      </c>
    </row>
    <row r="11606" spans="2:7">
      <c r="B11606" s="44" t="s">
        <v>13502</v>
      </c>
      <c r="C11606" s="44" t="s">
        <v>18032</v>
      </c>
      <c r="D11606" s="47" t="s">
        <v>13503</v>
      </c>
      <c r="E11606" s="43" t="s">
        <v>112</v>
      </c>
      <c r="F11606" s="45">
        <v>587.75</v>
      </c>
      <c r="G11606" s="45">
        <v>592.19000000000005</v>
      </c>
    </row>
    <row r="11607" spans="2:7">
      <c r="B11607" s="44" t="s">
        <v>13504</v>
      </c>
      <c r="C11607" s="44" t="s">
        <v>18032</v>
      </c>
      <c r="D11607" s="47" t="s">
        <v>13505</v>
      </c>
      <c r="E11607" s="43" t="s">
        <v>110</v>
      </c>
      <c r="F11607" s="45">
        <v>1483.09</v>
      </c>
      <c r="G11607" s="45">
        <v>1485.61</v>
      </c>
    </row>
    <row r="11608" spans="2:7">
      <c r="B11608" s="44" t="s">
        <v>13506</v>
      </c>
      <c r="C11608" s="44" t="s">
        <v>18032</v>
      </c>
      <c r="D11608" s="47" t="s">
        <v>13507</v>
      </c>
      <c r="E11608" s="43"/>
    </row>
    <row r="11609" spans="2:7">
      <c r="B11609" s="44" t="s">
        <v>13508</v>
      </c>
      <c r="C11609" s="44" t="s">
        <v>18032</v>
      </c>
      <c r="D11609" s="47" t="s">
        <v>13509</v>
      </c>
      <c r="E11609" s="43"/>
    </row>
    <row r="11610" spans="2:7">
      <c r="B11610" s="44" t="s">
        <v>13510</v>
      </c>
      <c r="C11610" s="44" t="s">
        <v>18032</v>
      </c>
      <c r="D11610" s="47" t="s">
        <v>13511</v>
      </c>
      <c r="E11610" s="43" t="s">
        <v>110</v>
      </c>
      <c r="F11610" s="45">
        <v>45.82</v>
      </c>
      <c r="G11610" s="45">
        <v>46.58</v>
      </c>
    </row>
    <row r="11611" spans="2:7">
      <c r="B11611" s="44" t="s">
        <v>13512</v>
      </c>
      <c r="C11611" s="44" t="s">
        <v>18032</v>
      </c>
      <c r="D11611" s="47" t="s">
        <v>13513</v>
      </c>
      <c r="E11611" s="43" t="s">
        <v>10174</v>
      </c>
      <c r="F11611" s="45">
        <v>2367.8200000000002</v>
      </c>
      <c r="G11611" s="45">
        <v>2385.9699999999998</v>
      </c>
    </row>
    <row r="11612" spans="2:7">
      <c r="B11612" s="44" t="s">
        <v>13514</v>
      </c>
      <c r="C11612" s="44" t="s">
        <v>18032</v>
      </c>
      <c r="D11612" s="47" t="s">
        <v>13515</v>
      </c>
      <c r="E11612" s="43" t="s">
        <v>10174</v>
      </c>
      <c r="F11612" s="45">
        <v>1876.73</v>
      </c>
      <c r="G11612" s="45">
        <v>1894.88</v>
      </c>
    </row>
    <row r="11613" spans="2:7">
      <c r="B11613" s="44" t="s">
        <v>13516</v>
      </c>
      <c r="C11613" s="44" t="s">
        <v>18032</v>
      </c>
      <c r="D11613" s="47" t="s">
        <v>13517</v>
      </c>
      <c r="E11613" s="43" t="s">
        <v>110</v>
      </c>
      <c r="F11613" s="45">
        <v>187.86</v>
      </c>
      <c r="G11613" s="45">
        <v>191.6</v>
      </c>
    </row>
    <row r="11614" spans="2:7">
      <c r="B11614" s="44" t="s">
        <v>13518</v>
      </c>
      <c r="C11614" s="44" t="s">
        <v>18032</v>
      </c>
      <c r="D11614" s="47" t="s">
        <v>13519</v>
      </c>
      <c r="E11614" s="43"/>
    </row>
    <row r="11615" spans="2:7">
      <c r="B11615" s="44" t="s">
        <v>13520</v>
      </c>
      <c r="C11615" s="44" t="s">
        <v>18032</v>
      </c>
      <c r="D11615" s="47" t="s">
        <v>13521</v>
      </c>
      <c r="E11615" s="43" t="s">
        <v>112</v>
      </c>
      <c r="F11615" s="45">
        <v>4654.3999999999996</v>
      </c>
      <c r="G11615" s="45">
        <v>4665.07</v>
      </c>
    </row>
    <row r="11616" spans="2:7">
      <c r="B11616" s="44" t="s">
        <v>13522</v>
      </c>
      <c r="C11616" s="44" t="s">
        <v>18032</v>
      </c>
      <c r="D11616" s="47" t="s">
        <v>13523</v>
      </c>
      <c r="E11616" s="43"/>
    </row>
    <row r="11617" spans="2:7">
      <c r="B11617" s="44" t="s">
        <v>13524</v>
      </c>
      <c r="C11617" s="44" t="s">
        <v>18032</v>
      </c>
      <c r="D11617" s="47" t="s">
        <v>13525</v>
      </c>
      <c r="E11617" s="43" t="s">
        <v>119</v>
      </c>
      <c r="F11617" s="45">
        <v>214.85</v>
      </c>
      <c r="G11617" s="45">
        <v>225.79</v>
      </c>
    </row>
    <row r="11618" spans="2:7">
      <c r="B11618" s="44" t="s">
        <v>13526</v>
      </c>
      <c r="C11618" s="44" t="s">
        <v>18032</v>
      </c>
      <c r="D11618" s="47" t="s">
        <v>13527</v>
      </c>
      <c r="E11618" s="43" t="s">
        <v>112</v>
      </c>
      <c r="F11618" s="45">
        <v>576.14</v>
      </c>
      <c r="G11618" s="45">
        <v>578.57000000000005</v>
      </c>
    </row>
    <row r="11619" spans="2:7">
      <c r="B11619" s="44" t="s">
        <v>13528</v>
      </c>
      <c r="C11619" s="44" t="s">
        <v>18032</v>
      </c>
      <c r="D11619" s="47" t="s">
        <v>13529</v>
      </c>
      <c r="E11619" s="43" t="s">
        <v>110</v>
      </c>
      <c r="F11619" s="45">
        <v>253.77</v>
      </c>
      <c r="G11619" s="45">
        <v>260.58999999999997</v>
      </c>
    </row>
    <row r="11620" spans="2:7">
      <c r="B11620" s="44" t="s">
        <v>13530</v>
      </c>
      <c r="C11620" s="44" t="s">
        <v>18032</v>
      </c>
      <c r="D11620" s="47" t="s">
        <v>13531</v>
      </c>
      <c r="E11620" s="43" t="s">
        <v>112</v>
      </c>
      <c r="F11620" s="45">
        <v>644.52</v>
      </c>
      <c r="G11620" s="45">
        <v>647.94000000000005</v>
      </c>
    </row>
    <row r="11621" spans="2:7">
      <c r="B11621" s="44" t="s">
        <v>13532</v>
      </c>
      <c r="C11621" s="44" t="s">
        <v>18032</v>
      </c>
      <c r="D11621" s="47" t="s">
        <v>13533</v>
      </c>
      <c r="E11621" s="43" t="s">
        <v>112</v>
      </c>
      <c r="F11621" s="45">
        <v>966.34</v>
      </c>
      <c r="G11621" s="45">
        <v>971.48</v>
      </c>
    </row>
    <row r="11622" spans="2:7">
      <c r="B11622" s="44" t="s">
        <v>13534</v>
      </c>
      <c r="C11622" s="44" t="s">
        <v>18032</v>
      </c>
      <c r="D11622" s="47" t="s">
        <v>13535</v>
      </c>
      <c r="E11622" s="43"/>
    </row>
    <row r="11623" spans="2:7">
      <c r="B11623" s="44" t="s">
        <v>13536</v>
      </c>
      <c r="C11623" s="44" t="s">
        <v>18032</v>
      </c>
      <c r="D11623" s="47" t="s">
        <v>13537</v>
      </c>
      <c r="E11623" s="43" t="s">
        <v>10174</v>
      </c>
      <c r="F11623" s="45">
        <v>5773.89</v>
      </c>
      <c r="G11623" s="45">
        <v>5798.08</v>
      </c>
    </row>
    <row r="11624" spans="2:7">
      <c r="B11624" s="44" t="s">
        <v>13538</v>
      </c>
      <c r="C11624" s="44" t="s">
        <v>18032</v>
      </c>
      <c r="D11624" s="47" t="s">
        <v>13539</v>
      </c>
      <c r="E11624" s="43" t="s">
        <v>10174</v>
      </c>
      <c r="F11624" s="45">
        <v>3077.24</v>
      </c>
      <c r="G11624" s="45">
        <v>3101.43</v>
      </c>
    </row>
    <row r="11625" spans="2:7">
      <c r="B11625" s="44" t="s">
        <v>13540</v>
      </c>
      <c r="C11625" s="44" t="s">
        <v>18032</v>
      </c>
      <c r="D11625" s="47" t="s">
        <v>13541</v>
      </c>
      <c r="E11625" s="43" t="s">
        <v>10174</v>
      </c>
      <c r="F11625" s="45">
        <v>1893.54</v>
      </c>
      <c r="G11625" s="45">
        <v>1917.73</v>
      </c>
    </row>
    <row r="11626" spans="2:7">
      <c r="B11626" s="44" t="s">
        <v>13542</v>
      </c>
      <c r="C11626" s="44" t="s">
        <v>18032</v>
      </c>
      <c r="D11626" s="47" t="s">
        <v>13543</v>
      </c>
      <c r="E11626" s="43" t="s">
        <v>10174</v>
      </c>
      <c r="F11626" s="45">
        <v>3920.95</v>
      </c>
      <c r="G11626" s="45">
        <v>3945.14</v>
      </c>
    </row>
    <row r="11627" spans="2:7">
      <c r="B11627" s="44" t="s">
        <v>13544</v>
      </c>
      <c r="C11627" s="44" t="s">
        <v>18032</v>
      </c>
      <c r="D11627" s="47" t="s">
        <v>13545</v>
      </c>
      <c r="E11627" s="43"/>
    </row>
    <row r="11628" spans="2:7">
      <c r="B11628" s="44" t="s">
        <v>13546</v>
      </c>
      <c r="C11628" s="44" t="s">
        <v>18032</v>
      </c>
      <c r="D11628" s="47" t="s">
        <v>13547</v>
      </c>
      <c r="E11628" s="43" t="s">
        <v>10174</v>
      </c>
      <c r="F11628" s="45">
        <v>6367.16</v>
      </c>
      <c r="G11628" s="45">
        <v>6405.59</v>
      </c>
    </row>
    <row r="11629" spans="2:7">
      <c r="B11629" s="44" t="s">
        <v>13548</v>
      </c>
      <c r="C11629" s="44" t="s">
        <v>18032</v>
      </c>
      <c r="D11629" s="47" t="s">
        <v>13549</v>
      </c>
      <c r="E11629" s="43" t="s">
        <v>10174</v>
      </c>
      <c r="F11629" s="45">
        <v>8822.86</v>
      </c>
      <c r="G11629" s="45">
        <v>8861.2900000000009</v>
      </c>
    </row>
    <row r="11630" spans="2:7">
      <c r="B11630" s="44" t="s">
        <v>13550</v>
      </c>
      <c r="C11630" s="44" t="s">
        <v>18032</v>
      </c>
      <c r="D11630" s="47" t="s">
        <v>13551</v>
      </c>
      <c r="E11630" s="43" t="s">
        <v>112</v>
      </c>
      <c r="F11630" s="45">
        <v>2865.89</v>
      </c>
      <c r="G11630" s="45">
        <v>2871.57</v>
      </c>
    </row>
    <row r="11631" spans="2:7">
      <c r="B11631" s="44" t="s">
        <v>13552</v>
      </c>
      <c r="C11631" s="44" t="s">
        <v>18032</v>
      </c>
      <c r="D11631" s="47" t="s">
        <v>13553</v>
      </c>
      <c r="E11631" s="43" t="s">
        <v>112</v>
      </c>
      <c r="F11631" s="45">
        <v>2047.37</v>
      </c>
      <c r="G11631" s="45">
        <v>2053.0500000000002</v>
      </c>
    </row>
    <row r="11632" spans="2:7">
      <c r="B11632" s="44" t="s">
        <v>13554</v>
      </c>
      <c r="C11632" s="44" t="s">
        <v>18032</v>
      </c>
      <c r="D11632" s="47" t="s">
        <v>13555</v>
      </c>
      <c r="E11632" s="43"/>
    </row>
    <row r="11633" spans="2:7">
      <c r="B11633" s="44" t="s">
        <v>13556</v>
      </c>
      <c r="C11633" s="44" t="s">
        <v>18032</v>
      </c>
      <c r="D11633" s="47" t="s">
        <v>13557</v>
      </c>
      <c r="E11633" s="43" t="s">
        <v>110</v>
      </c>
      <c r="F11633" s="45">
        <v>13.25</v>
      </c>
      <c r="G11633" s="45">
        <v>13.25</v>
      </c>
    </row>
    <row r="11634" spans="2:7">
      <c r="B11634" s="44" t="s">
        <v>13558</v>
      </c>
      <c r="C11634" s="44" t="s">
        <v>18032</v>
      </c>
      <c r="D11634" s="47" t="s">
        <v>13559</v>
      </c>
      <c r="E11634" s="43" t="s">
        <v>112</v>
      </c>
      <c r="F11634" s="45">
        <v>1270.5899999999999</v>
      </c>
      <c r="G11634" s="45">
        <v>1274.3699999999999</v>
      </c>
    </row>
    <row r="11635" spans="2:7">
      <c r="B11635" s="44" t="s">
        <v>13560</v>
      </c>
      <c r="C11635" s="44" t="s">
        <v>18032</v>
      </c>
      <c r="D11635" s="47" t="s">
        <v>13561</v>
      </c>
      <c r="E11635" s="43"/>
    </row>
    <row r="11636" spans="2:7">
      <c r="B11636" s="44" t="s">
        <v>13562</v>
      </c>
      <c r="C11636" s="44" t="s">
        <v>18032</v>
      </c>
      <c r="D11636" s="47" t="s">
        <v>13563</v>
      </c>
      <c r="E11636" s="43"/>
    </row>
    <row r="11637" spans="2:7">
      <c r="B11637" s="44" t="s">
        <v>13564</v>
      </c>
      <c r="C11637" s="44" t="s">
        <v>18032</v>
      </c>
      <c r="D11637" s="47" t="s">
        <v>13565</v>
      </c>
      <c r="E11637" s="43" t="s">
        <v>10174</v>
      </c>
      <c r="F11637" s="45">
        <v>159305.74</v>
      </c>
      <c r="G11637" s="45">
        <v>159335.32999999999</v>
      </c>
    </row>
    <row r="11638" spans="2:7">
      <c r="B11638" s="44" t="s">
        <v>13566</v>
      </c>
      <c r="C11638" s="44" t="s">
        <v>18032</v>
      </c>
      <c r="D11638" s="47" t="s">
        <v>13567</v>
      </c>
      <c r="E11638" s="43" t="s">
        <v>10174</v>
      </c>
      <c r="F11638" s="45">
        <v>133962.76999999999</v>
      </c>
      <c r="G11638" s="45">
        <v>133992.35999999999</v>
      </c>
    </row>
    <row r="11639" spans="2:7">
      <c r="B11639" s="44" t="s">
        <v>13568</v>
      </c>
      <c r="C11639" s="44" t="s">
        <v>18032</v>
      </c>
      <c r="D11639" s="47" t="s">
        <v>13569</v>
      </c>
      <c r="E11639" s="43" t="s">
        <v>10174</v>
      </c>
      <c r="F11639" s="45">
        <v>111955.18</v>
      </c>
      <c r="G11639" s="45">
        <v>112014.36</v>
      </c>
    </row>
    <row r="11640" spans="2:7">
      <c r="B11640" s="44" t="s">
        <v>13570</v>
      </c>
      <c r="C11640" s="44" t="s">
        <v>18032</v>
      </c>
      <c r="D11640" s="47" t="s">
        <v>13571</v>
      </c>
      <c r="E11640" s="43"/>
    </row>
    <row r="11641" spans="2:7">
      <c r="B11641" s="44" t="s">
        <v>13572</v>
      </c>
      <c r="C11641" s="44" t="s">
        <v>18032</v>
      </c>
      <c r="D11641" s="47" t="s">
        <v>13573</v>
      </c>
      <c r="E11641" s="43" t="s">
        <v>112</v>
      </c>
      <c r="F11641" s="45">
        <v>303.89999999999998</v>
      </c>
      <c r="G11641" s="45">
        <v>323.23</v>
      </c>
    </row>
    <row r="11642" spans="2:7">
      <c r="B11642" s="44" t="s">
        <v>13574</v>
      </c>
      <c r="C11642" s="44" t="s">
        <v>18032</v>
      </c>
      <c r="D11642" s="47" t="s">
        <v>13575</v>
      </c>
      <c r="E11642" s="43" t="s">
        <v>112</v>
      </c>
      <c r="F11642" s="45">
        <v>410.53</v>
      </c>
      <c r="G11642" s="45">
        <v>429.86</v>
      </c>
    </row>
    <row r="11643" spans="2:7">
      <c r="B11643" s="44" t="s">
        <v>13576</v>
      </c>
      <c r="C11643" s="44" t="s">
        <v>18032</v>
      </c>
      <c r="D11643" s="47" t="s">
        <v>13577</v>
      </c>
      <c r="E11643" s="43" t="s">
        <v>112</v>
      </c>
      <c r="F11643" s="45">
        <v>1350.64</v>
      </c>
      <c r="G11643" s="45">
        <v>1373</v>
      </c>
    </row>
    <row r="11644" spans="2:7">
      <c r="B11644" s="44" t="s">
        <v>13578</v>
      </c>
      <c r="C11644" s="44" t="s">
        <v>18032</v>
      </c>
      <c r="D11644" s="47" t="s">
        <v>13579</v>
      </c>
      <c r="E11644" s="43" t="s">
        <v>112</v>
      </c>
      <c r="F11644" s="45">
        <v>2880.38</v>
      </c>
      <c r="G11644" s="45">
        <v>2902.74</v>
      </c>
    </row>
    <row r="11645" spans="2:7">
      <c r="B11645" s="44" t="s">
        <v>13580</v>
      </c>
      <c r="C11645" s="44" t="s">
        <v>18032</v>
      </c>
      <c r="D11645" s="47" t="s">
        <v>13581</v>
      </c>
      <c r="E11645" s="43" t="s">
        <v>112</v>
      </c>
      <c r="F11645" s="45">
        <v>2076.8000000000002</v>
      </c>
      <c r="G11645" s="45">
        <v>2099.16</v>
      </c>
    </row>
    <row r="11646" spans="2:7">
      <c r="B11646" s="44" t="s">
        <v>13582</v>
      </c>
      <c r="C11646" s="44" t="s">
        <v>18032</v>
      </c>
      <c r="D11646" s="47" t="s">
        <v>13583</v>
      </c>
      <c r="E11646" s="43" t="s">
        <v>112</v>
      </c>
      <c r="F11646" s="45">
        <v>756.08</v>
      </c>
      <c r="G11646" s="45">
        <v>772.85</v>
      </c>
    </row>
    <row r="11647" spans="2:7">
      <c r="B11647" s="44" t="s">
        <v>13584</v>
      </c>
      <c r="C11647" s="44" t="s">
        <v>18032</v>
      </c>
      <c r="D11647" s="47" t="s">
        <v>13585</v>
      </c>
      <c r="E11647" s="43" t="s">
        <v>112</v>
      </c>
      <c r="F11647" s="45">
        <v>1902.06</v>
      </c>
      <c r="G11647" s="45">
        <v>1925.32</v>
      </c>
    </row>
    <row r="11648" spans="2:7">
      <c r="B11648" s="44" t="s">
        <v>13586</v>
      </c>
      <c r="C11648" s="44" t="s">
        <v>18032</v>
      </c>
      <c r="D11648" s="47" t="s">
        <v>13587</v>
      </c>
      <c r="E11648" s="43" t="s">
        <v>112</v>
      </c>
      <c r="F11648" s="45">
        <v>1635.96</v>
      </c>
      <c r="G11648" s="45">
        <v>1658.32</v>
      </c>
    </row>
    <row r="11649" spans="2:7">
      <c r="B11649" s="44" t="s">
        <v>13588</v>
      </c>
      <c r="C11649" s="44" t="s">
        <v>18032</v>
      </c>
      <c r="D11649" s="47" t="s">
        <v>13589</v>
      </c>
      <c r="E11649" s="43" t="s">
        <v>112</v>
      </c>
      <c r="F11649" s="45">
        <v>226.05</v>
      </c>
      <c r="G11649" s="45">
        <v>237.23</v>
      </c>
    </row>
    <row r="11650" spans="2:7">
      <c r="B11650" s="44" t="s">
        <v>13590</v>
      </c>
      <c r="C11650" s="44" t="s">
        <v>18032</v>
      </c>
      <c r="D11650" s="47" t="s">
        <v>13591</v>
      </c>
      <c r="E11650" s="43" t="s">
        <v>112</v>
      </c>
      <c r="F11650" s="45">
        <v>402.47</v>
      </c>
      <c r="G11650" s="45">
        <v>421.8</v>
      </c>
    </row>
    <row r="11651" spans="2:7">
      <c r="B11651" s="44" t="s">
        <v>13592</v>
      </c>
      <c r="C11651" s="44" t="s">
        <v>18032</v>
      </c>
      <c r="D11651" s="47" t="s">
        <v>13593</v>
      </c>
      <c r="E11651" s="43" t="s">
        <v>112</v>
      </c>
      <c r="F11651" s="45">
        <v>911.39</v>
      </c>
      <c r="G11651" s="45">
        <v>933.75</v>
      </c>
    </row>
    <row r="11652" spans="2:7">
      <c r="B11652" s="44" t="s">
        <v>13594</v>
      </c>
      <c r="C11652" s="44" t="s">
        <v>18032</v>
      </c>
      <c r="D11652" s="47" t="s">
        <v>13595</v>
      </c>
      <c r="E11652" s="43"/>
    </row>
    <row r="11653" spans="2:7">
      <c r="B11653" s="44" t="s">
        <v>13596</v>
      </c>
      <c r="C11653" s="44" t="s">
        <v>18032</v>
      </c>
      <c r="D11653" s="47" t="s">
        <v>13597</v>
      </c>
      <c r="E11653" s="43" t="s">
        <v>112</v>
      </c>
      <c r="F11653" s="45">
        <v>49.85</v>
      </c>
      <c r="G11653" s="45">
        <v>51.53</v>
      </c>
    </row>
    <row r="11654" spans="2:7">
      <c r="B11654" s="44" t="s">
        <v>13598</v>
      </c>
      <c r="C11654" s="44" t="s">
        <v>18032</v>
      </c>
      <c r="D11654" s="47" t="s">
        <v>13599</v>
      </c>
      <c r="E11654" s="43" t="s">
        <v>112</v>
      </c>
      <c r="F11654" s="45">
        <v>66.66</v>
      </c>
      <c r="G11654" s="45">
        <v>68.34</v>
      </c>
    </row>
    <row r="11655" spans="2:7">
      <c r="B11655" s="44" t="s">
        <v>13600</v>
      </c>
      <c r="C11655" s="44" t="s">
        <v>18032</v>
      </c>
      <c r="D11655" s="47" t="s">
        <v>13601</v>
      </c>
      <c r="E11655" s="43" t="s">
        <v>112</v>
      </c>
      <c r="F11655" s="45">
        <v>98.79</v>
      </c>
      <c r="G11655" s="45">
        <v>100.47</v>
      </c>
    </row>
    <row r="11656" spans="2:7">
      <c r="B11656" s="44" t="s">
        <v>13602</v>
      </c>
      <c r="C11656" s="44" t="s">
        <v>18032</v>
      </c>
      <c r="D11656" s="47" t="s">
        <v>13603</v>
      </c>
      <c r="E11656" s="43" t="s">
        <v>112</v>
      </c>
      <c r="F11656" s="45">
        <v>134.91</v>
      </c>
      <c r="G11656" s="45">
        <v>136.59</v>
      </c>
    </row>
    <row r="11657" spans="2:7">
      <c r="B11657" s="44" t="s">
        <v>13604</v>
      </c>
      <c r="C11657" s="44" t="s">
        <v>18032</v>
      </c>
      <c r="D11657" s="47" t="s">
        <v>13605</v>
      </c>
      <c r="E11657" s="43"/>
    </row>
    <row r="11658" spans="2:7">
      <c r="B11658" s="44" t="s">
        <v>13606</v>
      </c>
      <c r="C11658" s="44" t="s">
        <v>18032</v>
      </c>
      <c r="D11658" s="47" t="s">
        <v>13607</v>
      </c>
      <c r="E11658" s="43" t="s">
        <v>112</v>
      </c>
      <c r="F11658" s="45">
        <v>54.94</v>
      </c>
      <c r="G11658" s="45">
        <v>56.05</v>
      </c>
    </row>
    <row r="11659" spans="2:7">
      <c r="B11659" s="44" t="s">
        <v>13608</v>
      </c>
      <c r="C11659" s="44" t="s">
        <v>18032</v>
      </c>
      <c r="D11659" s="47" t="s">
        <v>13609</v>
      </c>
      <c r="E11659" s="43" t="s">
        <v>112</v>
      </c>
      <c r="F11659" s="45">
        <v>101.43</v>
      </c>
      <c r="G11659" s="45">
        <v>102.54</v>
      </c>
    </row>
    <row r="11660" spans="2:7">
      <c r="B11660" s="44" t="s">
        <v>13610</v>
      </c>
      <c r="C11660" s="44" t="s">
        <v>18032</v>
      </c>
      <c r="D11660" s="47" t="s">
        <v>13611</v>
      </c>
      <c r="E11660" s="43" t="s">
        <v>112</v>
      </c>
      <c r="F11660" s="45">
        <v>117.68</v>
      </c>
      <c r="G11660" s="45">
        <v>121.87</v>
      </c>
    </row>
    <row r="11661" spans="2:7">
      <c r="B11661" s="44" t="s">
        <v>13612</v>
      </c>
      <c r="C11661" s="44" t="s">
        <v>18032</v>
      </c>
      <c r="D11661" s="47" t="s">
        <v>13613</v>
      </c>
      <c r="E11661" s="43" t="s">
        <v>112</v>
      </c>
      <c r="F11661" s="45">
        <v>159.83000000000001</v>
      </c>
      <c r="G11661" s="45">
        <v>160.94</v>
      </c>
    </row>
    <row r="11662" spans="2:7">
      <c r="B11662" s="44" t="s">
        <v>13614</v>
      </c>
      <c r="C11662" s="44" t="s">
        <v>18032</v>
      </c>
      <c r="D11662" s="47" t="s">
        <v>13615</v>
      </c>
      <c r="E11662" s="43" t="s">
        <v>112</v>
      </c>
      <c r="F11662" s="45">
        <v>213.96</v>
      </c>
      <c r="G11662" s="45">
        <v>215.07</v>
      </c>
    </row>
    <row r="11663" spans="2:7">
      <c r="B11663" s="44" t="s">
        <v>13616</v>
      </c>
      <c r="C11663" s="44" t="s">
        <v>18032</v>
      </c>
      <c r="D11663" s="47" t="s">
        <v>13617</v>
      </c>
      <c r="E11663" s="43"/>
    </row>
    <row r="11664" spans="2:7">
      <c r="B11664" s="44" t="s">
        <v>13618</v>
      </c>
      <c r="C11664" s="44" t="s">
        <v>18032</v>
      </c>
      <c r="D11664" s="47" t="s">
        <v>13619</v>
      </c>
      <c r="E11664" s="43" t="s">
        <v>10174</v>
      </c>
      <c r="F11664" s="45">
        <v>549.1</v>
      </c>
      <c r="G11664" s="45">
        <v>551.9</v>
      </c>
    </row>
    <row r="11665" spans="2:7">
      <c r="B11665" s="44" t="s">
        <v>13620</v>
      </c>
      <c r="C11665" s="44" t="s">
        <v>18032</v>
      </c>
      <c r="D11665" s="47" t="s">
        <v>13621</v>
      </c>
      <c r="E11665" s="43" t="s">
        <v>10174</v>
      </c>
      <c r="F11665" s="45">
        <v>466.94</v>
      </c>
      <c r="G11665" s="45">
        <v>469.74</v>
      </c>
    </row>
    <row r="11666" spans="2:7">
      <c r="B11666" s="44" t="s">
        <v>13622</v>
      </c>
      <c r="C11666" s="44" t="s">
        <v>18032</v>
      </c>
      <c r="D11666" s="47" t="s">
        <v>13623</v>
      </c>
      <c r="E11666" s="43"/>
    </row>
    <row r="11667" spans="2:7">
      <c r="B11667" s="44" t="s">
        <v>13624</v>
      </c>
      <c r="C11667" s="44" t="s">
        <v>18032</v>
      </c>
      <c r="D11667" s="47" t="s">
        <v>13625</v>
      </c>
      <c r="E11667" s="43" t="s">
        <v>112</v>
      </c>
      <c r="F11667" s="45">
        <v>267.62</v>
      </c>
      <c r="G11667" s="45">
        <v>270.23</v>
      </c>
    </row>
    <row r="11668" spans="2:7">
      <c r="B11668" s="44" t="s">
        <v>13626</v>
      </c>
      <c r="C11668" s="44" t="s">
        <v>18032</v>
      </c>
      <c r="D11668" s="47" t="s">
        <v>13627</v>
      </c>
      <c r="E11668" s="43" t="s">
        <v>112</v>
      </c>
      <c r="F11668" s="45">
        <v>241.34</v>
      </c>
      <c r="G11668" s="45">
        <v>243.95</v>
      </c>
    </row>
    <row r="11669" spans="2:7">
      <c r="B11669" s="44" t="s">
        <v>13628</v>
      </c>
      <c r="C11669" s="44" t="s">
        <v>18032</v>
      </c>
      <c r="D11669" s="47" t="s">
        <v>13629</v>
      </c>
      <c r="E11669" s="43" t="s">
        <v>112</v>
      </c>
      <c r="F11669" s="45">
        <v>275.77999999999997</v>
      </c>
      <c r="G11669" s="45">
        <v>278.39</v>
      </c>
    </row>
    <row r="11670" spans="2:7">
      <c r="B11670" s="44" t="s">
        <v>13630</v>
      </c>
      <c r="C11670" s="44" t="s">
        <v>18032</v>
      </c>
      <c r="D11670" s="47" t="s">
        <v>13631</v>
      </c>
      <c r="E11670" s="43" t="s">
        <v>112</v>
      </c>
      <c r="F11670" s="45">
        <v>235.79</v>
      </c>
      <c r="G11670" s="45">
        <v>238.4</v>
      </c>
    </row>
    <row r="11671" spans="2:7">
      <c r="B11671" s="44" t="s">
        <v>13632</v>
      </c>
      <c r="C11671" s="44" t="s">
        <v>18032</v>
      </c>
      <c r="D11671" s="47" t="s">
        <v>13633</v>
      </c>
      <c r="E11671" s="43"/>
    </row>
    <row r="11672" spans="2:7">
      <c r="B11672" s="44" t="s">
        <v>13634</v>
      </c>
      <c r="C11672" s="44" t="s">
        <v>18032</v>
      </c>
      <c r="D11672" s="47" t="s">
        <v>13635</v>
      </c>
      <c r="E11672" s="43" t="s">
        <v>112</v>
      </c>
      <c r="F11672" s="45">
        <v>211388.81</v>
      </c>
      <c r="G11672" s="45">
        <v>211603.85</v>
      </c>
    </row>
    <row r="11673" spans="2:7">
      <c r="B11673" s="44" t="s">
        <v>13636</v>
      </c>
      <c r="C11673" s="44" t="s">
        <v>18032</v>
      </c>
      <c r="D11673" s="47" t="s">
        <v>13637</v>
      </c>
      <c r="E11673" s="43" t="s">
        <v>112</v>
      </c>
      <c r="F11673" s="45">
        <v>238779.06</v>
      </c>
      <c r="G11673" s="45">
        <v>238994.1</v>
      </c>
    </row>
    <row r="11674" spans="2:7">
      <c r="B11674" s="44" t="s">
        <v>13638</v>
      </c>
      <c r="C11674" s="44" t="s">
        <v>18032</v>
      </c>
      <c r="D11674" s="47" t="s">
        <v>13639</v>
      </c>
      <c r="E11674" s="43" t="s">
        <v>112</v>
      </c>
      <c r="F11674" s="45">
        <v>106024.01</v>
      </c>
      <c r="G11674" s="45">
        <v>106239.05</v>
      </c>
    </row>
    <row r="11675" spans="2:7">
      <c r="B11675" s="44" t="s">
        <v>13640</v>
      </c>
      <c r="C11675" s="44" t="s">
        <v>18032</v>
      </c>
      <c r="D11675" s="47" t="s">
        <v>13641</v>
      </c>
      <c r="E11675" s="43" t="s">
        <v>112</v>
      </c>
      <c r="F11675" s="45">
        <v>124672.96000000001</v>
      </c>
      <c r="G11675" s="45">
        <v>124888</v>
      </c>
    </row>
    <row r="11676" spans="2:7">
      <c r="B11676" s="44" t="s">
        <v>13642</v>
      </c>
      <c r="C11676" s="44" t="s">
        <v>18032</v>
      </c>
      <c r="D11676" s="47" t="s">
        <v>13643</v>
      </c>
      <c r="E11676" s="43" t="s">
        <v>112</v>
      </c>
      <c r="F11676" s="45">
        <v>98584.34</v>
      </c>
      <c r="G11676" s="45">
        <v>98699.09</v>
      </c>
    </row>
    <row r="11677" spans="2:7">
      <c r="B11677" s="44" t="s">
        <v>13644</v>
      </c>
      <c r="C11677" s="44" t="s">
        <v>18032</v>
      </c>
      <c r="D11677" s="47" t="s">
        <v>13645</v>
      </c>
      <c r="E11677" s="43" t="s">
        <v>112</v>
      </c>
      <c r="F11677" s="45">
        <v>150528.72</v>
      </c>
      <c r="G11677" s="45">
        <v>150743.76</v>
      </c>
    </row>
    <row r="11678" spans="2:7">
      <c r="B11678" s="44" t="s">
        <v>13646</v>
      </c>
      <c r="C11678" s="44" t="s">
        <v>18032</v>
      </c>
      <c r="D11678" s="47" t="s">
        <v>13647</v>
      </c>
      <c r="E11678" s="43" t="s">
        <v>112</v>
      </c>
      <c r="F11678" s="45">
        <v>488281.86</v>
      </c>
      <c r="G11678" s="45">
        <v>488519.85</v>
      </c>
    </row>
    <row r="11679" spans="2:7">
      <c r="B11679" s="44" t="s">
        <v>13648</v>
      </c>
      <c r="C11679" s="44" t="s">
        <v>18032</v>
      </c>
      <c r="D11679" s="47" t="s">
        <v>13649</v>
      </c>
      <c r="E11679" s="43" t="s">
        <v>112</v>
      </c>
      <c r="F11679" s="45">
        <v>152788.67000000001</v>
      </c>
      <c r="G11679" s="45">
        <v>153003.71</v>
      </c>
    </row>
    <row r="11680" spans="2:7">
      <c r="B11680" s="44" t="s">
        <v>13650</v>
      </c>
      <c r="C11680" s="44" t="s">
        <v>18032</v>
      </c>
      <c r="D11680" s="47" t="s">
        <v>13651</v>
      </c>
      <c r="E11680" s="43" t="s">
        <v>112</v>
      </c>
      <c r="F11680" s="45">
        <v>442947.51</v>
      </c>
      <c r="G11680" s="45">
        <v>443183.55</v>
      </c>
    </row>
    <row r="11681" spans="2:7">
      <c r="B11681" s="44" t="s">
        <v>13652</v>
      </c>
      <c r="C11681" s="44" t="s">
        <v>18032</v>
      </c>
      <c r="D11681" s="47" t="s">
        <v>13653</v>
      </c>
      <c r="E11681" s="43" t="s">
        <v>112</v>
      </c>
      <c r="F11681" s="45">
        <v>408849.73</v>
      </c>
      <c r="G11681" s="45">
        <v>409087.72</v>
      </c>
    </row>
    <row r="11682" spans="2:7">
      <c r="B11682" s="44" t="s">
        <v>13654</v>
      </c>
      <c r="C11682" s="44" t="s">
        <v>18032</v>
      </c>
      <c r="D11682" s="47" t="s">
        <v>13655</v>
      </c>
      <c r="E11682" s="43"/>
    </row>
    <row r="11683" spans="2:7">
      <c r="B11683" s="44" t="s">
        <v>13656</v>
      </c>
      <c r="C11683" s="44" t="s">
        <v>18032</v>
      </c>
      <c r="D11683" s="47" t="s">
        <v>13657</v>
      </c>
      <c r="E11683" s="43" t="s">
        <v>112</v>
      </c>
      <c r="F11683" s="45">
        <v>43265.13</v>
      </c>
      <c r="G11683" s="45">
        <v>43379.88</v>
      </c>
    </row>
    <row r="11684" spans="2:7">
      <c r="B11684" s="44" t="s">
        <v>13658</v>
      </c>
      <c r="C11684" s="44" t="s">
        <v>18032</v>
      </c>
      <c r="D11684" s="47" t="s">
        <v>13659</v>
      </c>
      <c r="E11684" s="43" t="s">
        <v>112</v>
      </c>
      <c r="F11684" s="45">
        <v>31830.26</v>
      </c>
      <c r="G11684" s="45">
        <v>31945.01</v>
      </c>
    </row>
    <row r="11685" spans="2:7">
      <c r="B11685" s="44" t="s">
        <v>13660</v>
      </c>
      <c r="C11685" s="44" t="s">
        <v>18032</v>
      </c>
      <c r="D11685" s="47" t="s">
        <v>13661</v>
      </c>
      <c r="E11685" s="43" t="s">
        <v>112</v>
      </c>
      <c r="F11685" s="45">
        <v>85701.56</v>
      </c>
      <c r="G11685" s="45">
        <v>85885.16</v>
      </c>
    </row>
    <row r="11686" spans="2:7">
      <c r="B11686" s="44" t="s">
        <v>13662</v>
      </c>
      <c r="C11686" s="44" t="s">
        <v>18032</v>
      </c>
      <c r="D11686" s="47" t="s">
        <v>13663</v>
      </c>
      <c r="E11686" s="43" t="s">
        <v>112</v>
      </c>
      <c r="F11686" s="45">
        <v>126027.38</v>
      </c>
      <c r="G11686" s="45">
        <v>126210.98</v>
      </c>
    </row>
    <row r="11687" spans="2:7">
      <c r="B11687" s="44" t="s">
        <v>13664</v>
      </c>
      <c r="C11687" s="44" t="s">
        <v>18032</v>
      </c>
      <c r="D11687" s="47" t="s">
        <v>13665</v>
      </c>
      <c r="E11687" s="43" t="s">
        <v>112</v>
      </c>
      <c r="F11687" s="45">
        <v>5664.17</v>
      </c>
      <c r="G11687" s="45">
        <v>5710.07</v>
      </c>
    </row>
    <row r="11688" spans="2:7">
      <c r="B11688" s="44" t="s">
        <v>13666</v>
      </c>
      <c r="C11688" s="44" t="s">
        <v>18032</v>
      </c>
      <c r="D11688" s="47" t="s">
        <v>13667</v>
      </c>
      <c r="E11688" s="43" t="s">
        <v>112</v>
      </c>
      <c r="F11688" s="45">
        <v>7051.05</v>
      </c>
      <c r="G11688" s="45">
        <v>7096.95</v>
      </c>
    </row>
    <row r="11689" spans="2:7">
      <c r="B11689" s="44" t="s">
        <v>13668</v>
      </c>
      <c r="C11689" s="44" t="s">
        <v>18032</v>
      </c>
      <c r="D11689" s="47" t="s">
        <v>13669</v>
      </c>
      <c r="E11689" s="43" t="s">
        <v>112</v>
      </c>
      <c r="F11689" s="45">
        <v>23213.97</v>
      </c>
      <c r="G11689" s="45">
        <v>23328.720000000001</v>
      </c>
    </row>
    <row r="11690" spans="2:7">
      <c r="B11690" s="44" t="s">
        <v>13670</v>
      </c>
      <c r="C11690" s="44" t="s">
        <v>18032</v>
      </c>
      <c r="D11690" s="47" t="s">
        <v>13671</v>
      </c>
      <c r="E11690" s="43" t="s">
        <v>112</v>
      </c>
      <c r="F11690" s="45">
        <v>51533.26</v>
      </c>
      <c r="G11690" s="45">
        <v>51648.01</v>
      </c>
    </row>
    <row r="11691" spans="2:7">
      <c r="B11691" s="44" t="s">
        <v>13672</v>
      </c>
      <c r="C11691" s="44" t="s">
        <v>18032</v>
      </c>
      <c r="D11691" s="47" t="s">
        <v>13673</v>
      </c>
      <c r="E11691" s="43" t="s">
        <v>112</v>
      </c>
      <c r="F11691" s="45">
        <v>25923.74</v>
      </c>
      <c r="G11691" s="45">
        <v>26038.49</v>
      </c>
    </row>
    <row r="11692" spans="2:7">
      <c r="B11692" s="44" t="s">
        <v>13674</v>
      </c>
      <c r="C11692" s="44" t="s">
        <v>18032</v>
      </c>
      <c r="D11692" s="47" t="s">
        <v>13675</v>
      </c>
      <c r="E11692" s="43" t="s">
        <v>112</v>
      </c>
      <c r="F11692" s="45">
        <v>98038.13</v>
      </c>
      <c r="G11692" s="45">
        <v>98221.73</v>
      </c>
    </row>
    <row r="11693" spans="2:7">
      <c r="B11693" s="44" t="s">
        <v>13676</v>
      </c>
      <c r="C11693" s="44" t="s">
        <v>18032</v>
      </c>
      <c r="D11693" s="47" t="s">
        <v>13677</v>
      </c>
      <c r="E11693" s="43" t="s">
        <v>112</v>
      </c>
      <c r="F11693" s="45">
        <v>18284.09</v>
      </c>
      <c r="G11693" s="45">
        <v>18329.990000000002</v>
      </c>
    </row>
    <row r="11694" spans="2:7">
      <c r="B11694" s="44" t="s">
        <v>13678</v>
      </c>
      <c r="C11694" s="44" t="s">
        <v>18032</v>
      </c>
      <c r="D11694" s="47" t="s">
        <v>13679</v>
      </c>
      <c r="E11694" s="43" t="s">
        <v>112</v>
      </c>
      <c r="F11694" s="45">
        <v>78123.600000000006</v>
      </c>
      <c r="G11694" s="45">
        <v>78307.199999999997</v>
      </c>
    </row>
    <row r="11695" spans="2:7">
      <c r="B11695" s="44" t="s">
        <v>13680</v>
      </c>
      <c r="C11695" s="44" t="s">
        <v>18032</v>
      </c>
      <c r="D11695" s="47" t="s">
        <v>13681</v>
      </c>
      <c r="E11695" s="43" t="s">
        <v>112</v>
      </c>
      <c r="F11695" s="45">
        <v>98488.11</v>
      </c>
      <c r="G11695" s="45">
        <v>98671.71</v>
      </c>
    </row>
    <row r="11696" spans="2:7">
      <c r="B11696" s="44" t="s">
        <v>13682</v>
      </c>
      <c r="C11696" s="44" t="s">
        <v>18032</v>
      </c>
      <c r="D11696" s="47" t="s">
        <v>13683</v>
      </c>
      <c r="E11696" s="43" t="s">
        <v>112</v>
      </c>
      <c r="F11696" s="45">
        <v>142100.85999999999</v>
      </c>
      <c r="G11696" s="45">
        <v>142284.46</v>
      </c>
    </row>
    <row r="11697" spans="2:7">
      <c r="B11697" s="44" t="s">
        <v>13684</v>
      </c>
      <c r="C11697" s="44" t="s">
        <v>18032</v>
      </c>
      <c r="D11697" s="47" t="s">
        <v>13685</v>
      </c>
      <c r="E11697" s="43" t="s">
        <v>112</v>
      </c>
      <c r="F11697" s="45">
        <v>77379.37</v>
      </c>
      <c r="G11697" s="45">
        <v>77494.12</v>
      </c>
    </row>
    <row r="11698" spans="2:7">
      <c r="B11698" s="44" t="s">
        <v>13686</v>
      </c>
      <c r="C11698" s="44" t="s">
        <v>18032</v>
      </c>
      <c r="D11698" s="47" t="s">
        <v>13687</v>
      </c>
      <c r="E11698" s="43" t="s">
        <v>112</v>
      </c>
      <c r="F11698" s="45">
        <v>39368.019999999997</v>
      </c>
      <c r="G11698" s="45">
        <v>39482.769999999997</v>
      </c>
    </row>
    <row r="11699" spans="2:7">
      <c r="B11699" s="44" t="s">
        <v>13688</v>
      </c>
      <c r="C11699" s="44" t="s">
        <v>18032</v>
      </c>
      <c r="D11699" s="47" t="s">
        <v>13689</v>
      </c>
      <c r="E11699" s="43" t="s">
        <v>112</v>
      </c>
      <c r="F11699" s="45">
        <v>147053.79999999999</v>
      </c>
      <c r="G11699" s="45">
        <v>147237.4</v>
      </c>
    </row>
    <row r="11700" spans="2:7">
      <c r="B11700" s="44" t="s">
        <v>13690</v>
      </c>
      <c r="C11700" s="44" t="s">
        <v>18032</v>
      </c>
      <c r="D11700" s="47" t="s">
        <v>13691</v>
      </c>
      <c r="E11700" s="43" t="s">
        <v>112</v>
      </c>
      <c r="F11700" s="45">
        <v>45021.97</v>
      </c>
      <c r="G11700" s="45">
        <v>45136.72</v>
      </c>
    </row>
    <row r="11701" spans="2:7">
      <c r="B11701" s="44" t="s">
        <v>13692</v>
      </c>
      <c r="C11701" s="44" t="s">
        <v>18032</v>
      </c>
      <c r="D11701" s="47" t="s">
        <v>13693</v>
      </c>
      <c r="E11701" s="43" t="s">
        <v>112</v>
      </c>
      <c r="F11701" s="45">
        <v>50150.38</v>
      </c>
      <c r="G11701" s="45">
        <v>50265.13</v>
      </c>
    </row>
    <row r="11702" spans="2:7">
      <c r="B11702" s="44" t="s">
        <v>13694</v>
      </c>
      <c r="C11702" s="44" t="s">
        <v>18032</v>
      </c>
      <c r="D11702" s="47" t="s">
        <v>13695</v>
      </c>
      <c r="E11702" s="43"/>
    </row>
    <row r="11703" spans="2:7">
      <c r="B11703" s="44" t="s">
        <v>13696</v>
      </c>
      <c r="C11703" s="44" t="s">
        <v>18032</v>
      </c>
      <c r="D11703" s="47" t="s">
        <v>13697</v>
      </c>
      <c r="E11703" s="43" t="s">
        <v>119</v>
      </c>
      <c r="F11703" s="45">
        <v>89.19</v>
      </c>
      <c r="G11703" s="45">
        <v>91.42</v>
      </c>
    </row>
    <row r="11704" spans="2:7">
      <c r="B11704" s="44" t="s">
        <v>13698</v>
      </c>
      <c r="C11704" s="44" t="s">
        <v>18032</v>
      </c>
      <c r="D11704" s="47" t="s">
        <v>13699</v>
      </c>
      <c r="E11704" s="43" t="s">
        <v>112</v>
      </c>
      <c r="F11704" s="45">
        <v>58.71</v>
      </c>
      <c r="G11704" s="45">
        <v>59.82</v>
      </c>
    </row>
    <row r="11705" spans="2:7">
      <c r="B11705" s="44" t="s">
        <v>13700</v>
      </c>
      <c r="C11705" s="44" t="s">
        <v>18032</v>
      </c>
      <c r="D11705" s="47" t="s">
        <v>13701</v>
      </c>
      <c r="E11705" s="43" t="s">
        <v>112</v>
      </c>
      <c r="F11705" s="45">
        <v>32.659999999999997</v>
      </c>
      <c r="G11705" s="45">
        <v>33.770000000000003</v>
      </c>
    </row>
    <row r="11706" spans="2:7">
      <c r="B11706" s="44" t="s">
        <v>13702</v>
      </c>
      <c r="C11706" s="44" t="s">
        <v>18032</v>
      </c>
      <c r="D11706" s="47" t="s">
        <v>13703</v>
      </c>
      <c r="E11706" s="43" t="s">
        <v>112</v>
      </c>
      <c r="F11706" s="45">
        <v>10.7</v>
      </c>
      <c r="G11706" s="45">
        <v>11.54</v>
      </c>
    </row>
    <row r="11707" spans="2:7">
      <c r="B11707" s="44" t="s">
        <v>13704</v>
      </c>
      <c r="C11707" s="44" t="s">
        <v>18032</v>
      </c>
      <c r="D11707" s="47" t="s">
        <v>13705</v>
      </c>
      <c r="E11707" s="43" t="s">
        <v>112</v>
      </c>
      <c r="F11707" s="45">
        <v>33.08</v>
      </c>
      <c r="G11707" s="45">
        <v>34.19</v>
      </c>
    </row>
    <row r="11708" spans="2:7">
      <c r="B11708" s="44" t="s">
        <v>13706</v>
      </c>
      <c r="C11708" s="44" t="s">
        <v>18032</v>
      </c>
      <c r="D11708" s="47" t="s">
        <v>13707</v>
      </c>
      <c r="E11708" s="43" t="s">
        <v>112</v>
      </c>
      <c r="F11708" s="45">
        <v>825.52</v>
      </c>
      <c r="G11708" s="45">
        <v>825.64</v>
      </c>
    </row>
    <row r="11709" spans="2:7">
      <c r="B11709" s="44" t="s">
        <v>13708</v>
      </c>
      <c r="C11709" s="44" t="s">
        <v>18032</v>
      </c>
      <c r="D11709" s="47" t="s">
        <v>13709</v>
      </c>
      <c r="E11709" s="43" t="s">
        <v>112</v>
      </c>
      <c r="F11709" s="45">
        <v>568.36</v>
      </c>
      <c r="G11709" s="45">
        <v>571.16</v>
      </c>
    </row>
    <row r="11710" spans="2:7">
      <c r="B11710" s="44" t="s">
        <v>13710</v>
      </c>
      <c r="C11710" s="44" t="s">
        <v>18032</v>
      </c>
      <c r="D11710" s="47" t="s">
        <v>13711</v>
      </c>
      <c r="E11710" s="43" t="s">
        <v>112</v>
      </c>
      <c r="F11710" s="45">
        <v>284.73</v>
      </c>
      <c r="G11710" s="45">
        <v>287.52999999999997</v>
      </c>
    </row>
    <row r="11711" spans="2:7">
      <c r="B11711" s="44" t="s">
        <v>13712</v>
      </c>
      <c r="C11711" s="44" t="s">
        <v>18032</v>
      </c>
      <c r="D11711" s="47" t="s">
        <v>13713</v>
      </c>
      <c r="E11711" s="43" t="s">
        <v>112</v>
      </c>
      <c r="F11711" s="45">
        <v>450.68</v>
      </c>
      <c r="G11711" s="45">
        <v>466.4</v>
      </c>
    </row>
    <row r="11712" spans="2:7">
      <c r="B11712" s="44" t="s">
        <v>13714</v>
      </c>
      <c r="C11712" s="44" t="s">
        <v>18032</v>
      </c>
      <c r="D11712" s="47" t="s">
        <v>13715</v>
      </c>
      <c r="E11712" s="43" t="s">
        <v>13716</v>
      </c>
      <c r="F11712" s="45">
        <v>612.71</v>
      </c>
      <c r="G11712" s="45">
        <v>612.83000000000004</v>
      </c>
    </row>
    <row r="11713" spans="2:7">
      <c r="B11713" s="44" t="s">
        <v>13717</v>
      </c>
      <c r="C11713" s="44" t="s">
        <v>18032</v>
      </c>
      <c r="D11713" s="47" t="s">
        <v>13718</v>
      </c>
      <c r="E11713" s="43" t="s">
        <v>112</v>
      </c>
      <c r="F11713" s="45">
        <v>81.760000000000005</v>
      </c>
      <c r="G11713" s="45">
        <v>87.35</v>
      </c>
    </row>
    <row r="11714" spans="2:7">
      <c r="B11714" s="44" t="s">
        <v>13719</v>
      </c>
      <c r="C11714" s="44" t="s">
        <v>18032</v>
      </c>
      <c r="D11714" s="47" t="s">
        <v>13720</v>
      </c>
      <c r="E11714" s="43" t="s">
        <v>13716</v>
      </c>
      <c r="F11714" s="45">
        <v>467.81</v>
      </c>
      <c r="G11714" s="45">
        <v>467.93</v>
      </c>
    </row>
    <row r="11715" spans="2:7">
      <c r="B11715" s="44" t="s">
        <v>13721</v>
      </c>
      <c r="C11715" s="44" t="s">
        <v>18032</v>
      </c>
      <c r="D11715" s="47" t="s">
        <v>13722</v>
      </c>
      <c r="E11715" s="43" t="s">
        <v>112</v>
      </c>
      <c r="F11715" s="45">
        <v>282.72000000000003</v>
      </c>
      <c r="G11715" s="45">
        <v>314.16000000000003</v>
      </c>
    </row>
    <row r="11716" spans="2:7">
      <c r="B11716" s="44" t="s">
        <v>13723</v>
      </c>
      <c r="C11716" s="44" t="s">
        <v>18032</v>
      </c>
      <c r="D11716" s="47" t="s">
        <v>13724</v>
      </c>
      <c r="E11716" s="43" t="s">
        <v>9350</v>
      </c>
      <c r="F11716" s="45">
        <v>27.87</v>
      </c>
      <c r="G11716" s="45">
        <v>27.96</v>
      </c>
    </row>
    <row r="11717" spans="2:7">
      <c r="B11717" s="44" t="s">
        <v>13725</v>
      </c>
      <c r="C11717" s="44" t="s">
        <v>18032</v>
      </c>
      <c r="D11717" s="47" t="s">
        <v>13726</v>
      </c>
      <c r="E11717" s="43" t="s">
        <v>9350</v>
      </c>
      <c r="F11717" s="45">
        <v>28.28</v>
      </c>
      <c r="G11717" s="45">
        <v>28.41</v>
      </c>
    </row>
    <row r="11718" spans="2:7">
      <c r="B11718" s="44" t="s">
        <v>13727</v>
      </c>
      <c r="C11718" s="44" t="s">
        <v>18032</v>
      </c>
      <c r="D11718" s="47" t="s">
        <v>13728</v>
      </c>
      <c r="E11718" s="43" t="s">
        <v>110</v>
      </c>
      <c r="F11718" s="45">
        <v>934.22</v>
      </c>
      <c r="G11718" s="45">
        <v>935.36</v>
      </c>
    </row>
    <row r="11719" spans="2:7">
      <c r="B11719" s="44" t="s">
        <v>13729</v>
      </c>
      <c r="C11719" s="44" t="s">
        <v>18032</v>
      </c>
      <c r="D11719" s="47" t="s">
        <v>13730</v>
      </c>
      <c r="E11719" s="43" t="s">
        <v>110</v>
      </c>
      <c r="F11719" s="45">
        <v>1162.23</v>
      </c>
      <c r="G11719" s="45">
        <v>1163.3699999999999</v>
      </c>
    </row>
    <row r="11720" spans="2:7">
      <c r="B11720" s="44" t="s">
        <v>13731</v>
      </c>
      <c r="C11720" s="44" t="s">
        <v>18032</v>
      </c>
      <c r="D11720" s="47" t="s">
        <v>13732</v>
      </c>
      <c r="E11720" s="43" t="s">
        <v>13716</v>
      </c>
      <c r="F11720" s="45">
        <v>41.19</v>
      </c>
      <c r="G11720" s="45">
        <v>41.31</v>
      </c>
    </row>
    <row r="11721" spans="2:7">
      <c r="B11721" s="44" t="s">
        <v>13733</v>
      </c>
      <c r="C11721" s="44" t="s">
        <v>18032</v>
      </c>
      <c r="D11721" s="47" t="s">
        <v>13734</v>
      </c>
      <c r="E11721" s="43" t="s">
        <v>112</v>
      </c>
      <c r="F11721" s="45">
        <v>89.99</v>
      </c>
      <c r="G11721" s="45">
        <v>97.85</v>
      </c>
    </row>
    <row r="11722" spans="2:7">
      <c r="B11722" s="44" t="s">
        <v>13735</v>
      </c>
      <c r="C11722" s="44" t="s">
        <v>18032</v>
      </c>
      <c r="D11722" s="47" t="s">
        <v>13736</v>
      </c>
      <c r="E11722" s="43" t="s">
        <v>112</v>
      </c>
      <c r="F11722" s="45">
        <v>71.31</v>
      </c>
      <c r="G11722" s="45">
        <v>71.430000000000007</v>
      </c>
    </row>
    <row r="11723" spans="2:7">
      <c r="B11723" s="44" t="s">
        <v>13737</v>
      </c>
      <c r="C11723" s="44" t="s">
        <v>18032</v>
      </c>
      <c r="D11723" s="47" t="s">
        <v>13738</v>
      </c>
      <c r="E11723" s="43" t="s">
        <v>112</v>
      </c>
      <c r="F11723" s="45">
        <v>375.99</v>
      </c>
      <c r="G11723" s="45">
        <v>391.71</v>
      </c>
    </row>
    <row r="11724" spans="2:7">
      <c r="B11724" s="44" t="s">
        <v>13739</v>
      </c>
      <c r="C11724" s="44" t="s">
        <v>18032</v>
      </c>
      <c r="D11724" s="47" t="s">
        <v>13740</v>
      </c>
      <c r="E11724" s="43" t="s">
        <v>112</v>
      </c>
      <c r="F11724" s="45">
        <v>628.86</v>
      </c>
      <c r="G11724" s="45">
        <v>628.98</v>
      </c>
    </row>
    <row r="11725" spans="2:7">
      <c r="B11725" s="44" t="s">
        <v>13741</v>
      </c>
      <c r="C11725" s="44" t="s">
        <v>18032</v>
      </c>
      <c r="D11725" s="47" t="s">
        <v>13742</v>
      </c>
      <c r="E11725" s="43" t="s">
        <v>112</v>
      </c>
      <c r="F11725" s="45">
        <v>680.91</v>
      </c>
      <c r="G11725" s="45">
        <v>696.63</v>
      </c>
    </row>
    <row r="11726" spans="2:7">
      <c r="B11726" s="44" t="s">
        <v>13743</v>
      </c>
      <c r="C11726" s="44" t="s">
        <v>18032</v>
      </c>
      <c r="D11726" s="47" t="s">
        <v>13744</v>
      </c>
      <c r="E11726" s="43" t="s">
        <v>112</v>
      </c>
      <c r="F11726" s="45">
        <v>2948.45</v>
      </c>
      <c r="G11726" s="45">
        <v>2954.04</v>
      </c>
    </row>
    <row r="11727" spans="2:7">
      <c r="B11727" s="44" t="s">
        <v>13745</v>
      </c>
      <c r="C11727" s="44" t="s">
        <v>18032</v>
      </c>
      <c r="D11727" s="47" t="s">
        <v>13746</v>
      </c>
      <c r="E11727" s="43" t="s">
        <v>112</v>
      </c>
      <c r="F11727" s="45">
        <v>4423.07</v>
      </c>
      <c r="G11727" s="45">
        <v>4428.66</v>
      </c>
    </row>
    <row r="11728" spans="2:7">
      <c r="B11728" s="44" t="s">
        <v>13747</v>
      </c>
      <c r="C11728" s="44" t="s">
        <v>18032</v>
      </c>
      <c r="D11728" s="47" t="s">
        <v>13748</v>
      </c>
      <c r="E11728" s="43" t="s">
        <v>112</v>
      </c>
      <c r="F11728" s="45">
        <v>5725.01</v>
      </c>
      <c r="G11728" s="45">
        <v>5730.6</v>
      </c>
    </row>
    <row r="11729" spans="2:7">
      <c r="B11729" s="44" t="s">
        <v>13749</v>
      </c>
      <c r="C11729" s="44" t="s">
        <v>18032</v>
      </c>
      <c r="D11729" s="47" t="s">
        <v>13750</v>
      </c>
      <c r="E11729" s="43"/>
    </row>
    <row r="11730" spans="2:7">
      <c r="B11730" s="44" t="s">
        <v>13751</v>
      </c>
      <c r="C11730" s="44" t="s">
        <v>18032</v>
      </c>
      <c r="D11730" s="47" t="s">
        <v>13752</v>
      </c>
      <c r="E11730" s="43"/>
    </row>
    <row r="11731" spans="2:7">
      <c r="B11731" s="44" t="s">
        <v>13753</v>
      </c>
      <c r="C11731" s="44" t="s">
        <v>18032</v>
      </c>
      <c r="D11731" s="47" t="s">
        <v>13754</v>
      </c>
      <c r="E11731" s="43" t="s">
        <v>112</v>
      </c>
      <c r="F11731" s="45">
        <v>133.5</v>
      </c>
      <c r="G11731" s="45">
        <v>143.12</v>
      </c>
    </row>
    <row r="11732" spans="2:7">
      <c r="B11732" s="44" t="s">
        <v>13755</v>
      </c>
      <c r="C11732" s="44" t="s">
        <v>18032</v>
      </c>
      <c r="D11732" s="47" t="s">
        <v>13756</v>
      </c>
      <c r="E11732" s="43" t="s">
        <v>112</v>
      </c>
      <c r="F11732" s="45">
        <v>267.3</v>
      </c>
      <c r="G11732" s="45">
        <v>280.73</v>
      </c>
    </row>
    <row r="11733" spans="2:7">
      <c r="B11733" s="44" t="s">
        <v>13757</v>
      </c>
      <c r="C11733" s="44" t="s">
        <v>18032</v>
      </c>
      <c r="D11733" s="47" t="s">
        <v>13758</v>
      </c>
      <c r="E11733" s="43" t="s">
        <v>112</v>
      </c>
      <c r="F11733" s="45">
        <v>450.69</v>
      </c>
      <c r="G11733" s="45">
        <v>467.92</v>
      </c>
    </row>
    <row r="11734" spans="2:7">
      <c r="B11734" s="44" t="s">
        <v>13759</v>
      </c>
      <c r="C11734" s="44" t="s">
        <v>18032</v>
      </c>
      <c r="D11734" s="47" t="s">
        <v>13760</v>
      </c>
      <c r="E11734" s="43" t="s">
        <v>112</v>
      </c>
      <c r="F11734" s="45">
        <v>695.32</v>
      </c>
      <c r="G11734" s="45">
        <v>716.68</v>
      </c>
    </row>
    <row r="11735" spans="2:7">
      <c r="B11735" s="44" t="s">
        <v>13761</v>
      </c>
      <c r="C11735" s="44" t="s">
        <v>18032</v>
      </c>
      <c r="D11735" s="47" t="s">
        <v>13762</v>
      </c>
      <c r="E11735" s="43" t="s">
        <v>112</v>
      </c>
      <c r="F11735" s="45">
        <v>1782.25</v>
      </c>
      <c r="G11735" s="45">
        <v>1810.89</v>
      </c>
    </row>
    <row r="11736" spans="2:7">
      <c r="B11736" s="44" t="s">
        <v>13763</v>
      </c>
      <c r="C11736" s="44" t="s">
        <v>18032</v>
      </c>
      <c r="D11736" s="47" t="s">
        <v>13764</v>
      </c>
      <c r="E11736" s="43"/>
    </row>
    <row r="11737" spans="2:7">
      <c r="B11737" s="44" t="s">
        <v>13765</v>
      </c>
      <c r="C11737" s="44" t="s">
        <v>18032</v>
      </c>
      <c r="D11737" s="47" t="s">
        <v>13766</v>
      </c>
      <c r="E11737" s="43" t="s">
        <v>112</v>
      </c>
      <c r="F11737" s="45">
        <v>140.07</v>
      </c>
      <c r="G11737" s="45">
        <v>148.46</v>
      </c>
    </row>
    <row r="11738" spans="2:7">
      <c r="B11738" s="44" t="s">
        <v>13767</v>
      </c>
      <c r="C11738" s="44" t="s">
        <v>18032</v>
      </c>
      <c r="D11738" s="47" t="s">
        <v>13768</v>
      </c>
      <c r="E11738" s="43" t="s">
        <v>112</v>
      </c>
      <c r="F11738" s="45">
        <v>248.32</v>
      </c>
      <c r="G11738" s="45">
        <v>259.5</v>
      </c>
    </row>
    <row r="11739" spans="2:7">
      <c r="B11739" s="44" t="s">
        <v>13769</v>
      </c>
      <c r="C11739" s="44" t="s">
        <v>18032</v>
      </c>
      <c r="D11739" s="47" t="s">
        <v>13770</v>
      </c>
      <c r="E11739" s="43" t="s">
        <v>112</v>
      </c>
      <c r="F11739" s="45">
        <v>420.9</v>
      </c>
      <c r="G11739" s="45">
        <v>434.88</v>
      </c>
    </row>
    <row r="11740" spans="2:7">
      <c r="B11740" s="44" t="s">
        <v>13771</v>
      </c>
      <c r="C11740" s="44" t="s">
        <v>18032</v>
      </c>
      <c r="D11740" s="47" t="s">
        <v>13772</v>
      </c>
      <c r="E11740" s="43" t="s">
        <v>112</v>
      </c>
      <c r="F11740" s="45">
        <v>692.71</v>
      </c>
      <c r="G11740" s="45">
        <v>709.48</v>
      </c>
    </row>
    <row r="11741" spans="2:7">
      <c r="B11741" s="44" t="s">
        <v>13773</v>
      </c>
      <c r="C11741" s="44" t="s">
        <v>18032</v>
      </c>
      <c r="D11741" s="47" t="s">
        <v>13774</v>
      </c>
      <c r="E11741" s="43"/>
    </row>
    <row r="11742" spans="2:7">
      <c r="B11742" s="44" t="s">
        <v>13775</v>
      </c>
      <c r="C11742" s="44" t="s">
        <v>18032</v>
      </c>
      <c r="D11742" s="47" t="s">
        <v>13776</v>
      </c>
      <c r="E11742" s="43" t="s">
        <v>112</v>
      </c>
      <c r="F11742" s="45">
        <v>562.45000000000005</v>
      </c>
      <c r="G11742" s="45">
        <v>579.16999999999996</v>
      </c>
    </row>
    <row r="11743" spans="2:7">
      <c r="B11743" s="44" t="s">
        <v>13777</v>
      </c>
      <c r="C11743" s="44" t="s">
        <v>18032</v>
      </c>
      <c r="D11743" s="47" t="s">
        <v>13778</v>
      </c>
      <c r="E11743" s="43" t="s">
        <v>112</v>
      </c>
      <c r="F11743" s="45">
        <v>670.6</v>
      </c>
      <c r="G11743" s="45">
        <v>687.32</v>
      </c>
    </row>
    <row r="11744" spans="2:7">
      <c r="B11744" s="44" t="s">
        <v>13779</v>
      </c>
      <c r="C11744" s="44" t="s">
        <v>18032</v>
      </c>
      <c r="D11744" s="47" t="s">
        <v>13780</v>
      </c>
      <c r="E11744" s="43" t="s">
        <v>112</v>
      </c>
      <c r="F11744" s="45">
        <v>833.04</v>
      </c>
      <c r="G11744" s="45">
        <v>853.94</v>
      </c>
    </row>
    <row r="11745" spans="2:7">
      <c r="B11745" s="44" t="s">
        <v>13781</v>
      </c>
      <c r="C11745" s="44" t="s">
        <v>18032</v>
      </c>
      <c r="D11745" s="47" t="s">
        <v>13782</v>
      </c>
      <c r="E11745" s="43" t="s">
        <v>112</v>
      </c>
      <c r="F11745" s="45">
        <v>921.65</v>
      </c>
      <c r="G11745" s="45">
        <v>942.55</v>
      </c>
    </row>
    <row r="11746" spans="2:7">
      <c r="B11746" s="44" t="s">
        <v>13783</v>
      </c>
      <c r="C11746" s="44" t="s">
        <v>18032</v>
      </c>
      <c r="D11746" s="47" t="s">
        <v>13784</v>
      </c>
      <c r="E11746" s="43" t="s">
        <v>112</v>
      </c>
      <c r="F11746" s="45">
        <v>1113.71</v>
      </c>
      <c r="G11746" s="45">
        <v>1138.79</v>
      </c>
    </row>
    <row r="11747" spans="2:7">
      <c r="B11747" s="44" t="s">
        <v>13785</v>
      </c>
      <c r="C11747" s="44" t="s">
        <v>18032</v>
      </c>
      <c r="D11747" s="47" t="s">
        <v>13786</v>
      </c>
      <c r="E11747" s="43" t="s">
        <v>112</v>
      </c>
      <c r="F11747" s="45">
        <v>1567.19</v>
      </c>
      <c r="G11747" s="45">
        <v>1592.27</v>
      </c>
    </row>
    <row r="11748" spans="2:7">
      <c r="B11748" s="44" t="s">
        <v>13787</v>
      </c>
      <c r="C11748" s="44" t="s">
        <v>18032</v>
      </c>
      <c r="D11748" s="47" t="s">
        <v>13788</v>
      </c>
      <c r="E11748" s="43"/>
    </row>
    <row r="11749" spans="2:7">
      <c r="B11749" s="44" t="s">
        <v>13789</v>
      </c>
      <c r="C11749" s="44" t="s">
        <v>18032</v>
      </c>
      <c r="D11749" s="47" t="s">
        <v>13790</v>
      </c>
      <c r="E11749" s="43" t="s">
        <v>112</v>
      </c>
      <c r="F11749" s="45">
        <v>633.41</v>
      </c>
      <c r="G11749" s="45">
        <v>645.95000000000005</v>
      </c>
    </row>
    <row r="11750" spans="2:7">
      <c r="B11750" s="44" t="s">
        <v>13791</v>
      </c>
      <c r="C11750" s="44" t="s">
        <v>18032</v>
      </c>
      <c r="D11750" s="47" t="s">
        <v>13792</v>
      </c>
      <c r="E11750" s="43" t="s">
        <v>112</v>
      </c>
      <c r="F11750" s="45">
        <v>737.11</v>
      </c>
      <c r="G11750" s="45">
        <v>749.65</v>
      </c>
    </row>
    <row r="11751" spans="2:7">
      <c r="B11751" s="44" t="s">
        <v>13793</v>
      </c>
      <c r="C11751" s="44" t="s">
        <v>18032</v>
      </c>
      <c r="D11751" s="47" t="s">
        <v>13794</v>
      </c>
      <c r="E11751" s="43" t="s">
        <v>112</v>
      </c>
      <c r="F11751" s="45">
        <v>856.2</v>
      </c>
      <c r="G11751" s="45">
        <v>872.92</v>
      </c>
    </row>
    <row r="11752" spans="2:7">
      <c r="B11752" s="44" t="s">
        <v>13795</v>
      </c>
      <c r="C11752" s="44" t="s">
        <v>18032</v>
      </c>
      <c r="D11752" s="47" t="s">
        <v>13796</v>
      </c>
      <c r="E11752" s="43" t="s">
        <v>112</v>
      </c>
      <c r="F11752" s="45">
        <v>1155.2</v>
      </c>
      <c r="G11752" s="45">
        <v>1171.92</v>
      </c>
    </row>
    <row r="11753" spans="2:7">
      <c r="B11753" s="44" t="s">
        <v>13797</v>
      </c>
      <c r="C11753" s="44" t="s">
        <v>18032</v>
      </c>
      <c r="D11753" s="47" t="s">
        <v>13798</v>
      </c>
      <c r="E11753" s="43" t="s">
        <v>112</v>
      </c>
      <c r="F11753" s="45">
        <v>1334.29</v>
      </c>
      <c r="G11753" s="45">
        <v>1355.19</v>
      </c>
    </row>
    <row r="11754" spans="2:7">
      <c r="B11754" s="44" t="s">
        <v>13799</v>
      </c>
      <c r="C11754" s="44" t="s">
        <v>18032</v>
      </c>
      <c r="D11754" s="47" t="s">
        <v>13800</v>
      </c>
      <c r="E11754" s="43" t="s">
        <v>112</v>
      </c>
      <c r="F11754" s="45">
        <v>1754</v>
      </c>
      <c r="G11754" s="45">
        <v>1774.9</v>
      </c>
    </row>
    <row r="11755" spans="2:7">
      <c r="B11755" s="44" t="s">
        <v>13801</v>
      </c>
      <c r="C11755" s="44" t="s">
        <v>18032</v>
      </c>
      <c r="D11755" s="47" t="s">
        <v>13802</v>
      </c>
      <c r="E11755" s="43"/>
    </row>
    <row r="11756" spans="2:7">
      <c r="B11756" s="44" t="s">
        <v>13803</v>
      </c>
      <c r="C11756" s="44" t="s">
        <v>18032</v>
      </c>
      <c r="D11756" s="47" t="s">
        <v>13804</v>
      </c>
      <c r="E11756" s="43" t="s">
        <v>110</v>
      </c>
      <c r="F11756" s="45">
        <v>3079.69</v>
      </c>
      <c r="G11756" s="45">
        <v>3094.48</v>
      </c>
    </row>
    <row r="11757" spans="2:7">
      <c r="B11757" s="44" t="s">
        <v>13805</v>
      </c>
      <c r="C11757" s="44" t="s">
        <v>18032</v>
      </c>
      <c r="D11757" s="47" t="s">
        <v>13806</v>
      </c>
      <c r="E11757" s="43"/>
    </row>
    <row r="11758" spans="2:7">
      <c r="B11758" s="44" t="s">
        <v>13807</v>
      </c>
      <c r="C11758" s="44" t="s">
        <v>18032</v>
      </c>
      <c r="D11758" s="47" t="s">
        <v>13808</v>
      </c>
      <c r="E11758" s="43" t="s">
        <v>377</v>
      </c>
      <c r="F11758" s="45">
        <v>124.94</v>
      </c>
      <c r="G11758" s="45">
        <v>125.94</v>
      </c>
    </row>
    <row r="11759" spans="2:7">
      <c r="B11759" s="44" t="s">
        <v>13809</v>
      </c>
      <c r="C11759" s="44" t="s">
        <v>18032</v>
      </c>
      <c r="D11759" s="47" t="s">
        <v>13810</v>
      </c>
      <c r="E11759" s="43"/>
    </row>
    <row r="11760" spans="2:7">
      <c r="B11760" s="44" t="s">
        <v>13811</v>
      </c>
      <c r="C11760" s="44" t="s">
        <v>18032</v>
      </c>
      <c r="D11760" s="47" t="s">
        <v>13812</v>
      </c>
      <c r="E11760" s="43" t="s">
        <v>112</v>
      </c>
      <c r="F11760" s="45">
        <v>66.17</v>
      </c>
      <c r="G11760" s="45">
        <v>67.849999999999994</v>
      </c>
    </row>
    <row r="11761" spans="2:7">
      <c r="B11761" s="44" t="s">
        <v>13813</v>
      </c>
      <c r="C11761" s="44" t="s">
        <v>18032</v>
      </c>
      <c r="D11761" s="47" t="s">
        <v>13814</v>
      </c>
      <c r="E11761" s="43" t="s">
        <v>112</v>
      </c>
      <c r="F11761" s="45">
        <v>72.010000000000005</v>
      </c>
      <c r="G11761" s="45">
        <v>74.81</v>
      </c>
    </row>
    <row r="11762" spans="2:7">
      <c r="B11762" s="44" t="s">
        <v>13815</v>
      </c>
      <c r="C11762" s="44" t="s">
        <v>18032</v>
      </c>
      <c r="D11762" s="47" t="s">
        <v>13816</v>
      </c>
      <c r="E11762" s="43" t="s">
        <v>112</v>
      </c>
      <c r="F11762" s="45">
        <v>120.53</v>
      </c>
      <c r="G11762" s="45">
        <v>126.12</v>
      </c>
    </row>
    <row r="11763" spans="2:7">
      <c r="B11763" s="44" t="s">
        <v>13817</v>
      </c>
      <c r="C11763" s="44" t="s">
        <v>18032</v>
      </c>
      <c r="D11763" s="47" t="s">
        <v>13818</v>
      </c>
      <c r="E11763" s="43" t="s">
        <v>112</v>
      </c>
      <c r="F11763" s="45">
        <v>261.17</v>
      </c>
      <c r="G11763" s="45">
        <v>266.76</v>
      </c>
    </row>
    <row r="11764" spans="2:7">
      <c r="B11764" s="44" t="s">
        <v>13819</v>
      </c>
      <c r="C11764" s="44" t="s">
        <v>18032</v>
      </c>
      <c r="D11764" s="47" t="s">
        <v>13820</v>
      </c>
      <c r="E11764" s="43" t="s">
        <v>112</v>
      </c>
      <c r="F11764" s="45">
        <v>353.55</v>
      </c>
      <c r="G11764" s="45">
        <v>359.14</v>
      </c>
    </row>
    <row r="11765" spans="2:7">
      <c r="B11765" s="44" t="s">
        <v>13821</v>
      </c>
      <c r="C11765" s="44" t="s">
        <v>18032</v>
      </c>
      <c r="D11765" s="47" t="s">
        <v>13822</v>
      </c>
      <c r="E11765" s="43" t="s">
        <v>112</v>
      </c>
      <c r="F11765" s="45">
        <v>1461.15</v>
      </c>
      <c r="G11765" s="45">
        <v>1467.85</v>
      </c>
    </row>
    <row r="11766" spans="2:7">
      <c r="B11766" s="44" t="s">
        <v>13823</v>
      </c>
      <c r="C11766" s="44" t="s">
        <v>18032</v>
      </c>
      <c r="D11766" s="47" t="s">
        <v>13824</v>
      </c>
      <c r="E11766" s="43" t="s">
        <v>112</v>
      </c>
      <c r="F11766" s="45">
        <v>530.48</v>
      </c>
      <c r="G11766" s="45">
        <v>537.17999999999995</v>
      </c>
    </row>
    <row r="11767" spans="2:7">
      <c r="B11767" s="44" t="s">
        <v>13825</v>
      </c>
      <c r="C11767" s="44" t="s">
        <v>18032</v>
      </c>
      <c r="D11767" s="47" t="s">
        <v>13826</v>
      </c>
      <c r="E11767" s="43"/>
    </row>
    <row r="11768" spans="2:7">
      <c r="B11768" s="44" t="s">
        <v>13827</v>
      </c>
      <c r="C11768" s="44" t="s">
        <v>18032</v>
      </c>
      <c r="D11768" s="47" t="s">
        <v>13828</v>
      </c>
      <c r="E11768" s="43" t="s">
        <v>112</v>
      </c>
      <c r="F11768" s="45">
        <v>41.21</v>
      </c>
      <c r="G11768" s="45">
        <v>42.32</v>
      </c>
    </row>
    <row r="11769" spans="2:7">
      <c r="B11769" s="44" t="s">
        <v>13829</v>
      </c>
      <c r="C11769" s="44" t="s">
        <v>18032</v>
      </c>
      <c r="D11769" s="47" t="s">
        <v>13830</v>
      </c>
      <c r="E11769" s="43" t="s">
        <v>112</v>
      </c>
      <c r="F11769" s="45">
        <v>86.12</v>
      </c>
      <c r="G11769" s="45">
        <v>87.23</v>
      </c>
    </row>
    <row r="11770" spans="2:7">
      <c r="B11770" s="44" t="s">
        <v>13831</v>
      </c>
      <c r="C11770" s="44" t="s">
        <v>18032</v>
      </c>
      <c r="D11770" s="47" t="s">
        <v>13832</v>
      </c>
      <c r="E11770" s="43" t="s">
        <v>112</v>
      </c>
      <c r="F11770" s="45">
        <v>111.66</v>
      </c>
      <c r="G11770" s="45">
        <v>112.77</v>
      </c>
    </row>
    <row r="11771" spans="2:7">
      <c r="B11771" s="44" t="s">
        <v>13833</v>
      </c>
      <c r="C11771" s="44" t="s">
        <v>18032</v>
      </c>
      <c r="D11771" s="47" t="s">
        <v>13834</v>
      </c>
      <c r="E11771" s="43" t="s">
        <v>112</v>
      </c>
      <c r="F11771" s="45">
        <v>187.32</v>
      </c>
      <c r="G11771" s="45">
        <v>188.43</v>
      </c>
    </row>
    <row r="11772" spans="2:7">
      <c r="B11772" s="44" t="s">
        <v>13835</v>
      </c>
      <c r="C11772" s="44" t="s">
        <v>18032</v>
      </c>
      <c r="D11772" s="47" t="s">
        <v>13836</v>
      </c>
      <c r="E11772" s="43" t="s">
        <v>112</v>
      </c>
      <c r="F11772" s="45">
        <v>206.01</v>
      </c>
      <c r="G11772" s="45">
        <v>207.12</v>
      </c>
    </row>
    <row r="11773" spans="2:7">
      <c r="B11773" s="44" t="s">
        <v>13837</v>
      </c>
      <c r="C11773" s="44" t="s">
        <v>18032</v>
      </c>
      <c r="D11773" s="47" t="s">
        <v>13838</v>
      </c>
      <c r="E11773" s="43" t="s">
        <v>112</v>
      </c>
      <c r="F11773" s="45">
        <v>365.64</v>
      </c>
      <c r="G11773" s="45">
        <v>366.75</v>
      </c>
    </row>
    <row r="11774" spans="2:7">
      <c r="B11774" s="44" t="s">
        <v>13839</v>
      </c>
      <c r="C11774" s="44" t="s">
        <v>18032</v>
      </c>
      <c r="D11774" s="47" t="s">
        <v>13840</v>
      </c>
      <c r="E11774" s="43" t="s">
        <v>112</v>
      </c>
      <c r="F11774" s="45">
        <v>33.14</v>
      </c>
      <c r="G11774" s="45">
        <v>34.25</v>
      </c>
    </row>
    <row r="11775" spans="2:7">
      <c r="B11775" s="44" t="s">
        <v>13841</v>
      </c>
      <c r="C11775" s="44" t="s">
        <v>18032</v>
      </c>
      <c r="D11775" s="47" t="s">
        <v>13842</v>
      </c>
      <c r="E11775" s="43" t="s">
        <v>112</v>
      </c>
      <c r="F11775" s="45">
        <v>30.71</v>
      </c>
      <c r="G11775" s="45">
        <v>31.82</v>
      </c>
    </row>
    <row r="11776" spans="2:7">
      <c r="B11776" s="44" t="s">
        <v>13843</v>
      </c>
      <c r="C11776" s="44" t="s">
        <v>18032</v>
      </c>
      <c r="D11776" s="47" t="s">
        <v>13844</v>
      </c>
      <c r="E11776" s="43" t="s">
        <v>112</v>
      </c>
      <c r="F11776" s="45">
        <v>39.479999999999997</v>
      </c>
      <c r="G11776" s="45">
        <v>39.770000000000003</v>
      </c>
    </row>
    <row r="11777" spans="2:7">
      <c r="B11777" s="44" t="s">
        <v>13845</v>
      </c>
      <c r="C11777" s="44" t="s">
        <v>18032</v>
      </c>
      <c r="D11777" s="47" t="s">
        <v>13846</v>
      </c>
      <c r="E11777" s="43"/>
    </row>
    <row r="11778" spans="2:7">
      <c r="B11778" s="44" t="s">
        <v>13847</v>
      </c>
      <c r="C11778" s="44" t="s">
        <v>18032</v>
      </c>
      <c r="D11778" s="47" t="s">
        <v>13848</v>
      </c>
      <c r="E11778" s="43" t="s">
        <v>112</v>
      </c>
      <c r="F11778" s="45">
        <v>28410.86</v>
      </c>
      <c r="G11778" s="45">
        <v>28445.91</v>
      </c>
    </row>
    <row r="11779" spans="2:7">
      <c r="B11779" s="44" t="s">
        <v>13849</v>
      </c>
      <c r="C11779" s="44" t="s">
        <v>18032</v>
      </c>
      <c r="D11779" s="47" t="s">
        <v>13850</v>
      </c>
      <c r="E11779" s="43" t="s">
        <v>112</v>
      </c>
      <c r="F11779" s="45">
        <v>27418.59</v>
      </c>
      <c r="G11779" s="45">
        <v>27450.03</v>
      </c>
    </row>
    <row r="11780" spans="2:7">
      <c r="B11780" s="44" t="s">
        <v>13851</v>
      </c>
      <c r="C11780" s="44" t="s">
        <v>18032</v>
      </c>
      <c r="D11780" s="47" t="s">
        <v>13852</v>
      </c>
      <c r="E11780" s="43" t="s">
        <v>10174</v>
      </c>
      <c r="F11780" s="45">
        <v>44850.11</v>
      </c>
      <c r="G11780" s="45">
        <v>44896.43</v>
      </c>
    </row>
    <row r="11781" spans="2:7">
      <c r="B11781" s="44" t="s">
        <v>13853</v>
      </c>
      <c r="C11781" s="44" t="s">
        <v>18032</v>
      </c>
      <c r="D11781" s="47" t="s">
        <v>13854</v>
      </c>
      <c r="E11781" s="43" t="s">
        <v>112</v>
      </c>
      <c r="F11781" s="45">
        <v>84433.8</v>
      </c>
      <c r="G11781" s="45">
        <v>84439.39</v>
      </c>
    </row>
    <row r="11782" spans="2:7">
      <c r="B11782" s="44" t="s">
        <v>13855</v>
      </c>
      <c r="C11782" s="44" t="s">
        <v>18032</v>
      </c>
      <c r="D11782" s="47" t="s">
        <v>13856</v>
      </c>
      <c r="E11782" s="43" t="s">
        <v>112</v>
      </c>
      <c r="F11782" s="45">
        <v>147653.54</v>
      </c>
      <c r="G11782" s="45">
        <v>147659.13</v>
      </c>
    </row>
    <row r="11783" spans="2:7">
      <c r="B11783" s="44" t="s">
        <v>13857</v>
      </c>
      <c r="C11783" s="44" t="s">
        <v>18032</v>
      </c>
      <c r="D11783" s="47" t="s">
        <v>13858</v>
      </c>
      <c r="E11783" s="43" t="s">
        <v>112</v>
      </c>
      <c r="F11783" s="45">
        <v>33.090000000000003</v>
      </c>
      <c r="G11783" s="45">
        <v>34.770000000000003</v>
      </c>
    </row>
    <row r="11784" spans="2:7">
      <c r="B11784" s="44" t="s">
        <v>13859</v>
      </c>
      <c r="C11784" s="44" t="s">
        <v>18032</v>
      </c>
      <c r="D11784" s="47" t="s">
        <v>13860</v>
      </c>
      <c r="E11784" s="43" t="s">
        <v>112</v>
      </c>
      <c r="F11784" s="45">
        <v>57.16</v>
      </c>
      <c r="G11784" s="45">
        <v>58.84</v>
      </c>
    </row>
    <row r="11785" spans="2:7">
      <c r="B11785" s="44" t="s">
        <v>13861</v>
      </c>
      <c r="C11785" s="44" t="s">
        <v>18032</v>
      </c>
      <c r="D11785" s="47" t="s">
        <v>13862</v>
      </c>
      <c r="E11785" s="43" t="s">
        <v>112</v>
      </c>
      <c r="F11785" s="45">
        <v>168.55</v>
      </c>
      <c r="G11785" s="45">
        <v>171.91</v>
      </c>
    </row>
    <row r="11786" spans="2:7">
      <c r="B11786" s="44" t="s">
        <v>13863</v>
      </c>
      <c r="C11786" s="44" t="s">
        <v>18032</v>
      </c>
      <c r="D11786" s="47" t="s">
        <v>13864</v>
      </c>
      <c r="E11786" s="43" t="s">
        <v>112</v>
      </c>
      <c r="F11786" s="45">
        <v>209.21</v>
      </c>
      <c r="G11786" s="45">
        <v>212.57</v>
      </c>
    </row>
    <row r="11787" spans="2:7">
      <c r="B11787" s="44" t="s">
        <v>13865</v>
      </c>
      <c r="C11787" s="44" t="s">
        <v>18032</v>
      </c>
      <c r="D11787" s="47" t="s">
        <v>13866</v>
      </c>
      <c r="E11787" s="43" t="s">
        <v>112</v>
      </c>
      <c r="F11787" s="45">
        <v>168.75</v>
      </c>
      <c r="G11787" s="45">
        <v>173.78</v>
      </c>
    </row>
    <row r="11788" spans="2:7">
      <c r="B11788" s="44" t="s">
        <v>13867</v>
      </c>
      <c r="C11788" s="44" t="s">
        <v>18032</v>
      </c>
      <c r="D11788" s="47" t="s">
        <v>13868</v>
      </c>
      <c r="E11788" s="43" t="s">
        <v>112</v>
      </c>
      <c r="F11788" s="45">
        <v>262.02</v>
      </c>
      <c r="G11788" s="45">
        <v>267.05</v>
      </c>
    </row>
    <row r="11789" spans="2:7">
      <c r="B11789" s="44" t="s">
        <v>13869</v>
      </c>
      <c r="C11789" s="44" t="s">
        <v>18032</v>
      </c>
      <c r="D11789" s="47" t="s">
        <v>13870</v>
      </c>
      <c r="E11789" s="43" t="s">
        <v>112</v>
      </c>
      <c r="F11789" s="45">
        <v>523.79</v>
      </c>
      <c r="G11789" s="45">
        <v>529.38</v>
      </c>
    </row>
    <row r="11790" spans="2:7">
      <c r="B11790" s="44" t="s">
        <v>13871</v>
      </c>
      <c r="C11790" s="44" t="s">
        <v>18032</v>
      </c>
      <c r="D11790" s="47" t="s">
        <v>13872</v>
      </c>
      <c r="E11790" s="43" t="s">
        <v>112</v>
      </c>
      <c r="F11790" s="45">
        <v>849.08</v>
      </c>
      <c r="G11790" s="45">
        <v>854.67</v>
      </c>
    </row>
    <row r="11791" spans="2:7">
      <c r="B11791" s="44" t="s">
        <v>13873</v>
      </c>
      <c r="C11791" s="44" t="s">
        <v>18032</v>
      </c>
      <c r="D11791" s="47" t="s">
        <v>13874</v>
      </c>
      <c r="E11791" s="43" t="s">
        <v>112</v>
      </c>
      <c r="F11791" s="45">
        <v>1954.58</v>
      </c>
      <c r="G11791" s="45">
        <v>1965.76</v>
      </c>
    </row>
    <row r="11792" spans="2:7">
      <c r="B11792" s="44" t="s">
        <v>13875</v>
      </c>
      <c r="C11792" s="44" t="s">
        <v>18032</v>
      </c>
      <c r="D11792" s="47" t="s">
        <v>13876</v>
      </c>
      <c r="E11792" s="43" t="s">
        <v>112</v>
      </c>
      <c r="F11792" s="45">
        <v>1377.7</v>
      </c>
      <c r="G11792" s="45">
        <v>1388.88</v>
      </c>
    </row>
    <row r="11793" spans="2:7">
      <c r="B11793" s="44" t="s">
        <v>13877</v>
      </c>
      <c r="C11793" s="44" t="s">
        <v>18032</v>
      </c>
      <c r="D11793" s="47" t="s">
        <v>13878</v>
      </c>
      <c r="E11793" s="43" t="s">
        <v>112</v>
      </c>
      <c r="F11793" s="45">
        <v>3698.14</v>
      </c>
      <c r="G11793" s="45">
        <v>3709.32</v>
      </c>
    </row>
    <row r="11794" spans="2:7">
      <c r="B11794" s="44" t="s">
        <v>13879</v>
      </c>
      <c r="C11794" s="44" t="s">
        <v>18032</v>
      </c>
      <c r="D11794" s="47" t="s">
        <v>13880</v>
      </c>
      <c r="E11794" s="43" t="s">
        <v>112</v>
      </c>
      <c r="F11794" s="45">
        <v>9304.5300000000007</v>
      </c>
      <c r="G11794" s="45">
        <v>9315.7099999999991</v>
      </c>
    </row>
    <row r="11795" spans="2:7">
      <c r="B11795" s="44" t="s">
        <v>13881</v>
      </c>
      <c r="C11795" s="44" t="s">
        <v>18032</v>
      </c>
      <c r="D11795" s="47" t="s">
        <v>13882</v>
      </c>
      <c r="E11795" s="43" t="s">
        <v>112</v>
      </c>
      <c r="F11795" s="45">
        <v>15914.65</v>
      </c>
      <c r="G11795" s="45">
        <v>15925.83</v>
      </c>
    </row>
    <row r="11796" spans="2:7">
      <c r="B11796" s="44" t="s">
        <v>13883</v>
      </c>
      <c r="C11796" s="44" t="s">
        <v>18032</v>
      </c>
      <c r="D11796" s="47" t="s">
        <v>13884</v>
      </c>
      <c r="E11796" s="43" t="s">
        <v>112</v>
      </c>
      <c r="F11796" s="45">
        <v>23050.17</v>
      </c>
      <c r="G11796" s="45">
        <v>23061.35</v>
      </c>
    </row>
    <row r="11797" spans="2:7">
      <c r="B11797" s="44" t="s">
        <v>13885</v>
      </c>
      <c r="C11797" s="44" t="s">
        <v>18032</v>
      </c>
      <c r="D11797" s="47" t="s">
        <v>13886</v>
      </c>
      <c r="E11797" s="43" t="s">
        <v>112</v>
      </c>
      <c r="F11797" s="45">
        <v>20.86</v>
      </c>
      <c r="G11797" s="45">
        <v>21.97</v>
      </c>
    </row>
    <row r="11798" spans="2:7">
      <c r="B11798" s="44" t="s">
        <v>13887</v>
      </c>
      <c r="C11798" s="44" t="s">
        <v>18032</v>
      </c>
      <c r="D11798" s="47" t="s">
        <v>13888</v>
      </c>
      <c r="E11798" s="43" t="s">
        <v>112</v>
      </c>
      <c r="F11798" s="45">
        <v>23.51</v>
      </c>
      <c r="G11798" s="45">
        <v>24.62</v>
      </c>
    </row>
    <row r="11799" spans="2:7">
      <c r="B11799" s="44" t="s">
        <v>13889</v>
      </c>
      <c r="C11799" s="44" t="s">
        <v>18032</v>
      </c>
      <c r="D11799" s="47" t="s">
        <v>13890</v>
      </c>
      <c r="E11799" s="43" t="s">
        <v>112</v>
      </c>
      <c r="F11799" s="45">
        <v>53.6</v>
      </c>
      <c r="G11799" s="45">
        <v>54.71</v>
      </c>
    </row>
    <row r="11800" spans="2:7">
      <c r="B11800" s="44" t="s">
        <v>13891</v>
      </c>
      <c r="C11800" s="44" t="s">
        <v>18032</v>
      </c>
      <c r="D11800" s="47" t="s">
        <v>13892</v>
      </c>
      <c r="E11800" s="43" t="s">
        <v>112</v>
      </c>
      <c r="F11800" s="45">
        <v>53.7</v>
      </c>
      <c r="G11800" s="45">
        <v>54.81</v>
      </c>
    </row>
    <row r="11801" spans="2:7">
      <c r="B11801" s="44" t="s">
        <v>13893</v>
      </c>
      <c r="C11801" s="44" t="s">
        <v>18032</v>
      </c>
      <c r="D11801" s="47" t="s">
        <v>13894</v>
      </c>
      <c r="E11801" s="43" t="s">
        <v>112</v>
      </c>
      <c r="F11801" s="45">
        <v>62.92</v>
      </c>
      <c r="G11801" s="45">
        <v>64.03</v>
      </c>
    </row>
    <row r="11802" spans="2:7">
      <c r="B11802" s="44" t="s">
        <v>13895</v>
      </c>
      <c r="C11802" s="44" t="s">
        <v>18032</v>
      </c>
      <c r="D11802" s="47" t="s">
        <v>13896</v>
      </c>
      <c r="E11802" s="43" t="s">
        <v>112</v>
      </c>
      <c r="F11802" s="45">
        <v>148.55000000000001</v>
      </c>
      <c r="G11802" s="45">
        <v>149.66</v>
      </c>
    </row>
    <row r="11803" spans="2:7">
      <c r="B11803" s="44" t="s">
        <v>13897</v>
      </c>
      <c r="C11803" s="44" t="s">
        <v>18032</v>
      </c>
      <c r="D11803" s="47" t="s">
        <v>13898</v>
      </c>
      <c r="E11803" s="43" t="s">
        <v>112</v>
      </c>
      <c r="F11803" s="45">
        <v>69.41</v>
      </c>
      <c r="G11803" s="45">
        <v>70.52</v>
      </c>
    </row>
    <row r="11804" spans="2:7">
      <c r="B11804" s="44" t="s">
        <v>13899</v>
      </c>
      <c r="C11804" s="44" t="s">
        <v>18032</v>
      </c>
      <c r="D11804" s="47" t="s">
        <v>13900</v>
      </c>
      <c r="E11804" s="43" t="s">
        <v>112</v>
      </c>
      <c r="F11804" s="45">
        <v>74</v>
      </c>
      <c r="G11804" s="45">
        <v>75.11</v>
      </c>
    </row>
    <row r="11805" spans="2:7">
      <c r="B11805" s="44" t="s">
        <v>13901</v>
      </c>
      <c r="C11805" s="44" t="s">
        <v>18032</v>
      </c>
      <c r="D11805" s="47" t="s">
        <v>13902</v>
      </c>
      <c r="E11805" s="43" t="s">
        <v>112</v>
      </c>
      <c r="F11805" s="45">
        <v>79.790000000000006</v>
      </c>
      <c r="G11805" s="45">
        <v>80.900000000000006</v>
      </c>
    </row>
    <row r="11806" spans="2:7">
      <c r="B11806" s="44" t="s">
        <v>13903</v>
      </c>
      <c r="C11806" s="44" t="s">
        <v>18032</v>
      </c>
      <c r="D11806" s="47" t="s">
        <v>13904</v>
      </c>
      <c r="E11806" s="43" t="s">
        <v>112</v>
      </c>
      <c r="F11806" s="45">
        <v>906.97</v>
      </c>
      <c r="G11806" s="45">
        <v>908.08</v>
      </c>
    </row>
    <row r="11807" spans="2:7">
      <c r="B11807" s="44" t="s">
        <v>13905</v>
      </c>
      <c r="C11807" s="44" t="s">
        <v>18032</v>
      </c>
      <c r="D11807" s="47" t="s">
        <v>13906</v>
      </c>
      <c r="E11807" s="43" t="s">
        <v>112</v>
      </c>
      <c r="F11807" s="45">
        <v>33603.14</v>
      </c>
      <c r="G11807" s="45">
        <v>33614.32</v>
      </c>
    </row>
    <row r="11808" spans="2:7">
      <c r="B11808" s="44" t="s">
        <v>13907</v>
      </c>
      <c r="C11808" s="44" t="s">
        <v>18032</v>
      </c>
      <c r="D11808" s="47" t="s">
        <v>13908</v>
      </c>
      <c r="E11808" s="43" t="s">
        <v>112</v>
      </c>
      <c r="F11808" s="45">
        <v>59142.39</v>
      </c>
      <c r="G11808" s="45">
        <v>59153.57</v>
      </c>
    </row>
    <row r="11809" spans="2:7">
      <c r="B11809" s="44" t="s">
        <v>13909</v>
      </c>
      <c r="C11809" s="44" t="s">
        <v>18032</v>
      </c>
      <c r="D11809" s="47" t="s">
        <v>13910</v>
      </c>
      <c r="E11809" s="43" t="s">
        <v>112</v>
      </c>
      <c r="F11809" s="45">
        <v>365549.62</v>
      </c>
      <c r="G11809" s="45">
        <v>365555.21</v>
      </c>
    </row>
    <row r="11810" spans="2:7">
      <c r="B11810" s="44" t="s">
        <v>13911</v>
      </c>
      <c r="C11810" s="44" t="s">
        <v>18032</v>
      </c>
      <c r="D11810" s="47" t="s">
        <v>13912</v>
      </c>
      <c r="E11810" s="43"/>
    </row>
    <row r="11811" spans="2:7">
      <c r="B11811" s="44" t="s">
        <v>13913</v>
      </c>
      <c r="C11811" s="44" t="s">
        <v>18032</v>
      </c>
      <c r="D11811" s="47" t="s">
        <v>13914</v>
      </c>
      <c r="E11811" s="43" t="s">
        <v>112</v>
      </c>
      <c r="F11811" s="45">
        <v>2465.6799999999998</v>
      </c>
      <c r="G11811" s="45">
        <v>2471.27</v>
      </c>
    </row>
    <row r="11812" spans="2:7">
      <c r="B11812" s="44" t="s">
        <v>13915</v>
      </c>
      <c r="C11812" s="44" t="s">
        <v>18032</v>
      </c>
      <c r="D11812" s="47" t="s">
        <v>13916</v>
      </c>
      <c r="E11812" s="43" t="s">
        <v>112</v>
      </c>
      <c r="F11812" s="45">
        <v>2067</v>
      </c>
      <c r="G11812" s="45">
        <v>2071.48</v>
      </c>
    </row>
    <row r="11813" spans="2:7">
      <c r="B11813" s="44" t="s">
        <v>13917</v>
      </c>
      <c r="C11813" s="44" t="s">
        <v>18032</v>
      </c>
      <c r="D11813" s="47" t="s">
        <v>13918</v>
      </c>
      <c r="E11813" s="43" t="s">
        <v>112</v>
      </c>
      <c r="F11813" s="45">
        <v>1315</v>
      </c>
      <c r="G11813" s="45">
        <v>1319.48</v>
      </c>
    </row>
    <row r="11814" spans="2:7">
      <c r="B11814" s="44" t="s">
        <v>13919</v>
      </c>
      <c r="C11814" s="44" t="s">
        <v>18032</v>
      </c>
      <c r="D11814" s="47" t="s">
        <v>13920</v>
      </c>
      <c r="E11814" s="43" t="s">
        <v>112</v>
      </c>
      <c r="F11814" s="45">
        <v>2130.52</v>
      </c>
      <c r="G11814" s="45">
        <v>2136.11</v>
      </c>
    </row>
    <row r="11815" spans="2:7">
      <c r="B11815" s="44" t="s">
        <v>13921</v>
      </c>
      <c r="C11815" s="44" t="s">
        <v>18032</v>
      </c>
      <c r="D11815" s="47" t="s">
        <v>13922</v>
      </c>
      <c r="E11815" s="43" t="s">
        <v>112</v>
      </c>
      <c r="F11815" s="45">
        <v>2285.04</v>
      </c>
      <c r="G11815" s="45">
        <v>2291.7399999999998</v>
      </c>
    </row>
    <row r="11816" spans="2:7">
      <c r="B11816" s="44" t="s">
        <v>13923</v>
      </c>
      <c r="C11816" s="44" t="s">
        <v>18032</v>
      </c>
      <c r="D11816" s="47" t="s">
        <v>13924</v>
      </c>
      <c r="E11816" s="43" t="s">
        <v>112</v>
      </c>
      <c r="F11816" s="45">
        <v>5028.08</v>
      </c>
      <c r="G11816" s="45">
        <v>5036.47</v>
      </c>
    </row>
    <row r="11817" spans="2:7">
      <c r="B11817" s="44" t="s">
        <v>13925</v>
      </c>
      <c r="C11817" s="44" t="s">
        <v>18032</v>
      </c>
      <c r="D11817" s="47" t="s">
        <v>13926</v>
      </c>
      <c r="E11817" s="43" t="s">
        <v>112</v>
      </c>
      <c r="F11817" s="45">
        <v>10058.91</v>
      </c>
      <c r="G11817" s="45">
        <v>10067.299999999999</v>
      </c>
    </row>
    <row r="11818" spans="2:7">
      <c r="B11818" s="44" t="s">
        <v>13927</v>
      </c>
      <c r="C11818" s="44" t="s">
        <v>18032</v>
      </c>
      <c r="D11818" s="47" t="s">
        <v>13928</v>
      </c>
      <c r="E11818" s="43" t="s">
        <v>112</v>
      </c>
      <c r="F11818" s="45">
        <v>1418.62</v>
      </c>
      <c r="G11818" s="45">
        <v>1423.1</v>
      </c>
    </row>
    <row r="11819" spans="2:7">
      <c r="B11819" s="44" t="s">
        <v>13929</v>
      </c>
      <c r="C11819" s="44" t="s">
        <v>18032</v>
      </c>
      <c r="D11819" s="47" t="s">
        <v>13930</v>
      </c>
      <c r="E11819" s="43" t="s">
        <v>112</v>
      </c>
      <c r="F11819" s="45">
        <v>1842.05</v>
      </c>
      <c r="G11819" s="45">
        <v>1846.53</v>
      </c>
    </row>
    <row r="11820" spans="2:7">
      <c r="B11820" s="44" t="s">
        <v>13931</v>
      </c>
      <c r="C11820" s="44" t="s">
        <v>18032</v>
      </c>
      <c r="D11820" s="47" t="s">
        <v>13932</v>
      </c>
      <c r="E11820" s="43" t="s">
        <v>112</v>
      </c>
      <c r="F11820" s="45">
        <v>4180.46</v>
      </c>
      <c r="G11820" s="45">
        <v>4184.9399999999996</v>
      </c>
    </row>
    <row r="11821" spans="2:7">
      <c r="B11821" s="44" t="s">
        <v>13933</v>
      </c>
      <c r="C11821" s="44" t="s">
        <v>18032</v>
      </c>
      <c r="D11821" s="47" t="s">
        <v>13934</v>
      </c>
      <c r="E11821" s="43" t="s">
        <v>112</v>
      </c>
      <c r="F11821" s="45">
        <v>4602.91</v>
      </c>
      <c r="G11821" s="45">
        <v>4608.5</v>
      </c>
    </row>
    <row r="11822" spans="2:7">
      <c r="B11822" s="44" t="s">
        <v>13935</v>
      </c>
      <c r="C11822" s="44" t="s">
        <v>18032</v>
      </c>
      <c r="D11822" s="47" t="s">
        <v>13936</v>
      </c>
      <c r="E11822" s="43" t="s">
        <v>112</v>
      </c>
      <c r="F11822" s="45">
        <v>9676.9599999999991</v>
      </c>
      <c r="G11822" s="45">
        <v>9683.66</v>
      </c>
    </row>
    <row r="11823" spans="2:7">
      <c r="B11823" s="44" t="s">
        <v>13937</v>
      </c>
      <c r="C11823" s="44" t="s">
        <v>18032</v>
      </c>
      <c r="D11823" s="47" t="s">
        <v>13938</v>
      </c>
      <c r="E11823" s="43" t="s">
        <v>112</v>
      </c>
      <c r="F11823" s="45">
        <v>392.18</v>
      </c>
      <c r="G11823" s="45">
        <v>396.66</v>
      </c>
    </row>
    <row r="11824" spans="2:7">
      <c r="B11824" s="44" t="s">
        <v>13939</v>
      </c>
      <c r="C11824" s="44" t="s">
        <v>18032</v>
      </c>
      <c r="D11824" s="47" t="s">
        <v>13940</v>
      </c>
      <c r="E11824" s="43" t="s">
        <v>112</v>
      </c>
      <c r="F11824" s="45">
        <v>964.74</v>
      </c>
      <c r="G11824" s="45">
        <v>969.22</v>
      </c>
    </row>
    <row r="11825" spans="2:7">
      <c r="B11825" s="44" t="s">
        <v>13941</v>
      </c>
      <c r="C11825" s="44" t="s">
        <v>18032</v>
      </c>
      <c r="D11825" s="47" t="s">
        <v>13942</v>
      </c>
      <c r="E11825" s="43" t="s">
        <v>112</v>
      </c>
      <c r="F11825" s="45">
        <v>1283.74</v>
      </c>
      <c r="G11825" s="45">
        <v>1289.33</v>
      </c>
    </row>
    <row r="11826" spans="2:7">
      <c r="B11826" s="44" t="s">
        <v>13943</v>
      </c>
      <c r="C11826" s="44" t="s">
        <v>18032</v>
      </c>
      <c r="D11826" s="47" t="s">
        <v>13944</v>
      </c>
      <c r="E11826" s="43" t="s">
        <v>112</v>
      </c>
      <c r="F11826" s="45">
        <v>1736.63</v>
      </c>
      <c r="G11826" s="45">
        <v>1743.33</v>
      </c>
    </row>
    <row r="11827" spans="2:7">
      <c r="B11827" s="44" t="s">
        <v>13945</v>
      </c>
      <c r="C11827" s="44" t="s">
        <v>18032</v>
      </c>
      <c r="D11827" s="47" t="s">
        <v>13946</v>
      </c>
      <c r="E11827" s="43" t="s">
        <v>112</v>
      </c>
      <c r="F11827" s="45">
        <v>5371.04</v>
      </c>
      <c r="G11827" s="45">
        <v>5377.74</v>
      </c>
    </row>
    <row r="11828" spans="2:7">
      <c r="B11828" s="44" t="s">
        <v>13947</v>
      </c>
      <c r="C11828" s="44" t="s">
        <v>18032</v>
      </c>
      <c r="D11828" s="47" t="s">
        <v>13948</v>
      </c>
      <c r="E11828" s="43" t="s">
        <v>112</v>
      </c>
      <c r="F11828" s="45">
        <v>7369.51</v>
      </c>
      <c r="G11828" s="45">
        <v>7377.9</v>
      </c>
    </row>
    <row r="11829" spans="2:7">
      <c r="B11829" s="44" t="s">
        <v>13949</v>
      </c>
      <c r="C11829" s="44" t="s">
        <v>18032</v>
      </c>
      <c r="D11829" s="47" t="s">
        <v>13950</v>
      </c>
      <c r="E11829" s="43" t="s">
        <v>112</v>
      </c>
      <c r="F11829" s="45">
        <v>11203.09</v>
      </c>
      <c r="G11829" s="45">
        <v>11213.16</v>
      </c>
    </row>
    <row r="11830" spans="2:7">
      <c r="B11830" s="44" t="s">
        <v>13951</v>
      </c>
      <c r="C11830" s="44" t="s">
        <v>18032</v>
      </c>
      <c r="D11830" s="47" t="s">
        <v>13952</v>
      </c>
      <c r="E11830" s="43" t="s">
        <v>112</v>
      </c>
      <c r="F11830" s="45">
        <v>12183.12</v>
      </c>
      <c r="G11830" s="45">
        <v>12195.94</v>
      </c>
    </row>
    <row r="11831" spans="2:7">
      <c r="B11831" s="44" t="s">
        <v>13953</v>
      </c>
      <c r="C11831" s="44" t="s">
        <v>18032</v>
      </c>
      <c r="D11831" s="47" t="s">
        <v>13954</v>
      </c>
      <c r="E11831" s="43" t="s">
        <v>112</v>
      </c>
      <c r="F11831" s="45">
        <v>95.69</v>
      </c>
      <c r="G11831" s="45">
        <v>96.8</v>
      </c>
    </row>
    <row r="11832" spans="2:7">
      <c r="B11832" s="44" t="s">
        <v>13955</v>
      </c>
      <c r="C11832" s="44" t="s">
        <v>18032</v>
      </c>
      <c r="D11832" s="47" t="s">
        <v>13956</v>
      </c>
      <c r="E11832" s="43" t="s">
        <v>112</v>
      </c>
      <c r="F11832" s="45">
        <v>931.86</v>
      </c>
      <c r="G11832" s="45">
        <v>936.34</v>
      </c>
    </row>
    <row r="11833" spans="2:7">
      <c r="B11833" s="44" t="s">
        <v>13957</v>
      </c>
      <c r="C11833" s="44" t="s">
        <v>18032</v>
      </c>
      <c r="D11833" s="47" t="s">
        <v>13958</v>
      </c>
      <c r="E11833" s="43"/>
    </row>
    <row r="11834" spans="2:7">
      <c r="B11834" s="44" t="s">
        <v>13959</v>
      </c>
      <c r="C11834" s="44" t="s">
        <v>18032</v>
      </c>
      <c r="D11834" s="47" t="s">
        <v>13960</v>
      </c>
      <c r="E11834" s="43" t="s">
        <v>112</v>
      </c>
      <c r="F11834" s="45">
        <v>2803.07</v>
      </c>
      <c r="G11834" s="45">
        <v>2830.26</v>
      </c>
    </row>
    <row r="11835" spans="2:7">
      <c r="B11835" s="44" t="s">
        <v>13961</v>
      </c>
      <c r="C11835" s="44" t="s">
        <v>18032</v>
      </c>
      <c r="D11835" s="47" t="s">
        <v>13962</v>
      </c>
      <c r="E11835" s="43" t="s">
        <v>112</v>
      </c>
      <c r="F11835" s="45">
        <v>2478.09</v>
      </c>
      <c r="G11835" s="45">
        <v>2505.2800000000002</v>
      </c>
    </row>
    <row r="11836" spans="2:7">
      <c r="B11836" s="44" t="s">
        <v>13963</v>
      </c>
      <c r="C11836" s="44" t="s">
        <v>18032</v>
      </c>
      <c r="D11836" s="47" t="s">
        <v>13964</v>
      </c>
      <c r="E11836" s="43" t="s">
        <v>112</v>
      </c>
      <c r="F11836" s="45">
        <v>614.04999999999995</v>
      </c>
      <c r="G11836" s="45">
        <v>624.08000000000004</v>
      </c>
    </row>
    <row r="11837" spans="2:7">
      <c r="B11837" s="44" t="s">
        <v>13965</v>
      </c>
      <c r="C11837" s="44" t="s">
        <v>18032</v>
      </c>
      <c r="D11837" s="47" t="s">
        <v>13966</v>
      </c>
      <c r="E11837" s="43" t="s">
        <v>112</v>
      </c>
      <c r="F11837" s="45">
        <v>674.17</v>
      </c>
      <c r="G11837" s="45">
        <v>684.2</v>
      </c>
    </row>
    <row r="11838" spans="2:7">
      <c r="B11838" s="44" t="s">
        <v>13967</v>
      </c>
      <c r="C11838" s="44" t="s">
        <v>18032</v>
      </c>
      <c r="D11838" s="47" t="s">
        <v>13968</v>
      </c>
      <c r="E11838" s="43" t="s">
        <v>112</v>
      </c>
      <c r="F11838" s="45">
        <v>617.54999999999995</v>
      </c>
      <c r="G11838" s="45">
        <v>627.58000000000004</v>
      </c>
    </row>
    <row r="11839" spans="2:7">
      <c r="B11839" s="44" t="s">
        <v>13969</v>
      </c>
      <c r="C11839" s="44" t="s">
        <v>18032</v>
      </c>
      <c r="D11839" s="47" t="s">
        <v>13970</v>
      </c>
      <c r="E11839" s="43" t="s">
        <v>112</v>
      </c>
      <c r="F11839" s="45">
        <v>2156.08</v>
      </c>
      <c r="G11839" s="45">
        <v>2183.27</v>
      </c>
    </row>
    <row r="11840" spans="2:7">
      <c r="B11840" s="44" t="s">
        <v>13971</v>
      </c>
      <c r="C11840" s="44" t="s">
        <v>18032</v>
      </c>
      <c r="D11840" s="47" t="s">
        <v>13972</v>
      </c>
      <c r="E11840" s="43" t="s">
        <v>112</v>
      </c>
      <c r="F11840" s="45">
        <v>2535.62</v>
      </c>
      <c r="G11840" s="45">
        <v>2562.81</v>
      </c>
    </row>
    <row r="11841" spans="2:7">
      <c r="B11841" s="44" t="s">
        <v>13973</v>
      </c>
      <c r="C11841" s="44" t="s">
        <v>18032</v>
      </c>
      <c r="D11841" s="47" t="s">
        <v>13974</v>
      </c>
      <c r="E11841" s="43"/>
    </row>
    <row r="11842" spans="2:7">
      <c r="B11842" s="44" t="s">
        <v>13975</v>
      </c>
      <c r="C11842" s="44" t="s">
        <v>18032</v>
      </c>
      <c r="D11842" s="47" t="s">
        <v>13976</v>
      </c>
      <c r="E11842" s="43" t="s">
        <v>13977</v>
      </c>
      <c r="F11842" s="45">
        <v>598.05999999999995</v>
      </c>
      <c r="G11842" s="45">
        <v>598.12</v>
      </c>
    </row>
    <row r="11843" spans="2:7">
      <c r="B11843" s="44" t="s">
        <v>13978</v>
      </c>
      <c r="C11843" s="44" t="s">
        <v>18032</v>
      </c>
      <c r="D11843" s="47" t="s">
        <v>13979</v>
      </c>
      <c r="E11843" s="43" t="s">
        <v>13977</v>
      </c>
      <c r="F11843" s="45">
        <v>187.1</v>
      </c>
      <c r="G11843" s="45">
        <v>187.16</v>
      </c>
    </row>
    <row r="11844" spans="2:7">
      <c r="B11844" s="44" t="s">
        <v>13980</v>
      </c>
      <c r="C11844" s="44" t="s">
        <v>18032</v>
      </c>
      <c r="D11844" s="47" t="s">
        <v>13981</v>
      </c>
      <c r="E11844" s="43"/>
    </row>
    <row r="11845" spans="2:7">
      <c r="B11845" s="44" t="s">
        <v>13982</v>
      </c>
      <c r="C11845" s="44" t="s">
        <v>18032</v>
      </c>
      <c r="D11845" s="47" t="s">
        <v>13983</v>
      </c>
      <c r="E11845" s="43" t="s">
        <v>112</v>
      </c>
      <c r="F11845" s="45">
        <v>150.96</v>
      </c>
      <c r="G11845" s="45">
        <v>152.36000000000001</v>
      </c>
    </row>
    <row r="11846" spans="2:7">
      <c r="B11846" s="44" t="s">
        <v>13984</v>
      </c>
      <c r="C11846" s="44" t="s">
        <v>18032</v>
      </c>
      <c r="D11846" s="47" t="s">
        <v>13985</v>
      </c>
      <c r="E11846" s="43" t="s">
        <v>112</v>
      </c>
      <c r="F11846" s="45">
        <v>279.29000000000002</v>
      </c>
      <c r="G11846" s="45">
        <v>280.69</v>
      </c>
    </row>
    <row r="11847" spans="2:7">
      <c r="B11847" s="44" t="s">
        <v>13986</v>
      </c>
      <c r="C11847" s="44" t="s">
        <v>18032</v>
      </c>
      <c r="D11847" s="47" t="s">
        <v>13987</v>
      </c>
      <c r="E11847" s="43" t="s">
        <v>112</v>
      </c>
      <c r="F11847" s="45">
        <v>308.31</v>
      </c>
      <c r="G11847" s="45">
        <v>309.70999999999998</v>
      </c>
    </row>
    <row r="11848" spans="2:7">
      <c r="B11848" s="44" t="s">
        <v>13988</v>
      </c>
      <c r="C11848" s="44" t="s">
        <v>18032</v>
      </c>
      <c r="D11848" s="47" t="s">
        <v>13989</v>
      </c>
      <c r="E11848" s="43" t="s">
        <v>112</v>
      </c>
      <c r="F11848" s="45">
        <v>328.05</v>
      </c>
      <c r="G11848" s="45">
        <v>329.45</v>
      </c>
    </row>
    <row r="11849" spans="2:7">
      <c r="B11849" s="44" t="s">
        <v>13990</v>
      </c>
      <c r="C11849" s="44" t="s">
        <v>18032</v>
      </c>
      <c r="D11849" s="47" t="s">
        <v>13991</v>
      </c>
      <c r="E11849" s="43" t="s">
        <v>112</v>
      </c>
      <c r="F11849" s="45">
        <v>362.47</v>
      </c>
      <c r="G11849" s="45">
        <v>363.87</v>
      </c>
    </row>
    <row r="11850" spans="2:7">
      <c r="B11850" s="44" t="s">
        <v>13992</v>
      </c>
      <c r="C11850" s="44" t="s">
        <v>18032</v>
      </c>
      <c r="D11850" s="47" t="s">
        <v>13993</v>
      </c>
      <c r="E11850" s="43" t="s">
        <v>112</v>
      </c>
      <c r="F11850" s="45">
        <v>487.42</v>
      </c>
      <c r="G11850" s="45">
        <v>488.82</v>
      </c>
    </row>
    <row r="11851" spans="2:7">
      <c r="B11851" s="44" t="s">
        <v>13994</v>
      </c>
      <c r="C11851" s="44" t="s">
        <v>18032</v>
      </c>
      <c r="D11851" s="47" t="s">
        <v>13995</v>
      </c>
      <c r="E11851" s="43" t="s">
        <v>112</v>
      </c>
      <c r="F11851" s="45">
        <v>342.59</v>
      </c>
      <c r="G11851" s="45">
        <v>343.99</v>
      </c>
    </row>
    <row r="11852" spans="2:7">
      <c r="B11852" s="44" t="s">
        <v>13996</v>
      </c>
      <c r="C11852" s="44" t="s">
        <v>18032</v>
      </c>
      <c r="D11852" s="47" t="s">
        <v>13997</v>
      </c>
      <c r="E11852" s="43" t="s">
        <v>112</v>
      </c>
      <c r="F11852" s="45">
        <v>1960.02</v>
      </c>
      <c r="G11852" s="45">
        <v>1961.42</v>
      </c>
    </row>
    <row r="11853" spans="2:7">
      <c r="B11853" s="44" t="s">
        <v>13998</v>
      </c>
      <c r="C11853" s="44" t="s">
        <v>18032</v>
      </c>
      <c r="D11853" s="47" t="s">
        <v>13999</v>
      </c>
      <c r="E11853" s="43" t="s">
        <v>112</v>
      </c>
      <c r="F11853" s="45">
        <v>195.91</v>
      </c>
      <c r="G11853" s="45">
        <v>197.31</v>
      </c>
    </row>
    <row r="11854" spans="2:7">
      <c r="B11854" s="44" t="s">
        <v>14000</v>
      </c>
      <c r="C11854" s="44" t="s">
        <v>18032</v>
      </c>
      <c r="D11854" s="47" t="s">
        <v>14001</v>
      </c>
      <c r="E11854" s="43"/>
    </row>
    <row r="11855" spans="2:7">
      <c r="B11855" s="44" t="s">
        <v>14002</v>
      </c>
      <c r="C11855" s="44" t="s">
        <v>18032</v>
      </c>
      <c r="D11855" s="47" t="s">
        <v>14003</v>
      </c>
      <c r="E11855" s="43" t="s">
        <v>112</v>
      </c>
      <c r="F11855" s="45">
        <v>3835.24</v>
      </c>
      <c r="G11855" s="45">
        <v>3843.71</v>
      </c>
    </row>
    <row r="11856" spans="2:7">
      <c r="B11856" s="44" t="s">
        <v>14004</v>
      </c>
      <c r="C11856" s="44" t="s">
        <v>18032</v>
      </c>
      <c r="D11856" s="47" t="s">
        <v>14005</v>
      </c>
      <c r="E11856" s="43" t="s">
        <v>112</v>
      </c>
      <c r="F11856" s="45">
        <v>5656.66</v>
      </c>
      <c r="G11856" s="45">
        <v>5665.13</v>
      </c>
    </row>
    <row r="11857" spans="2:7">
      <c r="B11857" s="44" t="s">
        <v>14006</v>
      </c>
      <c r="C11857" s="44" t="s">
        <v>18032</v>
      </c>
      <c r="D11857" s="47" t="s">
        <v>14007</v>
      </c>
      <c r="E11857" s="43" t="s">
        <v>112</v>
      </c>
      <c r="F11857" s="45">
        <v>3106.87</v>
      </c>
      <c r="G11857" s="45">
        <v>3115.34</v>
      </c>
    </row>
    <row r="11858" spans="2:7">
      <c r="B11858" s="44" t="s">
        <v>14008</v>
      </c>
      <c r="C11858" s="44" t="s">
        <v>18032</v>
      </c>
      <c r="D11858" s="47" t="s">
        <v>14009</v>
      </c>
      <c r="E11858" s="43"/>
    </row>
    <row r="11859" spans="2:7">
      <c r="B11859" s="44" t="s">
        <v>14010</v>
      </c>
      <c r="C11859" s="44" t="s">
        <v>18032</v>
      </c>
      <c r="D11859" s="47" t="s">
        <v>14011</v>
      </c>
      <c r="E11859" s="43" t="s">
        <v>112</v>
      </c>
      <c r="F11859" s="45">
        <v>361.27</v>
      </c>
      <c r="G11859" s="45">
        <v>369.74</v>
      </c>
    </row>
    <row r="11860" spans="2:7">
      <c r="B11860" s="44" t="s">
        <v>14012</v>
      </c>
      <c r="C11860" s="44" t="s">
        <v>18032</v>
      </c>
      <c r="D11860" s="47" t="s">
        <v>14013</v>
      </c>
      <c r="E11860" s="43" t="s">
        <v>112</v>
      </c>
      <c r="F11860" s="45">
        <v>311.52</v>
      </c>
      <c r="G11860" s="45">
        <v>319.99</v>
      </c>
    </row>
    <row r="11861" spans="2:7">
      <c r="B11861" s="44" t="s">
        <v>14014</v>
      </c>
      <c r="C11861" s="44" t="s">
        <v>18032</v>
      </c>
      <c r="D11861" s="47" t="s">
        <v>14015</v>
      </c>
      <c r="E11861" s="43" t="s">
        <v>112</v>
      </c>
      <c r="F11861" s="45">
        <v>458.02</v>
      </c>
      <c r="G11861" s="45">
        <v>466.49</v>
      </c>
    </row>
    <row r="11862" spans="2:7">
      <c r="B11862" s="44" t="s">
        <v>14016</v>
      </c>
      <c r="C11862" s="44" t="s">
        <v>18032</v>
      </c>
      <c r="D11862" s="47" t="s">
        <v>14017</v>
      </c>
      <c r="E11862" s="43" t="s">
        <v>112</v>
      </c>
      <c r="F11862" s="45">
        <v>229.79</v>
      </c>
      <c r="G11862" s="45">
        <v>238.26</v>
      </c>
    </row>
    <row r="11863" spans="2:7">
      <c r="B11863" s="44" t="s">
        <v>14018</v>
      </c>
      <c r="C11863" s="44" t="s">
        <v>18032</v>
      </c>
      <c r="D11863" s="47" t="s">
        <v>14019</v>
      </c>
      <c r="E11863" s="43"/>
    </row>
    <row r="11864" spans="2:7">
      <c r="B11864" s="44" t="s">
        <v>14020</v>
      </c>
      <c r="C11864" s="44" t="s">
        <v>18032</v>
      </c>
      <c r="D11864" s="47" t="s">
        <v>14021</v>
      </c>
      <c r="E11864" s="43" t="s">
        <v>112</v>
      </c>
      <c r="F11864" s="45">
        <v>43.74</v>
      </c>
      <c r="G11864" s="45">
        <v>44.58</v>
      </c>
    </row>
    <row r="11865" spans="2:7">
      <c r="B11865" s="44" t="s">
        <v>14022</v>
      </c>
      <c r="C11865" s="44" t="s">
        <v>18032</v>
      </c>
      <c r="D11865" s="47" t="s">
        <v>14023</v>
      </c>
      <c r="E11865" s="43" t="s">
        <v>112</v>
      </c>
      <c r="F11865" s="45">
        <v>40.39</v>
      </c>
      <c r="G11865" s="45">
        <v>40.68</v>
      </c>
    </row>
    <row r="11866" spans="2:7">
      <c r="B11866" s="44" t="s">
        <v>14024</v>
      </c>
      <c r="C11866" s="44" t="s">
        <v>18032</v>
      </c>
      <c r="D11866" s="47" t="s">
        <v>14025</v>
      </c>
      <c r="E11866" s="43" t="s">
        <v>112</v>
      </c>
      <c r="F11866" s="45">
        <v>37.83</v>
      </c>
      <c r="G11866" s="45">
        <v>38.67</v>
      </c>
    </row>
    <row r="11867" spans="2:7">
      <c r="B11867" s="44" t="s">
        <v>14026</v>
      </c>
      <c r="C11867" s="44" t="s">
        <v>18032</v>
      </c>
      <c r="D11867" s="47" t="s">
        <v>14027</v>
      </c>
      <c r="E11867" s="43" t="s">
        <v>112</v>
      </c>
      <c r="F11867" s="45">
        <v>25.12</v>
      </c>
      <c r="G11867" s="45">
        <v>27.92</v>
      </c>
    </row>
    <row r="11868" spans="2:7">
      <c r="B11868" s="44" t="s">
        <v>14028</v>
      </c>
      <c r="C11868" s="44" t="s">
        <v>18032</v>
      </c>
      <c r="D11868" s="47" t="s">
        <v>14029</v>
      </c>
      <c r="E11868" s="43" t="s">
        <v>110</v>
      </c>
      <c r="F11868" s="45">
        <v>35.340000000000003</v>
      </c>
      <c r="G11868" s="45">
        <v>39.270000000000003</v>
      </c>
    </row>
    <row r="11869" spans="2:7">
      <c r="B11869" s="44" t="s">
        <v>14030</v>
      </c>
      <c r="C11869" s="44" t="s">
        <v>18032</v>
      </c>
      <c r="D11869" s="47" t="s">
        <v>14031</v>
      </c>
      <c r="E11869" s="43" t="s">
        <v>110</v>
      </c>
      <c r="F11869" s="45">
        <v>70.680000000000007</v>
      </c>
      <c r="G11869" s="45">
        <v>78.540000000000006</v>
      </c>
    </row>
    <row r="11870" spans="2:7">
      <c r="B11870" s="44" t="s">
        <v>14032</v>
      </c>
      <c r="C11870" s="44" t="s">
        <v>18032</v>
      </c>
      <c r="D11870" s="47" t="s">
        <v>14033</v>
      </c>
      <c r="E11870" s="43" t="s">
        <v>112</v>
      </c>
      <c r="F11870" s="45">
        <v>1515.77</v>
      </c>
      <c r="G11870" s="45">
        <v>1516</v>
      </c>
    </row>
    <row r="11871" spans="2:7">
      <c r="B11871" s="44" t="s">
        <v>14034</v>
      </c>
      <c r="C11871" s="44" t="s">
        <v>18032</v>
      </c>
      <c r="D11871" s="47" t="s">
        <v>14035</v>
      </c>
      <c r="E11871" s="43" t="s">
        <v>112</v>
      </c>
      <c r="F11871" s="45">
        <v>133.29</v>
      </c>
      <c r="G11871" s="45">
        <v>133.86000000000001</v>
      </c>
    </row>
    <row r="11872" spans="2:7">
      <c r="B11872" s="44" t="s">
        <v>14036</v>
      </c>
      <c r="C11872" s="44" t="s">
        <v>18032</v>
      </c>
      <c r="D11872" s="47" t="s">
        <v>14037</v>
      </c>
      <c r="E11872" s="43" t="s">
        <v>110</v>
      </c>
      <c r="F11872" s="45">
        <v>441.96</v>
      </c>
      <c r="G11872" s="45">
        <v>445.89</v>
      </c>
    </row>
    <row r="11873" spans="2:7">
      <c r="B11873" s="44" t="s">
        <v>14038</v>
      </c>
      <c r="C11873" s="44" t="s">
        <v>18032</v>
      </c>
      <c r="D11873" s="47" t="s">
        <v>14039</v>
      </c>
      <c r="E11873" s="43" t="s">
        <v>112</v>
      </c>
      <c r="F11873" s="45">
        <v>8946.66</v>
      </c>
      <c r="G11873" s="45">
        <v>8952.9599999999991</v>
      </c>
    </row>
    <row r="11874" spans="2:7">
      <c r="B11874" s="44" t="s">
        <v>14040</v>
      </c>
      <c r="C11874" s="44" t="s">
        <v>18032</v>
      </c>
      <c r="D11874" s="47" t="s">
        <v>14041</v>
      </c>
      <c r="E11874" s="43" t="s">
        <v>112</v>
      </c>
      <c r="F11874" s="45">
        <v>37033.550000000003</v>
      </c>
      <c r="G11874" s="45">
        <v>37039.85</v>
      </c>
    </row>
    <row r="11875" spans="2:7">
      <c r="B11875" s="44" t="s">
        <v>14042</v>
      </c>
      <c r="C11875" s="44" t="s">
        <v>18032</v>
      </c>
      <c r="D11875" s="47" t="s">
        <v>14043</v>
      </c>
      <c r="E11875" s="43" t="s">
        <v>112</v>
      </c>
      <c r="F11875" s="45">
        <v>693.6</v>
      </c>
      <c r="G11875" s="45">
        <v>696.4</v>
      </c>
    </row>
    <row r="11876" spans="2:7">
      <c r="B11876" s="44" t="s">
        <v>14044</v>
      </c>
      <c r="C11876" s="44" t="s">
        <v>18032</v>
      </c>
      <c r="D11876" s="47" t="s">
        <v>14045</v>
      </c>
      <c r="E11876" s="43"/>
    </row>
    <row r="11877" spans="2:7">
      <c r="B11877" s="44" t="s">
        <v>14046</v>
      </c>
      <c r="C11877" s="44" t="s">
        <v>18032</v>
      </c>
      <c r="D11877" s="47" t="s">
        <v>14047</v>
      </c>
      <c r="E11877" s="43" t="s">
        <v>112</v>
      </c>
      <c r="F11877" s="45">
        <v>1109.75</v>
      </c>
      <c r="G11877" s="45">
        <v>1112.55</v>
      </c>
    </row>
    <row r="11878" spans="2:7">
      <c r="B11878" s="44" t="s">
        <v>14048</v>
      </c>
      <c r="C11878" s="44" t="s">
        <v>18032</v>
      </c>
      <c r="D11878" s="47" t="s">
        <v>14049</v>
      </c>
      <c r="E11878" s="43"/>
    </row>
    <row r="11879" spans="2:7">
      <c r="B11879" s="44" t="s">
        <v>14050</v>
      </c>
      <c r="C11879" s="44" t="s">
        <v>18032</v>
      </c>
      <c r="D11879" s="47" t="s">
        <v>14051</v>
      </c>
      <c r="E11879" s="43" t="s">
        <v>112</v>
      </c>
      <c r="F11879" s="45">
        <v>818.4</v>
      </c>
      <c r="G11879" s="45">
        <v>826.87</v>
      </c>
    </row>
    <row r="11880" spans="2:7">
      <c r="B11880" s="44" t="s">
        <v>14052</v>
      </c>
      <c r="C11880" s="44" t="s">
        <v>18032</v>
      </c>
      <c r="D11880" s="47" t="s">
        <v>14053</v>
      </c>
      <c r="E11880" s="43"/>
    </row>
    <row r="11881" spans="2:7">
      <c r="B11881" s="44" t="s">
        <v>14054</v>
      </c>
      <c r="C11881" s="44" t="s">
        <v>18032</v>
      </c>
      <c r="D11881" s="47" t="s">
        <v>14055</v>
      </c>
      <c r="E11881" s="43" t="s">
        <v>112</v>
      </c>
      <c r="F11881" s="45">
        <v>74.489999999999995</v>
      </c>
      <c r="G11881" s="45">
        <v>77.66</v>
      </c>
    </row>
    <row r="11882" spans="2:7">
      <c r="B11882" s="44" t="s">
        <v>14056</v>
      </c>
      <c r="C11882" s="44" t="s">
        <v>18032</v>
      </c>
      <c r="D11882" s="47" t="s">
        <v>14057</v>
      </c>
      <c r="E11882" s="43" t="s">
        <v>112</v>
      </c>
      <c r="F11882" s="45">
        <v>166</v>
      </c>
      <c r="G11882" s="45">
        <v>169.17</v>
      </c>
    </row>
    <row r="11883" spans="2:7">
      <c r="B11883" s="44" t="s">
        <v>14058</v>
      </c>
      <c r="C11883" s="44" t="s">
        <v>18032</v>
      </c>
      <c r="D11883" s="47" t="s">
        <v>14059</v>
      </c>
      <c r="E11883" s="43" t="s">
        <v>112</v>
      </c>
      <c r="F11883" s="45">
        <v>538.82000000000005</v>
      </c>
      <c r="G11883" s="45">
        <v>542.34</v>
      </c>
    </row>
    <row r="11884" spans="2:7">
      <c r="B11884" s="44" t="s">
        <v>14060</v>
      </c>
      <c r="C11884" s="44" t="s">
        <v>18032</v>
      </c>
      <c r="D11884" s="47" t="s">
        <v>14061</v>
      </c>
      <c r="E11884" s="43" t="s">
        <v>112</v>
      </c>
      <c r="F11884" s="45">
        <v>7539.06</v>
      </c>
      <c r="G11884" s="45">
        <v>7542.58</v>
      </c>
    </row>
    <row r="11885" spans="2:7">
      <c r="B11885" s="44" t="s">
        <v>14062</v>
      </c>
      <c r="C11885" s="44" t="s">
        <v>18032</v>
      </c>
      <c r="D11885" s="47" t="s">
        <v>14063</v>
      </c>
      <c r="E11885" s="43" t="s">
        <v>112</v>
      </c>
      <c r="F11885" s="45">
        <v>2565.02</v>
      </c>
      <c r="G11885" s="45">
        <v>2568.54</v>
      </c>
    </row>
    <row r="11886" spans="2:7">
      <c r="B11886" s="44" t="s">
        <v>14064</v>
      </c>
      <c r="C11886" s="44" t="s">
        <v>18032</v>
      </c>
      <c r="D11886" s="47" t="s">
        <v>14065</v>
      </c>
      <c r="E11886" s="43" t="s">
        <v>112</v>
      </c>
      <c r="F11886" s="45">
        <v>835.15</v>
      </c>
      <c r="G11886" s="45">
        <v>838.67</v>
      </c>
    </row>
    <row r="11887" spans="2:7">
      <c r="B11887" s="44" t="s">
        <v>14066</v>
      </c>
      <c r="C11887" s="44" t="s">
        <v>18032</v>
      </c>
      <c r="D11887" s="47" t="s">
        <v>14067</v>
      </c>
      <c r="E11887" s="43"/>
    </row>
    <row r="11888" spans="2:7">
      <c r="B11888" s="44" t="s">
        <v>14068</v>
      </c>
      <c r="C11888" s="44" t="s">
        <v>18032</v>
      </c>
      <c r="D11888" s="47" t="s">
        <v>14069</v>
      </c>
      <c r="E11888" s="43" t="s">
        <v>112</v>
      </c>
      <c r="F11888" s="45">
        <v>649.38</v>
      </c>
      <c r="G11888" s="45">
        <v>658.58</v>
      </c>
    </row>
    <row r="11889" spans="2:7">
      <c r="B11889" s="44" t="s">
        <v>14070</v>
      </c>
      <c r="C11889" s="44" t="s">
        <v>18032</v>
      </c>
      <c r="D11889" s="47" t="s">
        <v>14071</v>
      </c>
      <c r="E11889" s="43" t="s">
        <v>112</v>
      </c>
      <c r="F11889" s="45">
        <v>535.78</v>
      </c>
      <c r="G11889" s="45">
        <v>544.98</v>
      </c>
    </row>
    <row r="11890" spans="2:7">
      <c r="B11890" s="44" t="s">
        <v>14072</v>
      </c>
      <c r="C11890" s="44" t="s">
        <v>18032</v>
      </c>
      <c r="D11890" s="47" t="s">
        <v>14073</v>
      </c>
      <c r="E11890" s="43" t="s">
        <v>112</v>
      </c>
      <c r="F11890" s="45">
        <v>506.55</v>
      </c>
      <c r="G11890" s="45">
        <v>515.75</v>
      </c>
    </row>
    <row r="11891" spans="2:7">
      <c r="B11891" s="44" t="s">
        <v>14074</v>
      </c>
      <c r="C11891" s="44" t="s">
        <v>18032</v>
      </c>
      <c r="D11891" s="47" t="s">
        <v>14075</v>
      </c>
      <c r="E11891" s="43" t="s">
        <v>112</v>
      </c>
      <c r="F11891" s="45">
        <v>465.06</v>
      </c>
      <c r="G11891" s="45">
        <v>474.26</v>
      </c>
    </row>
    <row r="11892" spans="2:7">
      <c r="B11892" s="44" t="s">
        <v>14076</v>
      </c>
      <c r="C11892" s="44" t="s">
        <v>18032</v>
      </c>
      <c r="D11892" s="47" t="s">
        <v>14077</v>
      </c>
      <c r="E11892" s="43" t="s">
        <v>112</v>
      </c>
      <c r="F11892" s="45">
        <v>987.45</v>
      </c>
      <c r="G11892" s="45">
        <v>996.65</v>
      </c>
    </row>
    <row r="11893" spans="2:7">
      <c r="B11893" s="44" t="s">
        <v>14078</v>
      </c>
      <c r="C11893" s="44" t="s">
        <v>18032</v>
      </c>
      <c r="D11893" s="47" t="s">
        <v>14079</v>
      </c>
      <c r="E11893" s="43" t="s">
        <v>10174</v>
      </c>
      <c r="F11893" s="45">
        <v>57081.15</v>
      </c>
      <c r="G11893" s="45">
        <v>57093.97</v>
      </c>
    </row>
    <row r="11894" spans="2:7">
      <c r="B11894" s="44" t="s">
        <v>14080</v>
      </c>
      <c r="C11894" s="44" t="s">
        <v>18032</v>
      </c>
      <c r="D11894" s="47" t="s">
        <v>14081</v>
      </c>
      <c r="E11894" s="43"/>
    </row>
    <row r="11895" spans="2:7">
      <c r="B11895" s="44" t="s">
        <v>14082</v>
      </c>
      <c r="C11895" s="44" t="s">
        <v>18032</v>
      </c>
      <c r="D11895" s="47" t="s">
        <v>14083</v>
      </c>
      <c r="E11895" s="43"/>
    </row>
    <row r="11896" spans="2:7">
      <c r="B11896" s="44" t="s">
        <v>14084</v>
      </c>
      <c r="C11896" s="44" t="s">
        <v>18032</v>
      </c>
      <c r="D11896" s="47" t="s">
        <v>14085</v>
      </c>
      <c r="E11896" s="43" t="s">
        <v>119</v>
      </c>
      <c r="F11896" s="45">
        <v>32.64</v>
      </c>
      <c r="G11896" s="45">
        <v>35.44</v>
      </c>
    </row>
    <row r="11897" spans="2:7">
      <c r="B11897" s="44" t="s">
        <v>14086</v>
      </c>
      <c r="C11897" s="44" t="s">
        <v>18032</v>
      </c>
      <c r="D11897" s="47" t="s">
        <v>14087</v>
      </c>
      <c r="E11897" s="43" t="s">
        <v>119</v>
      </c>
      <c r="F11897" s="45">
        <v>40.270000000000003</v>
      </c>
      <c r="G11897" s="45">
        <v>43.63</v>
      </c>
    </row>
    <row r="11898" spans="2:7">
      <c r="B11898" s="44" t="s">
        <v>14088</v>
      </c>
      <c r="C11898" s="44" t="s">
        <v>18032</v>
      </c>
      <c r="D11898" s="47" t="s">
        <v>14089</v>
      </c>
      <c r="E11898" s="43" t="s">
        <v>119</v>
      </c>
      <c r="F11898" s="45">
        <v>51.26</v>
      </c>
      <c r="G11898" s="45">
        <v>55.17</v>
      </c>
    </row>
    <row r="11899" spans="2:7">
      <c r="B11899" s="44" t="s">
        <v>14090</v>
      </c>
      <c r="C11899" s="44" t="s">
        <v>18032</v>
      </c>
      <c r="D11899" s="47" t="s">
        <v>14091</v>
      </c>
      <c r="E11899" s="43" t="s">
        <v>119</v>
      </c>
      <c r="F11899" s="45">
        <v>58.21</v>
      </c>
      <c r="G11899" s="45">
        <v>62.69</v>
      </c>
    </row>
    <row r="11900" spans="2:7">
      <c r="B11900" s="44" t="s">
        <v>14092</v>
      </c>
      <c r="C11900" s="44" t="s">
        <v>18032</v>
      </c>
      <c r="D11900" s="47" t="s">
        <v>14093</v>
      </c>
      <c r="E11900" s="43" t="s">
        <v>119</v>
      </c>
      <c r="F11900" s="45">
        <v>67.61</v>
      </c>
      <c r="G11900" s="45">
        <v>72.64</v>
      </c>
    </row>
    <row r="11901" spans="2:7">
      <c r="B11901" s="44" t="s">
        <v>14094</v>
      </c>
      <c r="C11901" s="44" t="s">
        <v>18032</v>
      </c>
      <c r="D11901" s="47" t="s">
        <v>14095</v>
      </c>
      <c r="E11901" s="43" t="s">
        <v>119</v>
      </c>
      <c r="F11901" s="45">
        <v>90.46</v>
      </c>
      <c r="G11901" s="45">
        <v>96.05</v>
      </c>
    </row>
    <row r="11902" spans="2:7">
      <c r="B11902" s="44" t="s">
        <v>14096</v>
      </c>
      <c r="C11902" s="44" t="s">
        <v>18032</v>
      </c>
      <c r="D11902" s="47" t="s">
        <v>14097</v>
      </c>
      <c r="E11902" s="43" t="s">
        <v>119</v>
      </c>
      <c r="F11902" s="45">
        <v>105.55</v>
      </c>
      <c r="G11902" s="45">
        <v>111.7</v>
      </c>
    </row>
    <row r="11903" spans="2:7">
      <c r="B11903" s="44" t="s">
        <v>14098</v>
      </c>
      <c r="C11903" s="44" t="s">
        <v>18032</v>
      </c>
      <c r="D11903" s="47" t="s">
        <v>14099</v>
      </c>
      <c r="E11903" s="43" t="s">
        <v>119</v>
      </c>
      <c r="F11903" s="45">
        <v>144.54</v>
      </c>
      <c r="G11903" s="45">
        <v>151.81</v>
      </c>
    </row>
    <row r="11904" spans="2:7">
      <c r="B11904" s="44" t="s">
        <v>14100</v>
      </c>
      <c r="C11904" s="44" t="s">
        <v>18032</v>
      </c>
      <c r="D11904" s="47" t="s">
        <v>14101</v>
      </c>
      <c r="E11904" s="43"/>
    </row>
    <row r="11905" spans="2:7">
      <c r="B11905" s="44" t="s">
        <v>14102</v>
      </c>
      <c r="C11905" s="44" t="s">
        <v>18032</v>
      </c>
      <c r="D11905" s="47" t="s">
        <v>14103</v>
      </c>
      <c r="E11905" s="43" t="s">
        <v>119</v>
      </c>
      <c r="F11905" s="45">
        <v>44.54</v>
      </c>
      <c r="G11905" s="45">
        <v>47.9</v>
      </c>
    </row>
    <row r="11906" spans="2:7">
      <c r="B11906" s="44" t="s">
        <v>14104</v>
      </c>
      <c r="C11906" s="44" t="s">
        <v>18032</v>
      </c>
      <c r="D11906" s="47" t="s">
        <v>14105</v>
      </c>
      <c r="E11906" s="43" t="s">
        <v>119</v>
      </c>
      <c r="F11906" s="45">
        <v>53.57</v>
      </c>
      <c r="G11906" s="45">
        <v>57.48</v>
      </c>
    </row>
    <row r="11907" spans="2:7">
      <c r="B11907" s="44" t="s">
        <v>14106</v>
      </c>
      <c r="C11907" s="44" t="s">
        <v>18032</v>
      </c>
      <c r="D11907" s="47" t="s">
        <v>14107</v>
      </c>
      <c r="E11907" s="43" t="s">
        <v>119</v>
      </c>
      <c r="F11907" s="45">
        <v>68.78</v>
      </c>
      <c r="G11907" s="45">
        <v>73.260000000000005</v>
      </c>
    </row>
    <row r="11908" spans="2:7">
      <c r="B11908" s="44" t="s">
        <v>14108</v>
      </c>
      <c r="C11908" s="44" t="s">
        <v>18032</v>
      </c>
      <c r="D11908" s="47" t="s">
        <v>14109</v>
      </c>
      <c r="E11908" s="43" t="s">
        <v>119</v>
      </c>
      <c r="F11908" s="45">
        <v>80.06</v>
      </c>
      <c r="G11908" s="45">
        <v>85.09</v>
      </c>
    </row>
    <row r="11909" spans="2:7">
      <c r="B11909" s="44" t="s">
        <v>14110</v>
      </c>
      <c r="C11909" s="44" t="s">
        <v>18032</v>
      </c>
      <c r="D11909" s="47" t="s">
        <v>14111</v>
      </c>
      <c r="E11909" s="43" t="s">
        <v>119</v>
      </c>
      <c r="F11909" s="45">
        <v>94.05</v>
      </c>
      <c r="G11909" s="45">
        <v>99.64</v>
      </c>
    </row>
    <row r="11910" spans="2:7">
      <c r="B11910" s="44" t="s">
        <v>14112</v>
      </c>
      <c r="C11910" s="44" t="s">
        <v>18032</v>
      </c>
      <c r="D11910" s="47" t="s">
        <v>14113</v>
      </c>
      <c r="E11910" s="43" t="s">
        <v>119</v>
      </c>
      <c r="F11910" s="45">
        <v>122.78</v>
      </c>
      <c r="G11910" s="45">
        <v>129.47999999999999</v>
      </c>
    </row>
    <row r="11911" spans="2:7">
      <c r="B11911" s="44" t="s">
        <v>14114</v>
      </c>
      <c r="C11911" s="44" t="s">
        <v>18032</v>
      </c>
      <c r="D11911" s="47" t="s">
        <v>14115</v>
      </c>
      <c r="E11911" s="43" t="s">
        <v>119</v>
      </c>
      <c r="F11911" s="45">
        <v>147.63999999999999</v>
      </c>
      <c r="G11911" s="45">
        <v>156.03</v>
      </c>
    </row>
    <row r="11912" spans="2:7">
      <c r="B11912" s="44" t="s">
        <v>14116</v>
      </c>
      <c r="C11912" s="44" t="s">
        <v>18032</v>
      </c>
      <c r="D11912" s="47" t="s">
        <v>14117</v>
      </c>
      <c r="E11912" s="43" t="s">
        <v>119</v>
      </c>
      <c r="F11912" s="45">
        <v>178.14</v>
      </c>
      <c r="G11912" s="45">
        <v>188.21</v>
      </c>
    </row>
    <row r="11913" spans="2:7">
      <c r="B11913" s="44" t="s">
        <v>14118</v>
      </c>
      <c r="C11913" s="44" t="s">
        <v>18032</v>
      </c>
      <c r="D11913" s="47" t="s">
        <v>14119</v>
      </c>
      <c r="E11913" s="43"/>
    </row>
    <row r="11914" spans="2:7">
      <c r="B11914" s="44" t="s">
        <v>14120</v>
      </c>
      <c r="C11914" s="44" t="s">
        <v>18032</v>
      </c>
      <c r="D11914" s="47" t="s">
        <v>14121</v>
      </c>
      <c r="E11914" s="43" t="s">
        <v>119</v>
      </c>
      <c r="F11914" s="45">
        <v>49.41</v>
      </c>
      <c r="G11914" s="45">
        <v>52.77</v>
      </c>
    </row>
    <row r="11915" spans="2:7">
      <c r="B11915" s="44" t="s">
        <v>14122</v>
      </c>
      <c r="C11915" s="44" t="s">
        <v>18032</v>
      </c>
      <c r="D11915" s="47" t="s">
        <v>14123</v>
      </c>
      <c r="E11915" s="43" t="s">
        <v>119</v>
      </c>
      <c r="F11915" s="45">
        <v>59.74</v>
      </c>
      <c r="G11915" s="45">
        <v>63.65</v>
      </c>
    </row>
    <row r="11916" spans="2:7">
      <c r="B11916" s="44" t="s">
        <v>14124</v>
      </c>
      <c r="C11916" s="44" t="s">
        <v>18032</v>
      </c>
      <c r="D11916" s="47" t="s">
        <v>14125</v>
      </c>
      <c r="E11916" s="43" t="s">
        <v>119</v>
      </c>
      <c r="F11916" s="45">
        <v>79.87</v>
      </c>
      <c r="G11916" s="45">
        <v>84.35</v>
      </c>
    </row>
    <row r="11917" spans="2:7">
      <c r="B11917" s="44" t="s">
        <v>14126</v>
      </c>
      <c r="C11917" s="44" t="s">
        <v>18032</v>
      </c>
      <c r="D11917" s="47" t="s">
        <v>14127</v>
      </c>
      <c r="E11917" s="43" t="s">
        <v>119</v>
      </c>
      <c r="F11917" s="45">
        <v>91.27</v>
      </c>
      <c r="G11917" s="45">
        <v>96.3</v>
      </c>
    </row>
    <row r="11918" spans="2:7">
      <c r="B11918" s="44" t="s">
        <v>14128</v>
      </c>
      <c r="C11918" s="44" t="s">
        <v>18032</v>
      </c>
      <c r="D11918" s="47" t="s">
        <v>14129</v>
      </c>
      <c r="E11918" s="43" t="s">
        <v>119</v>
      </c>
      <c r="F11918" s="45">
        <v>108.66</v>
      </c>
      <c r="G11918" s="45">
        <v>114.25</v>
      </c>
    </row>
    <row r="11919" spans="2:7">
      <c r="B11919" s="44" t="s">
        <v>14130</v>
      </c>
      <c r="C11919" s="44" t="s">
        <v>18032</v>
      </c>
      <c r="D11919" s="47" t="s">
        <v>14131</v>
      </c>
      <c r="E11919" s="43" t="s">
        <v>119</v>
      </c>
      <c r="F11919" s="45">
        <v>148.71</v>
      </c>
      <c r="G11919" s="45">
        <v>155.41</v>
      </c>
    </row>
    <row r="11920" spans="2:7">
      <c r="B11920" s="44" t="s">
        <v>14132</v>
      </c>
      <c r="C11920" s="44" t="s">
        <v>18032</v>
      </c>
      <c r="D11920" s="47" t="s">
        <v>14133</v>
      </c>
      <c r="E11920" s="43" t="s">
        <v>119</v>
      </c>
      <c r="F11920" s="45">
        <v>178.09</v>
      </c>
      <c r="G11920" s="45">
        <v>186.48</v>
      </c>
    </row>
    <row r="11921" spans="2:7">
      <c r="B11921" s="44" t="s">
        <v>14134</v>
      </c>
      <c r="C11921" s="44" t="s">
        <v>18032</v>
      </c>
      <c r="D11921" s="47" t="s">
        <v>14135</v>
      </c>
      <c r="E11921" s="43" t="s">
        <v>119</v>
      </c>
      <c r="F11921" s="45">
        <v>219.24</v>
      </c>
      <c r="G11921" s="45">
        <v>229.31</v>
      </c>
    </row>
    <row r="11922" spans="2:7">
      <c r="B11922" s="44" t="s">
        <v>14136</v>
      </c>
      <c r="C11922" s="44" t="s">
        <v>18032</v>
      </c>
      <c r="D11922" s="47" t="s">
        <v>14137</v>
      </c>
      <c r="E11922" s="43"/>
    </row>
    <row r="11923" spans="2:7">
      <c r="B11923" s="44" t="s">
        <v>14138</v>
      </c>
      <c r="C11923" s="44" t="s">
        <v>18032</v>
      </c>
      <c r="D11923" s="47" t="s">
        <v>14139</v>
      </c>
      <c r="E11923" s="43" t="s">
        <v>119</v>
      </c>
      <c r="F11923" s="45">
        <v>42.22</v>
      </c>
      <c r="G11923" s="45">
        <v>45.02</v>
      </c>
    </row>
    <row r="11924" spans="2:7">
      <c r="B11924" s="44" t="s">
        <v>14140</v>
      </c>
      <c r="C11924" s="44" t="s">
        <v>18032</v>
      </c>
      <c r="D11924" s="47" t="s">
        <v>14141</v>
      </c>
      <c r="E11924" s="43" t="s">
        <v>119</v>
      </c>
      <c r="F11924" s="45">
        <v>52.4</v>
      </c>
      <c r="G11924" s="45">
        <v>55.76</v>
      </c>
    </row>
    <row r="11925" spans="2:7">
      <c r="B11925" s="44" t="s">
        <v>14142</v>
      </c>
      <c r="C11925" s="44" t="s">
        <v>18032</v>
      </c>
      <c r="D11925" s="47" t="s">
        <v>14143</v>
      </c>
      <c r="E11925" s="43" t="s">
        <v>119</v>
      </c>
      <c r="F11925" s="45">
        <v>64.84</v>
      </c>
      <c r="G11925" s="45">
        <v>68.75</v>
      </c>
    </row>
    <row r="11926" spans="2:7">
      <c r="B11926" s="44" t="s">
        <v>14144</v>
      </c>
      <c r="C11926" s="44" t="s">
        <v>18032</v>
      </c>
      <c r="D11926" s="47" t="s">
        <v>14145</v>
      </c>
      <c r="E11926" s="43" t="s">
        <v>119</v>
      </c>
      <c r="F11926" s="45">
        <v>80.77</v>
      </c>
      <c r="G11926" s="45">
        <v>85.25</v>
      </c>
    </row>
    <row r="11927" spans="2:7">
      <c r="B11927" s="44" t="s">
        <v>14146</v>
      </c>
      <c r="C11927" s="44" t="s">
        <v>18032</v>
      </c>
      <c r="D11927" s="47" t="s">
        <v>14147</v>
      </c>
      <c r="E11927" s="43" t="s">
        <v>119</v>
      </c>
      <c r="F11927" s="45">
        <v>95.17</v>
      </c>
      <c r="G11927" s="45">
        <v>100.2</v>
      </c>
    </row>
    <row r="11928" spans="2:7">
      <c r="B11928" s="44" t="s">
        <v>14148</v>
      </c>
      <c r="C11928" s="44" t="s">
        <v>18032</v>
      </c>
      <c r="D11928" s="47" t="s">
        <v>14149</v>
      </c>
      <c r="E11928" s="43" t="s">
        <v>119</v>
      </c>
      <c r="F11928" s="45">
        <v>112.32</v>
      </c>
      <c r="G11928" s="45">
        <v>117.91</v>
      </c>
    </row>
    <row r="11929" spans="2:7">
      <c r="B11929" s="44" t="s">
        <v>14150</v>
      </c>
      <c r="C11929" s="44" t="s">
        <v>18032</v>
      </c>
      <c r="D11929" s="47" t="s">
        <v>14151</v>
      </c>
      <c r="E11929" s="43" t="s">
        <v>119</v>
      </c>
      <c r="F11929" s="45">
        <v>154.44</v>
      </c>
      <c r="G11929" s="45">
        <v>161.13999999999999</v>
      </c>
    </row>
    <row r="11930" spans="2:7">
      <c r="B11930" s="44" t="s">
        <v>14152</v>
      </c>
      <c r="C11930" s="44" t="s">
        <v>18032</v>
      </c>
      <c r="D11930" s="47" t="s">
        <v>14153</v>
      </c>
      <c r="E11930" s="43" t="s">
        <v>119</v>
      </c>
      <c r="F11930" s="45">
        <v>190.36</v>
      </c>
      <c r="G11930" s="45">
        <v>198.75</v>
      </c>
    </row>
    <row r="11931" spans="2:7">
      <c r="B11931" s="44" t="s">
        <v>14154</v>
      </c>
      <c r="C11931" s="44" t="s">
        <v>18032</v>
      </c>
      <c r="D11931" s="47" t="s">
        <v>14155</v>
      </c>
      <c r="E11931" s="43" t="s">
        <v>119</v>
      </c>
      <c r="F11931" s="45">
        <v>253.24</v>
      </c>
      <c r="G11931" s="45">
        <v>263.31</v>
      </c>
    </row>
    <row r="11932" spans="2:7">
      <c r="B11932" s="44" t="s">
        <v>14156</v>
      </c>
      <c r="C11932" s="44" t="s">
        <v>18032</v>
      </c>
      <c r="D11932" s="47" t="s">
        <v>14157</v>
      </c>
      <c r="E11932" s="43"/>
    </row>
    <row r="11933" spans="2:7">
      <c r="B11933" s="44" t="s">
        <v>14158</v>
      </c>
      <c r="C11933" s="44" t="s">
        <v>18032</v>
      </c>
      <c r="D11933" s="47" t="s">
        <v>14159</v>
      </c>
      <c r="E11933" s="43" t="s">
        <v>10174</v>
      </c>
      <c r="F11933" s="45">
        <v>19.34</v>
      </c>
      <c r="G11933" s="45">
        <v>20.74</v>
      </c>
    </row>
    <row r="11934" spans="2:7">
      <c r="B11934" s="44" t="s">
        <v>14160</v>
      </c>
      <c r="C11934" s="44" t="s">
        <v>18032</v>
      </c>
      <c r="D11934" s="47" t="s">
        <v>14161</v>
      </c>
      <c r="E11934" s="43" t="s">
        <v>119</v>
      </c>
      <c r="F11934" s="45">
        <v>9.74</v>
      </c>
      <c r="G11934" s="45">
        <v>10.029999999999999</v>
      </c>
    </row>
    <row r="11935" spans="2:7">
      <c r="B11935" s="44" t="s">
        <v>14162</v>
      </c>
      <c r="C11935" s="44" t="s">
        <v>18032</v>
      </c>
      <c r="D11935" s="47" t="s">
        <v>14163</v>
      </c>
      <c r="E11935" s="43" t="s">
        <v>112</v>
      </c>
      <c r="F11935" s="45">
        <v>8.16</v>
      </c>
      <c r="G11935" s="45">
        <v>9</v>
      </c>
    </row>
    <row r="11936" spans="2:7">
      <c r="B11936" s="44" t="s">
        <v>14164</v>
      </c>
      <c r="C11936" s="44" t="s">
        <v>18032</v>
      </c>
      <c r="D11936" s="47" t="s">
        <v>14165</v>
      </c>
      <c r="E11936" s="43" t="s">
        <v>112</v>
      </c>
      <c r="F11936" s="45">
        <v>10.85</v>
      </c>
      <c r="G11936" s="45">
        <v>11.85</v>
      </c>
    </row>
    <row r="11937" spans="2:7">
      <c r="B11937" s="44" t="s">
        <v>14166</v>
      </c>
      <c r="C11937" s="44" t="s">
        <v>18032</v>
      </c>
      <c r="D11937" s="47" t="s">
        <v>14167</v>
      </c>
      <c r="E11937" s="43" t="s">
        <v>112</v>
      </c>
      <c r="F11937" s="45">
        <v>11.07</v>
      </c>
      <c r="G11937" s="45">
        <v>12.07</v>
      </c>
    </row>
    <row r="11938" spans="2:7">
      <c r="B11938" s="44" t="s">
        <v>14168</v>
      </c>
      <c r="C11938" s="44" t="s">
        <v>18032</v>
      </c>
      <c r="D11938" s="47" t="s">
        <v>14169</v>
      </c>
      <c r="E11938" s="43" t="s">
        <v>112</v>
      </c>
      <c r="F11938" s="45">
        <v>9.69</v>
      </c>
      <c r="G11938" s="45">
        <v>10.53</v>
      </c>
    </row>
    <row r="11939" spans="2:7">
      <c r="B11939" s="44" t="s">
        <v>14170</v>
      </c>
      <c r="C11939" s="44" t="s">
        <v>18032</v>
      </c>
      <c r="D11939" s="47" t="s">
        <v>14171</v>
      </c>
      <c r="E11939" s="43" t="s">
        <v>119</v>
      </c>
      <c r="F11939" s="45">
        <v>24.06</v>
      </c>
      <c r="G11939" s="45">
        <v>25.74</v>
      </c>
    </row>
    <row r="11940" spans="2:7">
      <c r="B11940" s="44" t="s">
        <v>14172</v>
      </c>
      <c r="C11940" s="44" t="s">
        <v>18032</v>
      </c>
      <c r="D11940" s="47" t="s">
        <v>14173</v>
      </c>
      <c r="E11940" s="43" t="s">
        <v>119</v>
      </c>
      <c r="F11940" s="45">
        <v>16.13</v>
      </c>
      <c r="G11940" s="45">
        <v>16.91</v>
      </c>
    </row>
    <row r="11941" spans="2:7">
      <c r="B11941" s="44" t="s">
        <v>14174</v>
      </c>
      <c r="C11941" s="44" t="s">
        <v>18032</v>
      </c>
      <c r="D11941" s="47" t="s">
        <v>14175</v>
      </c>
      <c r="E11941" s="43" t="s">
        <v>119</v>
      </c>
      <c r="F11941" s="45">
        <v>11.32</v>
      </c>
      <c r="G11941" s="45">
        <v>12.1</v>
      </c>
    </row>
    <row r="11942" spans="2:7">
      <c r="B11942" s="44" t="s">
        <v>14176</v>
      </c>
      <c r="C11942" s="44" t="s">
        <v>18032</v>
      </c>
      <c r="D11942" s="47" t="s">
        <v>14177</v>
      </c>
      <c r="E11942" s="43" t="s">
        <v>119</v>
      </c>
      <c r="F11942" s="45">
        <v>14.28</v>
      </c>
      <c r="G11942" s="45">
        <v>15.06</v>
      </c>
    </row>
    <row r="11943" spans="2:7">
      <c r="B11943" s="44" t="s">
        <v>14178</v>
      </c>
      <c r="C11943" s="44" t="s">
        <v>18032</v>
      </c>
      <c r="D11943" s="47" t="s">
        <v>14179</v>
      </c>
      <c r="E11943" s="43" t="s">
        <v>119</v>
      </c>
      <c r="F11943" s="45">
        <v>44.91</v>
      </c>
      <c r="G11943" s="45">
        <v>46.31</v>
      </c>
    </row>
    <row r="11944" spans="2:7">
      <c r="B11944" s="44" t="s">
        <v>14180</v>
      </c>
      <c r="C11944" s="44" t="s">
        <v>18032</v>
      </c>
      <c r="D11944" s="47" t="s">
        <v>14181</v>
      </c>
      <c r="E11944" s="43" t="s">
        <v>119</v>
      </c>
      <c r="F11944" s="45">
        <v>66.86</v>
      </c>
      <c r="G11944" s="45">
        <v>68.260000000000005</v>
      </c>
    </row>
    <row r="11945" spans="2:7">
      <c r="B11945" s="44" t="s">
        <v>14182</v>
      </c>
      <c r="C11945" s="44" t="s">
        <v>18032</v>
      </c>
      <c r="D11945" s="47" t="s">
        <v>14183</v>
      </c>
      <c r="E11945" s="43" t="s">
        <v>119</v>
      </c>
      <c r="F11945" s="45">
        <v>48.02</v>
      </c>
      <c r="G11945" s="45">
        <v>49.42</v>
      </c>
    </row>
    <row r="11946" spans="2:7">
      <c r="B11946" s="44" t="s">
        <v>14184</v>
      </c>
      <c r="C11946" s="44" t="s">
        <v>18032</v>
      </c>
      <c r="D11946" s="47" t="s">
        <v>14185</v>
      </c>
      <c r="E11946" s="43" t="s">
        <v>119</v>
      </c>
      <c r="F11946" s="45">
        <v>72.19</v>
      </c>
      <c r="G11946" s="45">
        <v>73.87</v>
      </c>
    </row>
    <row r="11947" spans="2:7">
      <c r="B11947" s="44" t="s">
        <v>14186</v>
      </c>
      <c r="C11947" s="44" t="s">
        <v>18032</v>
      </c>
      <c r="D11947" s="47" t="s">
        <v>14187</v>
      </c>
      <c r="E11947" s="43" t="s">
        <v>119</v>
      </c>
      <c r="F11947" s="45">
        <v>108.68</v>
      </c>
      <c r="G11947" s="45">
        <v>110.64</v>
      </c>
    </row>
    <row r="11948" spans="2:7">
      <c r="B11948" s="44" t="s">
        <v>14188</v>
      </c>
      <c r="C11948" s="44" t="s">
        <v>18032</v>
      </c>
      <c r="D11948" s="47" t="s">
        <v>14189</v>
      </c>
      <c r="E11948" s="43" t="s">
        <v>119</v>
      </c>
      <c r="F11948" s="45">
        <v>132.6</v>
      </c>
      <c r="G11948" s="45">
        <v>134.83000000000001</v>
      </c>
    </row>
    <row r="11949" spans="2:7">
      <c r="B11949" s="44" t="s">
        <v>14190</v>
      </c>
      <c r="C11949" s="44" t="s">
        <v>18032</v>
      </c>
      <c r="D11949" s="47" t="s">
        <v>14191</v>
      </c>
      <c r="E11949" s="43" t="s">
        <v>112</v>
      </c>
      <c r="F11949" s="45">
        <v>10.82</v>
      </c>
      <c r="G11949" s="45">
        <v>11.05</v>
      </c>
    </row>
    <row r="11950" spans="2:7">
      <c r="B11950" s="44" t="s">
        <v>14192</v>
      </c>
      <c r="C11950" s="44" t="s">
        <v>18032</v>
      </c>
      <c r="D11950" s="47" t="s">
        <v>14193</v>
      </c>
      <c r="E11950" s="43" t="s">
        <v>112</v>
      </c>
      <c r="F11950" s="45">
        <v>12.72</v>
      </c>
      <c r="G11950" s="45">
        <v>12.95</v>
      </c>
    </row>
    <row r="11951" spans="2:7">
      <c r="B11951" s="44" t="s">
        <v>14194</v>
      </c>
      <c r="C11951" s="44" t="s">
        <v>18032</v>
      </c>
      <c r="D11951" s="47" t="s">
        <v>14195</v>
      </c>
      <c r="E11951" s="43" t="s">
        <v>112</v>
      </c>
      <c r="F11951" s="45">
        <v>12.07</v>
      </c>
      <c r="G11951" s="45">
        <v>12.3</v>
      </c>
    </row>
    <row r="11952" spans="2:7">
      <c r="B11952" s="44" t="s">
        <v>14196</v>
      </c>
      <c r="C11952" s="44" t="s">
        <v>18032</v>
      </c>
      <c r="D11952" s="47" t="s">
        <v>14197</v>
      </c>
      <c r="E11952" s="43" t="s">
        <v>112</v>
      </c>
      <c r="F11952" s="45">
        <v>8.09</v>
      </c>
      <c r="G11952" s="45">
        <v>8.65</v>
      </c>
    </row>
    <row r="11953" spans="2:7">
      <c r="B11953" s="44" t="s">
        <v>14198</v>
      </c>
      <c r="C11953" s="44" t="s">
        <v>18032</v>
      </c>
      <c r="D11953" s="47" t="s">
        <v>14199</v>
      </c>
      <c r="E11953" s="43" t="s">
        <v>112</v>
      </c>
      <c r="F11953" s="45">
        <v>13.79</v>
      </c>
      <c r="G11953" s="45">
        <v>14.35</v>
      </c>
    </row>
    <row r="11954" spans="2:7">
      <c r="B11954" s="44" t="s">
        <v>14200</v>
      </c>
      <c r="C11954" s="44" t="s">
        <v>18032</v>
      </c>
      <c r="D11954" s="47" t="s">
        <v>14201</v>
      </c>
      <c r="E11954" s="43"/>
    </row>
    <row r="11955" spans="2:7">
      <c r="B11955" s="44" t="s">
        <v>14202</v>
      </c>
      <c r="C11955" s="44" t="s">
        <v>18032</v>
      </c>
      <c r="D11955" s="47" t="s">
        <v>14203</v>
      </c>
      <c r="E11955" s="43" t="s">
        <v>119</v>
      </c>
      <c r="F11955" s="45">
        <v>73.459999999999994</v>
      </c>
      <c r="G11955" s="45">
        <v>75.14</v>
      </c>
    </row>
    <row r="11956" spans="2:7">
      <c r="B11956" s="44" t="s">
        <v>14204</v>
      </c>
      <c r="C11956" s="44" t="s">
        <v>18032</v>
      </c>
      <c r="D11956" s="47" t="s">
        <v>14205</v>
      </c>
      <c r="E11956" s="43" t="s">
        <v>119</v>
      </c>
      <c r="F11956" s="45">
        <v>90.04</v>
      </c>
      <c r="G11956" s="45">
        <v>91.72</v>
      </c>
    </row>
    <row r="11957" spans="2:7">
      <c r="B11957" s="44" t="s">
        <v>14206</v>
      </c>
      <c r="C11957" s="44" t="s">
        <v>18032</v>
      </c>
      <c r="D11957" s="47" t="s">
        <v>14207</v>
      </c>
      <c r="E11957" s="43" t="s">
        <v>112</v>
      </c>
      <c r="F11957" s="45">
        <v>63.72</v>
      </c>
      <c r="G11957" s="45">
        <v>65.45</v>
      </c>
    </row>
    <row r="11958" spans="2:7">
      <c r="B11958" s="44" t="s">
        <v>14208</v>
      </c>
      <c r="C11958" s="44" t="s">
        <v>18032</v>
      </c>
      <c r="D11958" s="47" t="s">
        <v>14209</v>
      </c>
      <c r="E11958" s="43" t="s">
        <v>112</v>
      </c>
      <c r="F11958" s="45">
        <v>167.01</v>
      </c>
      <c r="G11958" s="45">
        <v>170.37</v>
      </c>
    </row>
    <row r="11959" spans="2:7">
      <c r="B11959" s="44" t="s">
        <v>14210</v>
      </c>
      <c r="C11959" s="44" t="s">
        <v>18032</v>
      </c>
      <c r="D11959" s="47" t="s">
        <v>14211</v>
      </c>
      <c r="E11959" s="43" t="s">
        <v>112</v>
      </c>
      <c r="F11959" s="45">
        <v>231.68</v>
      </c>
      <c r="G11959" s="45">
        <v>235.04</v>
      </c>
    </row>
    <row r="11960" spans="2:7">
      <c r="B11960" s="44" t="s">
        <v>14212</v>
      </c>
      <c r="C11960" s="44" t="s">
        <v>18032</v>
      </c>
      <c r="D11960" s="47" t="s">
        <v>14213</v>
      </c>
      <c r="E11960" s="43" t="s">
        <v>112</v>
      </c>
      <c r="F11960" s="45">
        <v>233.79</v>
      </c>
      <c r="G11960" s="45">
        <v>234.86</v>
      </c>
    </row>
    <row r="11961" spans="2:7">
      <c r="B11961" s="44" t="s">
        <v>14214</v>
      </c>
      <c r="C11961" s="44" t="s">
        <v>18032</v>
      </c>
      <c r="D11961" s="47" t="s">
        <v>14215</v>
      </c>
      <c r="E11961" s="43" t="s">
        <v>112</v>
      </c>
      <c r="F11961" s="45">
        <v>277.95</v>
      </c>
      <c r="G11961" s="45">
        <v>279.02</v>
      </c>
    </row>
    <row r="11962" spans="2:7">
      <c r="B11962" s="44" t="s">
        <v>14216</v>
      </c>
      <c r="C11962" s="44" t="s">
        <v>18032</v>
      </c>
      <c r="D11962" s="47" t="s">
        <v>14217</v>
      </c>
      <c r="E11962" s="43" t="s">
        <v>112</v>
      </c>
      <c r="F11962" s="45">
        <v>440.32</v>
      </c>
      <c r="G11962" s="45">
        <v>441.39</v>
      </c>
    </row>
    <row r="11963" spans="2:7">
      <c r="B11963" s="44" t="s">
        <v>14218</v>
      </c>
      <c r="C11963" s="44" t="s">
        <v>18032</v>
      </c>
      <c r="D11963" s="47" t="s">
        <v>14219</v>
      </c>
      <c r="E11963" s="43" t="s">
        <v>112</v>
      </c>
      <c r="F11963" s="45">
        <v>9.49</v>
      </c>
      <c r="G11963" s="45">
        <v>9.61</v>
      </c>
    </row>
    <row r="11964" spans="2:7">
      <c r="B11964" s="44" t="s">
        <v>14220</v>
      </c>
      <c r="C11964" s="44" t="s">
        <v>18032</v>
      </c>
      <c r="D11964" s="47" t="s">
        <v>14221</v>
      </c>
      <c r="E11964" s="43"/>
    </row>
    <row r="11965" spans="2:7">
      <c r="B11965" s="44" t="s">
        <v>14222</v>
      </c>
      <c r="C11965" s="44" t="s">
        <v>18032</v>
      </c>
      <c r="D11965" s="47" t="s">
        <v>14223</v>
      </c>
      <c r="E11965" s="43" t="s">
        <v>119</v>
      </c>
      <c r="F11965" s="45">
        <v>229.73</v>
      </c>
      <c r="G11965" s="45">
        <v>231.41</v>
      </c>
    </row>
    <row r="11966" spans="2:7">
      <c r="B11966" s="44" t="s">
        <v>14224</v>
      </c>
      <c r="C11966" s="44" t="s">
        <v>18032</v>
      </c>
      <c r="D11966" s="47" t="s">
        <v>14225</v>
      </c>
      <c r="E11966" s="43" t="s">
        <v>119</v>
      </c>
      <c r="F11966" s="45">
        <v>301.52999999999997</v>
      </c>
      <c r="G11966" s="45">
        <v>303.20999999999998</v>
      </c>
    </row>
    <row r="11967" spans="2:7">
      <c r="B11967" s="44" t="s">
        <v>14226</v>
      </c>
      <c r="C11967" s="44" t="s">
        <v>18032</v>
      </c>
      <c r="D11967" s="47" t="s">
        <v>14227</v>
      </c>
      <c r="E11967" s="43" t="s">
        <v>119</v>
      </c>
      <c r="F11967" s="45">
        <v>353.5</v>
      </c>
      <c r="G11967" s="45">
        <v>355.18</v>
      </c>
    </row>
    <row r="11968" spans="2:7">
      <c r="B11968" s="44" t="s">
        <v>14228</v>
      </c>
      <c r="C11968" s="44" t="s">
        <v>18032</v>
      </c>
      <c r="D11968" s="47" t="s">
        <v>14229</v>
      </c>
      <c r="E11968" s="43" t="s">
        <v>119</v>
      </c>
      <c r="F11968" s="45">
        <v>325.95999999999998</v>
      </c>
      <c r="G11968" s="45">
        <v>327.64</v>
      </c>
    </row>
    <row r="11969" spans="2:7">
      <c r="B11969" s="44" t="s">
        <v>14230</v>
      </c>
      <c r="C11969" s="44" t="s">
        <v>18032</v>
      </c>
      <c r="D11969" s="47" t="s">
        <v>14231</v>
      </c>
      <c r="E11969" s="43" t="s">
        <v>119</v>
      </c>
      <c r="F11969" s="45">
        <v>410.57</v>
      </c>
      <c r="G11969" s="45">
        <v>412.25</v>
      </c>
    </row>
    <row r="11970" spans="2:7">
      <c r="B11970" s="44" t="s">
        <v>14232</v>
      </c>
      <c r="C11970" s="44" t="s">
        <v>18032</v>
      </c>
      <c r="D11970" s="47" t="s">
        <v>14233</v>
      </c>
      <c r="E11970" s="43"/>
    </row>
    <row r="11971" spans="2:7">
      <c r="B11971" s="44" t="s">
        <v>14234</v>
      </c>
      <c r="C11971" s="44" t="s">
        <v>18032</v>
      </c>
      <c r="D11971" s="47" t="s">
        <v>14235</v>
      </c>
      <c r="E11971" s="43" t="s">
        <v>119</v>
      </c>
      <c r="F11971" s="45">
        <v>6.97</v>
      </c>
      <c r="G11971" s="45">
        <v>7.19</v>
      </c>
    </row>
    <row r="11972" spans="2:7">
      <c r="B11972" s="44" t="s">
        <v>14236</v>
      </c>
      <c r="C11972" s="44" t="s">
        <v>18032</v>
      </c>
      <c r="D11972" s="47" t="s">
        <v>14237</v>
      </c>
      <c r="E11972" s="43" t="s">
        <v>119</v>
      </c>
      <c r="F11972" s="45">
        <v>7.98</v>
      </c>
      <c r="G11972" s="45">
        <v>8.1999999999999993</v>
      </c>
    </row>
    <row r="11973" spans="2:7">
      <c r="B11973" s="44" t="s">
        <v>14238</v>
      </c>
      <c r="C11973" s="44" t="s">
        <v>18032</v>
      </c>
      <c r="D11973" s="47" t="s">
        <v>14239</v>
      </c>
      <c r="E11973" s="43" t="s">
        <v>119</v>
      </c>
      <c r="F11973" s="45">
        <v>11.53</v>
      </c>
      <c r="G11973" s="45">
        <v>11.75</v>
      </c>
    </row>
    <row r="11974" spans="2:7">
      <c r="B11974" s="44" t="s">
        <v>14240</v>
      </c>
      <c r="C11974" s="44" t="s">
        <v>18032</v>
      </c>
      <c r="D11974" s="47" t="s">
        <v>14241</v>
      </c>
      <c r="E11974" s="43" t="s">
        <v>119</v>
      </c>
      <c r="F11974" s="45">
        <v>15.62</v>
      </c>
      <c r="G11974" s="45">
        <v>15.84</v>
      </c>
    </row>
    <row r="11975" spans="2:7">
      <c r="B11975" s="44" t="s">
        <v>14242</v>
      </c>
      <c r="C11975" s="44" t="s">
        <v>18032</v>
      </c>
      <c r="D11975" s="47" t="s">
        <v>14243</v>
      </c>
      <c r="E11975" s="43" t="s">
        <v>119</v>
      </c>
      <c r="F11975" s="45">
        <v>23.26</v>
      </c>
      <c r="G11975" s="45">
        <v>23.48</v>
      </c>
    </row>
    <row r="11976" spans="2:7">
      <c r="B11976" s="44" t="s">
        <v>14244</v>
      </c>
      <c r="C11976" s="44" t="s">
        <v>18032</v>
      </c>
      <c r="D11976" s="47" t="s">
        <v>14245</v>
      </c>
      <c r="E11976" s="43" t="s">
        <v>119</v>
      </c>
      <c r="F11976" s="45">
        <v>25.9</v>
      </c>
      <c r="G11976" s="45">
        <v>26.12</v>
      </c>
    </row>
    <row r="11977" spans="2:7">
      <c r="B11977" s="44" t="s">
        <v>14246</v>
      </c>
      <c r="C11977" s="44" t="s">
        <v>18032</v>
      </c>
      <c r="D11977" s="47" t="s">
        <v>14247</v>
      </c>
      <c r="E11977" s="43" t="s">
        <v>119</v>
      </c>
      <c r="F11977" s="45">
        <v>39.67</v>
      </c>
      <c r="G11977" s="45">
        <v>39.89</v>
      </c>
    </row>
    <row r="11978" spans="2:7">
      <c r="B11978" s="44" t="s">
        <v>14248</v>
      </c>
      <c r="C11978" s="44" t="s">
        <v>18032</v>
      </c>
      <c r="D11978" s="47" t="s">
        <v>14249</v>
      </c>
      <c r="E11978" s="43"/>
    </row>
    <row r="11979" spans="2:7">
      <c r="B11979" s="44" t="s">
        <v>14250</v>
      </c>
      <c r="C11979" s="44" t="s">
        <v>18032</v>
      </c>
      <c r="D11979" s="47" t="s">
        <v>14251</v>
      </c>
      <c r="E11979" s="43" t="s">
        <v>119</v>
      </c>
      <c r="F11979" s="45">
        <v>26.92</v>
      </c>
      <c r="G11979" s="45">
        <v>28.89</v>
      </c>
    </row>
    <row r="11980" spans="2:7">
      <c r="B11980" s="44" t="s">
        <v>14252</v>
      </c>
      <c r="C11980" s="44" t="s">
        <v>18032</v>
      </c>
      <c r="D11980" s="47" t="s">
        <v>14253</v>
      </c>
      <c r="E11980" s="43" t="s">
        <v>119</v>
      </c>
      <c r="F11980" s="45">
        <v>29.97</v>
      </c>
      <c r="G11980" s="45">
        <v>31.94</v>
      </c>
    </row>
    <row r="11981" spans="2:7">
      <c r="B11981" s="44" t="s">
        <v>14254</v>
      </c>
      <c r="C11981" s="44" t="s">
        <v>18032</v>
      </c>
      <c r="D11981" s="47" t="s">
        <v>14255</v>
      </c>
      <c r="E11981" s="43" t="s">
        <v>119</v>
      </c>
      <c r="F11981" s="45">
        <v>48.06</v>
      </c>
      <c r="G11981" s="45">
        <v>50.03</v>
      </c>
    </row>
    <row r="11982" spans="2:7">
      <c r="B11982" s="44" t="s">
        <v>14256</v>
      </c>
      <c r="C11982" s="44" t="s">
        <v>18032</v>
      </c>
      <c r="D11982" s="47" t="s">
        <v>14257</v>
      </c>
      <c r="E11982" s="43" t="s">
        <v>112</v>
      </c>
      <c r="F11982" s="45">
        <v>21.02</v>
      </c>
      <c r="G11982" s="45">
        <v>21.4</v>
      </c>
    </row>
    <row r="11983" spans="2:7">
      <c r="B11983" s="44" t="s">
        <v>14258</v>
      </c>
      <c r="C11983" s="44" t="s">
        <v>18032</v>
      </c>
      <c r="D11983" s="47" t="s">
        <v>14259</v>
      </c>
      <c r="E11983" s="43" t="s">
        <v>112</v>
      </c>
      <c r="F11983" s="45">
        <v>25.76</v>
      </c>
      <c r="G11983" s="45">
        <v>26.14</v>
      </c>
    </row>
    <row r="11984" spans="2:7">
      <c r="B11984" s="44" t="s">
        <v>14260</v>
      </c>
      <c r="C11984" s="44" t="s">
        <v>18032</v>
      </c>
      <c r="D11984" s="47" t="s">
        <v>14261</v>
      </c>
      <c r="E11984" s="43" t="s">
        <v>112</v>
      </c>
      <c r="F11984" s="45">
        <v>71.95</v>
      </c>
      <c r="G11984" s="45">
        <v>72.33</v>
      </c>
    </row>
    <row r="11985" spans="2:7">
      <c r="B11985" s="44" t="s">
        <v>14262</v>
      </c>
      <c r="C11985" s="44" t="s">
        <v>18032</v>
      </c>
      <c r="D11985" s="47" t="s">
        <v>14263</v>
      </c>
      <c r="E11985" s="43" t="s">
        <v>112</v>
      </c>
      <c r="F11985" s="45">
        <v>25.58</v>
      </c>
      <c r="G11985" s="45">
        <v>25.96</v>
      </c>
    </row>
    <row r="11986" spans="2:7">
      <c r="B11986" s="44" t="s">
        <v>14264</v>
      </c>
      <c r="C11986" s="44" t="s">
        <v>18032</v>
      </c>
      <c r="D11986" s="47" t="s">
        <v>14265</v>
      </c>
      <c r="E11986" s="43" t="s">
        <v>112</v>
      </c>
      <c r="F11986" s="45">
        <v>42.54</v>
      </c>
      <c r="G11986" s="45">
        <v>42.92</v>
      </c>
    </row>
    <row r="11987" spans="2:7">
      <c r="B11987" s="44" t="s">
        <v>14266</v>
      </c>
      <c r="C11987" s="44" t="s">
        <v>18032</v>
      </c>
      <c r="D11987" s="47" t="s">
        <v>14267</v>
      </c>
      <c r="E11987" s="43" t="s">
        <v>112</v>
      </c>
      <c r="F11987" s="45">
        <v>90.84</v>
      </c>
      <c r="G11987" s="45">
        <v>91.22</v>
      </c>
    </row>
    <row r="11988" spans="2:7">
      <c r="B11988" s="44" t="s">
        <v>14268</v>
      </c>
      <c r="C11988" s="44" t="s">
        <v>18032</v>
      </c>
      <c r="D11988" s="47" t="s">
        <v>14269</v>
      </c>
      <c r="E11988" s="43"/>
    </row>
    <row r="11989" spans="2:7">
      <c r="B11989" s="44" t="s">
        <v>14270</v>
      </c>
      <c r="C11989" s="44" t="s">
        <v>18032</v>
      </c>
      <c r="D11989" s="47" t="s">
        <v>14271</v>
      </c>
      <c r="E11989" s="43" t="s">
        <v>119</v>
      </c>
      <c r="F11989" s="45">
        <v>107.4</v>
      </c>
      <c r="G11989" s="45">
        <v>109.08</v>
      </c>
    </row>
    <row r="11990" spans="2:7">
      <c r="B11990" s="44" t="s">
        <v>14272</v>
      </c>
      <c r="C11990" s="44" t="s">
        <v>18032</v>
      </c>
      <c r="D11990" s="47" t="s">
        <v>14273</v>
      </c>
      <c r="E11990" s="43" t="s">
        <v>112</v>
      </c>
      <c r="F11990" s="45">
        <v>125.16</v>
      </c>
      <c r="G11990" s="45">
        <v>127.96</v>
      </c>
    </row>
    <row r="11991" spans="2:7">
      <c r="B11991" s="44" t="s">
        <v>14274</v>
      </c>
      <c r="C11991" s="44" t="s">
        <v>18032</v>
      </c>
      <c r="D11991" s="47" t="s">
        <v>14275</v>
      </c>
      <c r="E11991" s="43" t="s">
        <v>112</v>
      </c>
      <c r="F11991" s="45">
        <v>159.03</v>
      </c>
      <c r="G11991" s="45">
        <v>161.83000000000001</v>
      </c>
    </row>
    <row r="11992" spans="2:7">
      <c r="B11992" s="44" t="s">
        <v>14276</v>
      </c>
      <c r="C11992" s="44" t="s">
        <v>18032</v>
      </c>
      <c r="D11992" s="47" t="s">
        <v>14277</v>
      </c>
      <c r="E11992" s="43" t="s">
        <v>112</v>
      </c>
      <c r="F11992" s="45">
        <v>40.950000000000003</v>
      </c>
      <c r="G11992" s="45">
        <v>42.02</v>
      </c>
    </row>
    <row r="11993" spans="2:7">
      <c r="B11993" s="44" t="s">
        <v>14278</v>
      </c>
      <c r="C11993" s="44" t="s">
        <v>18032</v>
      </c>
      <c r="D11993" s="47" t="s">
        <v>14279</v>
      </c>
      <c r="E11993" s="43" t="s">
        <v>112</v>
      </c>
      <c r="F11993" s="45">
        <v>32.51</v>
      </c>
      <c r="G11993" s="45">
        <v>33.58</v>
      </c>
    </row>
    <row r="11994" spans="2:7">
      <c r="B11994" s="44" t="s">
        <v>14280</v>
      </c>
      <c r="C11994" s="44" t="s">
        <v>18032</v>
      </c>
      <c r="D11994" s="47" t="s">
        <v>14281</v>
      </c>
      <c r="E11994" s="43" t="s">
        <v>112</v>
      </c>
      <c r="F11994" s="45">
        <v>23.24</v>
      </c>
      <c r="G11994" s="45">
        <v>24.08</v>
      </c>
    </row>
    <row r="11995" spans="2:7">
      <c r="B11995" s="44" t="s">
        <v>14282</v>
      </c>
      <c r="C11995" s="44" t="s">
        <v>18032</v>
      </c>
      <c r="D11995" s="47" t="s">
        <v>14283</v>
      </c>
      <c r="E11995" s="43" t="s">
        <v>119</v>
      </c>
      <c r="F11995" s="45">
        <v>80.59</v>
      </c>
      <c r="G11995" s="45">
        <v>82.27</v>
      </c>
    </row>
    <row r="11996" spans="2:7">
      <c r="B11996" s="44" t="s">
        <v>14284</v>
      </c>
      <c r="C11996" s="44" t="s">
        <v>18032</v>
      </c>
      <c r="D11996" s="47" t="s">
        <v>14285</v>
      </c>
      <c r="E11996" s="43" t="s">
        <v>112</v>
      </c>
      <c r="F11996" s="45">
        <v>107.69</v>
      </c>
      <c r="G11996" s="45">
        <v>110.49</v>
      </c>
    </row>
    <row r="11997" spans="2:7">
      <c r="B11997" s="44" t="s">
        <v>14286</v>
      </c>
      <c r="C11997" s="44" t="s">
        <v>18032</v>
      </c>
      <c r="D11997" s="47" t="s">
        <v>14287</v>
      </c>
      <c r="E11997" s="43" t="s">
        <v>112</v>
      </c>
      <c r="F11997" s="45">
        <v>20.28</v>
      </c>
      <c r="G11997" s="45">
        <v>21.12</v>
      </c>
    </row>
    <row r="11998" spans="2:7">
      <c r="B11998" s="44" t="s">
        <v>14288</v>
      </c>
      <c r="C11998" s="44" t="s">
        <v>18032</v>
      </c>
      <c r="D11998" s="47" t="s">
        <v>14289</v>
      </c>
      <c r="E11998" s="43" t="s">
        <v>112</v>
      </c>
      <c r="F11998" s="45">
        <v>98.98</v>
      </c>
      <c r="G11998" s="45">
        <v>101.78</v>
      </c>
    </row>
    <row r="11999" spans="2:7">
      <c r="B11999" s="44" t="s">
        <v>14290</v>
      </c>
      <c r="C11999" s="44" t="s">
        <v>18032</v>
      </c>
      <c r="D11999" s="47" t="s">
        <v>14291</v>
      </c>
      <c r="E11999" s="43" t="s">
        <v>112</v>
      </c>
      <c r="F11999" s="45">
        <v>125.39</v>
      </c>
      <c r="G11999" s="45">
        <v>128.19</v>
      </c>
    </row>
    <row r="12000" spans="2:7">
      <c r="B12000" s="44" t="s">
        <v>14292</v>
      </c>
      <c r="C12000" s="44" t="s">
        <v>18032</v>
      </c>
      <c r="D12000" s="47" t="s">
        <v>14293</v>
      </c>
      <c r="E12000" s="43" t="s">
        <v>112</v>
      </c>
      <c r="F12000" s="45">
        <v>401.35</v>
      </c>
      <c r="G12000" s="45">
        <v>405.11</v>
      </c>
    </row>
    <row r="12001" spans="2:7">
      <c r="B12001" s="44" t="s">
        <v>14294</v>
      </c>
      <c r="C12001" s="44" t="s">
        <v>18032</v>
      </c>
      <c r="D12001" s="47" t="s">
        <v>14295</v>
      </c>
      <c r="E12001" s="43" t="s">
        <v>112</v>
      </c>
      <c r="F12001" s="45">
        <v>69.7</v>
      </c>
      <c r="G12001" s="45">
        <v>72.5</v>
      </c>
    </row>
    <row r="12002" spans="2:7">
      <c r="B12002" s="44" t="s">
        <v>14296</v>
      </c>
      <c r="C12002" s="44" t="s">
        <v>18032</v>
      </c>
      <c r="D12002" s="47" t="s">
        <v>14297</v>
      </c>
      <c r="E12002" s="43"/>
    </row>
    <row r="12003" spans="2:7">
      <c r="B12003" s="44" t="s">
        <v>14298</v>
      </c>
      <c r="C12003" s="44" t="s">
        <v>18032</v>
      </c>
      <c r="D12003" s="47" t="s">
        <v>14299</v>
      </c>
      <c r="E12003" s="43" t="s">
        <v>119</v>
      </c>
      <c r="F12003" s="45">
        <v>17.37</v>
      </c>
      <c r="G12003" s="45">
        <v>19.05</v>
      </c>
    </row>
    <row r="12004" spans="2:7">
      <c r="B12004" s="44" t="s">
        <v>14300</v>
      </c>
      <c r="C12004" s="44" t="s">
        <v>18032</v>
      </c>
      <c r="D12004" s="47" t="s">
        <v>14301</v>
      </c>
      <c r="E12004" s="43" t="s">
        <v>119</v>
      </c>
      <c r="F12004" s="45">
        <v>17.41</v>
      </c>
      <c r="G12004" s="45">
        <v>19.09</v>
      </c>
    </row>
    <row r="12005" spans="2:7">
      <c r="B12005" s="44" t="s">
        <v>14302</v>
      </c>
      <c r="C12005" s="44" t="s">
        <v>18032</v>
      </c>
      <c r="D12005" s="47" t="s">
        <v>14303</v>
      </c>
      <c r="E12005" s="43" t="s">
        <v>119</v>
      </c>
      <c r="F12005" s="45">
        <v>19.670000000000002</v>
      </c>
      <c r="G12005" s="45">
        <v>21.35</v>
      </c>
    </row>
    <row r="12006" spans="2:7">
      <c r="B12006" s="44" t="s">
        <v>14304</v>
      </c>
      <c r="C12006" s="44" t="s">
        <v>18032</v>
      </c>
      <c r="D12006" s="47" t="s">
        <v>14305</v>
      </c>
      <c r="E12006" s="43" t="s">
        <v>119</v>
      </c>
      <c r="F12006" s="45">
        <v>18.16</v>
      </c>
      <c r="G12006" s="45">
        <v>19.84</v>
      </c>
    </row>
    <row r="12007" spans="2:7">
      <c r="B12007" s="44" t="s">
        <v>14306</v>
      </c>
      <c r="C12007" s="44" t="s">
        <v>18032</v>
      </c>
      <c r="D12007" s="47" t="s">
        <v>14307</v>
      </c>
      <c r="E12007" s="43" t="s">
        <v>119</v>
      </c>
      <c r="F12007" s="45">
        <v>20.65</v>
      </c>
      <c r="G12007" s="45">
        <v>22.33</v>
      </c>
    </row>
    <row r="12008" spans="2:7">
      <c r="B12008" s="44" t="s">
        <v>14308</v>
      </c>
      <c r="C12008" s="44" t="s">
        <v>18032</v>
      </c>
      <c r="D12008" s="47" t="s">
        <v>14309</v>
      </c>
      <c r="E12008" s="43"/>
    </row>
    <row r="12009" spans="2:7">
      <c r="B12009" s="44" t="s">
        <v>14310</v>
      </c>
      <c r="C12009" s="44" t="s">
        <v>18032</v>
      </c>
      <c r="D12009" s="47" t="s">
        <v>14311</v>
      </c>
      <c r="E12009" s="43" t="s">
        <v>119</v>
      </c>
      <c r="F12009" s="45">
        <v>12.56</v>
      </c>
      <c r="G12009" s="45">
        <v>13.96</v>
      </c>
    </row>
    <row r="12010" spans="2:7">
      <c r="B12010" s="44" t="s">
        <v>14312</v>
      </c>
      <c r="C12010" s="44" t="s">
        <v>18032</v>
      </c>
      <c r="D12010" s="47" t="s">
        <v>14313</v>
      </c>
      <c r="E12010" s="43" t="s">
        <v>119</v>
      </c>
      <c r="F12010" s="45">
        <v>20.100000000000001</v>
      </c>
      <c r="G12010" s="45">
        <v>22.33</v>
      </c>
    </row>
    <row r="12011" spans="2:7">
      <c r="B12011" s="44" t="s">
        <v>14314</v>
      </c>
      <c r="C12011" s="44" t="s">
        <v>18032</v>
      </c>
      <c r="D12011" s="47" t="s">
        <v>14315</v>
      </c>
      <c r="E12011" s="43" t="s">
        <v>112</v>
      </c>
      <c r="F12011" s="45">
        <v>15.07</v>
      </c>
      <c r="G12011" s="45">
        <v>16.75</v>
      </c>
    </row>
    <row r="12012" spans="2:7">
      <c r="B12012" s="44" t="s">
        <v>14316</v>
      </c>
      <c r="C12012" s="44" t="s">
        <v>18032</v>
      </c>
      <c r="D12012" s="47" t="s">
        <v>14317</v>
      </c>
      <c r="E12012" s="43" t="s">
        <v>119</v>
      </c>
      <c r="F12012" s="45">
        <v>50.24</v>
      </c>
      <c r="G12012" s="45">
        <v>55.83</v>
      </c>
    </row>
    <row r="12013" spans="2:7">
      <c r="B12013" s="44" t="s">
        <v>14318</v>
      </c>
      <c r="C12013" s="44" t="s">
        <v>18032</v>
      </c>
      <c r="D12013" s="47" t="s">
        <v>14319</v>
      </c>
      <c r="E12013" s="43"/>
    </row>
    <row r="12014" spans="2:7">
      <c r="B12014" s="44" t="s">
        <v>14320</v>
      </c>
      <c r="C12014" s="44" t="s">
        <v>18032</v>
      </c>
      <c r="D12014" s="47" t="s">
        <v>14321</v>
      </c>
      <c r="E12014" s="43" t="s">
        <v>119</v>
      </c>
      <c r="F12014" s="45">
        <v>76.849999999999994</v>
      </c>
      <c r="G12014" s="45">
        <v>79.650000000000006</v>
      </c>
    </row>
    <row r="12015" spans="2:7">
      <c r="B12015" s="44" t="s">
        <v>14322</v>
      </c>
      <c r="C12015" s="44" t="s">
        <v>18032</v>
      </c>
      <c r="D12015" s="47" t="s">
        <v>14323</v>
      </c>
      <c r="E12015" s="43" t="s">
        <v>119</v>
      </c>
      <c r="F12015" s="45">
        <v>94.29</v>
      </c>
      <c r="G12015" s="45">
        <v>97.09</v>
      </c>
    </row>
    <row r="12016" spans="2:7">
      <c r="B12016" s="44" t="s">
        <v>14324</v>
      </c>
      <c r="C12016" s="44" t="s">
        <v>18032</v>
      </c>
      <c r="D12016" s="47" t="s">
        <v>14325</v>
      </c>
      <c r="E12016" s="43" t="s">
        <v>119</v>
      </c>
      <c r="F12016" s="45">
        <v>110.02</v>
      </c>
      <c r="G12016" s="45">
        <v>112.82</v>
      </c>
    </row>
    <row r="12017" spans="2:7">
      <c r="B12017" s="44" t="s">
        <v>14326</v>
      </c>
      <c r="C12017" s="44" t="s">
        <v>18032</v>
      </c>
      <c r="D12017" s="47" t="s">
        <v>14327</v>
      </c>
      <c r="E12017" s="43" t="s">
        <v>119</v>
      </c>
      <c r="F12017" s="45">
        <v>126.95</v>
      </c>
      <c r="G12017" s="45">
        <v>129.75</v>
      </c>
    </row>
    <row r="12018" spans="2:7">
      <c r="B12018" s="44" t="s">
        <v>14328</v>
      </c>
      <c r="C12018" s="44" t="s">
        <v>18032</v>
      </c>
      <c r="D12018" s="47" t="s">
        <v>14329</v>
      </c>
      <c r="E12018" s="43" t="s">
        <v>119</v>
      </c>
      <c r="F12018" s="45">
        <v>144.41999999999999</v>
      </c>
      <c r="G12018" s="45">
        <v>147.22</v>
      </c>
    </row>
    <row r="12019" spans="2:7">
      <c r="B12019" s="44" t="s">
        <v>14330</v>
      </c>
      <c r="C12019" s="44" t="s">
        <v>18032</v>
      </c>
      <c r="D12019" s="47" t="s">
        <v>14331</v>
      </c>
      <c r="E12019" s="43" t="s">
        <v>119</v>
      </c>
      <c r="F12019" s="45">
        <v>142.43</v>
      </c>
      <c r="G12019" s="45">
        <v>146.62</v>
      </c>
    </row>
    <row r="12020" spans="2:7">
      <c r="B12020" s="44" t="s">
        <v>14332</v>
      </c>
      <c r="C12020" s="44" t="s">
        <v>18032</v>
      </c>
      <c r="D12020" s="47" t="s">
        <v>14333</v>
      </c>
      <c r="E12020" s="43" t="s">
        <v>119</v>
      </c>
      <c r="F12020" s="45">
        <v>154.65</v>
      </c>
      <c r="G12020" s="45">
        <v>158.84</v>
      </c>
    </row>
    <row r="12021" spans="2:7">
      <c r="B12021" s="44" t="s">
        <v>14334</v>
      </c>
      <c r="C12021" s="44" t="s">
        <v>18032</v>
      </c>
      <c r="D12021" s="47" t="s">
        <v>14335</v>
      </c>
      <c r="E12021" s="43" t="s">
        <v>119</v>
      </c>
      <c r="F12021" s="45">
        <v>175.1</v>
      </c>
      <c r="G12021" s="45">
        <v>179.29</v>
      </c>
    </row>
    <row r="12022" spans="2:7">
      <c r="B12022" s="44" t="s">
        <v>14336</v>
      </c>
      <c r="C12022" s="44" t="s">
        <v>18032</v>
      </c>
      <c r="D12022" s="47" t="s">
        <v>14337</v>
      </c>
      <c r="E12022" s="43" t="s">
        <v>119</v>
      </c>
      <c r="F12022" s="45">
        <v>191.02</v>
      </c>
      <c r="G12022" s="45">
        <v>195.21</v>
      </c>
    </row>
    <row r="12023" spans="2:7">
      <c r="B12023" s="44" t="s">
        <v>14338</v>
      </c>
      <c r="C12023" s="44" t="s">
        <v>18032</v>
      </c>
      <c r="D12023" s="47" t="s">
        <v>14339</v>
      </c>
      <c r="E12023" s="43" t="s">
        <v>119</v>
      </c>
      <c r="F12023" s="45">
        <v>216.82</v>
      </c>
      <c r="G12023" s="45">
        <v>222.41</v>
      </c>
    </row>
    <row r="12024" spans="2:7">
      <c r="B12024" s="44" t="s">
        <v>14340</v>
      </c>
      <c r="C12024" s="44" t="s">
        <v>18032</v>
      </c>
      <c r="D12024" s="47" t="s">
        <v>14341</v>
      </c>
      <c r="E12024" s="43" t="s">
        <v>119</v>
      </c>
      <c r="F12024" s="45">
        <v>262.02</v>
      </c>
      <c r="G12024" s="45">
        <v>267.61</v>
      </c>
    </row>
    <row r="12025" spans="2:7">
      <c r="B12025" s="44" t="s">
        <v>14342</v>
      </c>
      <c r="C12025" s="44" t="s">
        <v>18032</v>
      </c>
      <c r="D12025" s="47" t="s">
        <v>14343</v>
      </c>
      <c r="E12025" s="43" t="s">
        <v>119</v>
      </c>
      <c r="F12025" s="45">
        <v>84.91</v>
      </c>
      <c r="G12025" s="45">
        <v>87.71</v>
      </c>
    </row>
    <row r="12026" spans="2:7">
      <c r="B12026" s="44" t="s">
        <v>14344</v>
      </c>
      <c r="C12026" s="44" t="s">
        <v>18032</v>
      </c>
      <c r="D12026" s="47" t="s">
        <v>14345</v>
      </c>
      <c r="E12026" s="43" t="s">
        <v>119</v>
      </c>
      <c r="F12026" s="45">
        <v>99.16</v>
      </c>
      <c r="G12026" s="45">
        <v>101.96</v>
      </c>
    </row>
    <row r="12027" spans="2:7">
      <c r="B12027" s="44" t="s">
        <v>14346</v>
      </c>
      <c r="C12027" s="44" t="s">
        <v>18032</v>
      </c>
      <c r="D12027" s="47" t="s">
        <v>14347</v>
      </c>
      <c r="E12027" s="43" t="s">
        <v>119</v>
      </c>
      <c r="F12027" s="45">
        <v>115.43</v>
      </c>
      <c r="G12027" s="45">
        <v>118.23</v>
      </c>
    </row>
    <row r="12028" spans="2:7">
      <c r="B12028" s="44" t="s">
        <v>14348</v>
      </c>
      <c r="C12028" s="44" t="s">
        <v>18032</v>
      </c>
      <c r="D12028" s="47" t="s">
        <v>14349</v>
      </c>
      <c r="E12028" s="43" t="s">
        <v>119</v>
      </c>
      <c r="F12028" s="45">
        <v>128.21</v>
      </c>
      <c r="G12028" s="45">
        <v>131.01</v>
      </c>
    </row>
    <row r="12029" spans="2:7">
      <c r="B12029" s="44" t="s">
        <v>14350</v>
      </c>
      <c r="C12029" s="44" t="s">
        <v>18032</v>
      </c>
      <c r="D12029" s="47" t="s">
        <v>14351</v>
      </c>
      <c r="E12029" s="43"/>
    </row>
    <row r="12030" spans="2:7">
      <c r="B12030" s="44" t="s">
        <v>14352</v>
      </c>
      <c r="C12030" s="44" t="s">
        <v>18032</v>
      </c>
      <c r="D12030" s="47" t="s">
        <v>14353</v>
      </c>
      <c r="E12030" s="43" t="s">
        <v>119</v>
      </c>
      <c r="F12030" s="45">
        <v>137.4</v>
      </c>
      <c r="G12030" s="45">
        <v>141.59</v>
      </c>
    </row>
    <row r="12031" spans="2:7">
      <c r="B12031" s="44" t="s">
        <v>14354</v>
      </c>
      <c r="C12031" s="44" t="s">
        <v>18032</v>
      </c>
      <c r="D12031" s="47" t="s">
        <v>14355</v>
      </c>
      <c r="E12031" s="43" t="s">
        <v>119</v>
      </c>
      <c r="F12031" s="45">
        <v>157.5</v>
      </c>
      <c r="G12031" s="45">
        <v>161.69</v>
      </c>
    </row>
    <row r="12032" spans="2:7">
      <c r="B12032" s="44" t="s">
        <v>14356</v>
      </c>
      <c r="C12032" s="44" t="s">
        <v>18032</v>
      </c>
      <c r="D12032" s="47" t="s">
        <v>14357</v>
      </c>
      <c r="E12032" s="43" t="s">
        <v>119</v>
      </c>
      <c r="F12032" s="45">
        <v>173.76</v>
      </c>
      <c r="G12032" s="45">
        <v>177.95</v>
      </c>
    </row>
    <row r="12033" spans="2:7">
      <c r="B12033" s="44" t="s">
        <v>14358</v>
      </c>
      <c r="C12033" s="44" t="s">
        <v>18032</v>
      </c>
      <c r="D12033" s="47" t="s">
        <v>14359</v>
      </c>
      <c r="E12033" s="43" t="s">
        <v>119</v>
      </c>
      <c r="F12033" s="45">
        <v>200.36</v>
      </c>
      <c r="G12033" s="45">
        <v>205.95</v>
      </c>
    </row>
    <row r="12034" spans="2:7">
      <c r="B12034" s="44" t="s">
        <v>14360</v>
      </c>
      <c r="C12034" s="44" t="s">
        <v>18032</v>
      </c>
      <c r="D12034" s="47" t="s">
        <v>14361</v>
      </c>
      <c r="E12034" s="43" t="s">
        <v>119</v>
      </c>
      <c r="F12034" s="45">
        <v>262.74</v>
      </c>
      <c r="G12034" s="45">
        <v>268.33</v>
      </c>
    </row>
    <row r="12035" spans="2:7">
      <c r="B12035" s="44" t="s">
        <v>14362</v>
      </c>
      <c r="C12035" s="44" t="s">
        <v>18032</v>
      </c>
      <c r="D12035" s="47" t="s">
        <v>14363</v>
      </c>
      <c r="E12035" s="43" t="s">
        <v>119</v>
      </c>
      <c r="F12035" s="45">
        <v>29.06</v>
      </c>
      <c r="G12035" s="45">
        <v>29.35</v>
      </c>
    </row>
    <row r="12036" spans="2:7">
      <c r="B12036" s="44" t="s">
        <v>14364</v>
      </c>
      <c r="C12036" s="44" t="s">
        <v>18032</v>
      </c>
      <c r="D12036" s="47" t="s">
        <v>14365</v>
      </c>
      <c r="E12036" s="43" t="s">
        <v>119</v>
      </c>
      <c r="F12036" s="45">
        <v>50.06</v>
      </c>
      <c r="G12036" s="45">
        <v>50.35</v>
      </c>
    </row>
    <row r="12037" spans="2:7">
      <c r="B12037" s="44" t="s">
        <v>14366</v>
      </c>
      <c r="C12037" s="44" t="s">
        <v>18032</v>
      </c>
      <c r="D12037" s="47" t="s">
        <v>14367</v>
      </c>
      <c r="E12037" s="43" t="s">
        <v>119</v>
      </c>
      <c r="F12037" s="45">
        <v>68.77</v>
      </c>
      <c r="G12037" s="45">
        <v>69.06</v>
      </c>
    </row>
    <row r="12038" spans="2:7">
      <c r="B12038" s="44" t="s">
        <v>14368</v>
      </c>
      <c r="C12038" s="44" t="s">
        <v>18032</v>
      </c>
      <c r="D12038" s="47" t="s">
        <v>14369</v>
      </c>
      <c r="E12038" s="43" t="s">
        <v>119</v>
      </c>
      <c r="F12038" s="45">
        <v>85.98</v>
      </c>
      <c r="G12038" s="45">
        <v>86.27</v>
      </c>
    </row>
    <row r="12039" spans="2:7">
      <c r="B12039" s="44" t="s">
        <v>14370</v>
      </c>
      <c r="C12039" s="44" t="s">
        <v>18032</v>
      </c>
      <c r="D12039" s="47" t="s">
        <v>14371</v>
      </c>
      <c r="E12039" s="43" t="s">
        <v>119</v>
      </c>
      <c r="F12039" s="45">
        <v>108.67</v>
      </c>
      <c r="G12039" s="45">
        <v>108.96</v>
      </c>
    </row>
    <row r="12040" spans="2:7">
      <c r="B12040" s="44" t="s">
        <v>14372</v>
      </c>
      <c r="C12040" s="44" t="s">
        <v>18032</v>
      </c>
      <c r="D12040" s="47" t="s">
        <v>14373</v>
      </c>
      <c r="E12040" s="43" t="s">
        <v>119</v>
      </c>
      <c r="F12040" s="45">
        <v>122.76</v>
      </c>
      <c r="G12040" s="45">
        <v>123.05</v>
      </c>
    </row>
    <row r="12041" spans="2:7">
      <c r="B12041" s="44" t="s">
        <v>14374</v>
      </c>
      <c r="C12041" s="44" t="s">
        <v>18032</v>
      </c>
      <c r="D12041" s="47" t="s">
        <v>14375</v>
      </c>
      <c r="E12041" s="43" t="s">
        <v>119</v>
      </c>
      <c r="F12041" s="45">
        <v>156.29</v>
      </c>
      <c r="G12041" s="45">
        <v>156.58000000000001</v>
      </c>
    </row>
    <row r="12042" spans="2:7">
      <c r="B12042" s="44" t="s">
        <v>14376</v>
      </c>
      <c r="C12042" s="44" t="s">
        <v>18032</v>
      </c>
      <c r="D12042" s="47" t="s">
        <v>14377</v>
      </c>
      <c r="E12042" s="43"/>
    </row>
    <row r="12043" spans="2:7">
      <c r="B12043" s="44" t="s">
        <v>14378</v>
      </c>
      <c r="C12043" s="44" t="s">
        <v>18032</v>
      </c>
      <c r="D12043" s="47" t="s">
        <v>14379</v>
      </c>
      <c r="E12043" s="43" t="s">
        <v>112</v>
      </c>
      <c r="F12043" s="45">
        <v>18.309999999999999</v>
      </c>
      <c r="G12043" s="45">
        <v>19.71</v>
      </c>
    </row>
    <row r="12044" spans="2:7">
      <c r="B12044" s="44" t="s">
        <v>14380</v>
      </c>
      <c r="C12044" s="44" t="s">
        <v>18032</v>
      </c>
      <c r="D12044" s="47" t="s">
        <v>14381</v>
      </c>
      <c r="E12044" s="43" t="s">
        <v>112</v>
      </c>
      <c r="F12044" s="45">
        <v>23.41</v>
      </c>
      <c r="G12044" s="45">
        <v>24.81</v>
      </c>
    </row>
    <row r="12045" spans="2:7">
      <c r="B12045" s="44" t="s">
        <v>14382</v>
      </c>
      <c r="C12045" s="44" t="s">
        <v>18032</v>
      </c>
      <c r="D12045" s="47" t="s">
        <v>14383</v>
      </c>
      <c r="E12045" s="43" t="s">
        <v>112</v>
      </c>
      <c r="F12045" s="45">
        <v>26.5</v>
      </c>
      <c r="G12045" s="45">
        <v>27.9</v>
      </c>
    </row>
    <row r="12046" spans="2:7">
      <c r="B12046" s="44" t="s">
        <v>14384</v>
      </c>
      <c r="C12046" s="44" t="s">
        <v>18032</v>
      </c>
      <c r="D12046" s="47" t="s">
        <v>14385</v>
      </c>
      <c r="E12046" s="43" t="s">
        <v>112</v>
      </c>
      <c r="F12046" s="45">
        <v>28.83</v>
      </c>
      <c r="G12046" s="45">
        <v>30.23</v>
      </c>
    </row>
    <row r="12047" spans="2:7">
      <c r="B12047" s="44" t="s">
        <v>14386</v>
      </c>
      <c r="C12047" s="44" t="s">
        <v>18032</v>
      </c>
      <c r="D12047" s="47" t="s">
        <v>14387</v>
      </c>
      <c r="E12047" s="43" t="s">
        <v>112</v>
      </c>
      <c r="F12047" s="45">
        <v>31.38</v>
      </c>
      <c r="G12047" s="45">
        <v>32.78</v>
      </c>
    </row>
    <row r="12048" spans="2:7">
      <c r="B12048" s="44" t="s">
        <v>14388</v>
      </c>
      <c r="C12048" s="44" t="s">
        <v>18032</v>
      </c>
      <c r="D12048" s="47" t="s">
        <v>14389</v>
      </c>
      <c r="E12048" s="43" t="s">
        <v>112</v>
      </c>
      <c r="F12048" s="45">
        <v>34.94</v>
      </c>
      <c r="G12048" s="45">
        <v>36.340000000000003</v>
      </c>
    </row>
    <row r="12049" spans="2:7">
      <c r="B12049" s="44" t="s">
        <v>14390</v>
      </c>
      <c r="C12049" s="44" t="s">
        <v>18032</v>
      </c>
      <c r="D12049" s="47" t="s">
        <v>14391</v>
      </c>
      <c r="E12049" s="43" t="s">
        <v>112</v>
      </c>
      <c r="F12049" s="45">
        <v>26.32</v>
      </c>
      <c r="G12049" s="45">
        <v>27.72</v>
      </c>
    </row>
    <row r="12050" spans="2:7">
      <c r="B12050" s="44" t="s">
        <v>14392</v>
      </c>
      <c r="C12050" s="44" t="s">
        <v>18032</v>
      </c>
      <c r="D12050" s="47" t="s">
        <v>14393</v>
      </c>
      <c r="E12050" s="43" t="s">
        <v>112</v>
      </c>
      <c r="F12050" s="45">
        <v>28.3</v>
      </c>
      <c r="G12050" s="45">
        <v>29.7</v>
      </c>
    </row>
    <row r="12051" spans="2:7">
      <c r="B12051" s="44" t="s">
        <v>14394</v>
      </c>
      <c r="C12051" s="44" t="s">
        <v>18032</v>
      </c>
      <c r="D12051" s="47" t="s">
        <v>14395</v>
      </c>
      <c r="E12051" s="43" t="s">
        <v>112</v>
      </c>
      <c r="F12051" s="45">
        <v>33.409999999999997</v>
      </c>
      <c r="G12051" s="45">
        <v>34.81</v>
      </c>
    </row>
    <row r="12052" spans="2:7">
      <c r="B12052" s="44" t="s">
        <v>14396</v>
      </c>
      <c r="C12052" s="44" t="s">
        <v>18032</v>
      </c>
      <c r="D12052" s="47" t="s">
        <v>14397</v>
      </c>
      <c r="E12052" s="43" t="s">
        <v>112</v>
      </c>
      <c r="F12052" s="45">
        <v>34.369999999999997</v>
      </c>
      <c r="G12052" s="45">
        <v>35.770000000000003</v>
      </c>
    </row>
    <row r="12053" spans="2:7">
      <c r="B12053" s="44" t="s">
        <v>14398</v>
      </c>
      <c r="C12053" s="44" t="s">
        <v>18032</v>
      </c>
      <c r="D12053" s="47" t="s">
        <v>14399</v>
      </c>
      <c r="E12053" s="43" t="s">
        <v>112</v>
      </c>
      <c r="F12053" s="45">
        <v>38</v>
      </c>
      <c r="G12053" s="45">
        <v>39.4</v>
      </c>
    </row>
    <row r="12054" spans="2:7">
      <c r="B12054" s="44" t="s">
        <v>14400</v>
      </c>
      <c r="C12054" s="44" t="s">
        <v>18032</v>
      </c>
      <c r="D12054" s="47" t="s">
        <v>14401</v>
      </c>
      <c r="E12054" s="43" t="s">
        <v>112</v>
      </c>
      <c r="F12054" s="45">
        <v>40.520000000000003</v>
      </c>
      <c r="G12054" s="45">
        <v>41.92</v>
      </c>
    </row>
    <row r="12055" spans="2:7">
      <c r="B12055" s="44" t="s">
        <v>14402</v>
      </c>
      <c r="C12055" s="44" t="s">
        <v>18032</v>
      </c>
      <c r="D12055" s="47" t="s">
        <v>14403</v>
      </c>
      <c r="E12055" s="43" t="s">
        <v>112</v>
      </c>
      <c r="F12055" s="45">
        <v>27.74</v>
      </c>
      <c r="G12055" s="45">
        <v>29.14</v>
      </c>
    </row>
    <row r="12056" spans="2:7">
      <c r="B12056" s="44" t="s">
        <v>14404</v>
      </c>
      <c r="C12056" s="44" t="s">
        <v>18032</v>
      </c>
      <c r="D12056" s="47" t="s">
        <v>14405</v>
      </c>
      <c r="E12056" s="43" t="s">
        <v>112</v>
      </c>
      <c r="F12056" s="45">
        <v>29.06</v>
      </c>
      <c r="G12056" s="45">
        <v>30.46</v>
      </c>
    </row>
    <row r="12057" spans="2:7">
      <c r="B12057" s="44" t="s">
        <v>14406</v>
      </c>
      <c r="C12057" s="44" t="s">
        <v>18032</v>
      </c>
      <c r="D12057" s="47" t="s">
        <v>14407</v>
      </c>
      <c r="E12057" s="43" t="s">
        <v>112</v>
      </c>
      <c r="F12057" s="45">
        <v>34.28</v>
      </c>
      <c r="G12057" s="45">
        <v>35.68</v>
      </c>
    </row>
    <row r="12058" spans="2:7">
      <c r="B12058" s="44" t="s">
        <v>14408</v>
      </c>
      <c r="C12058" s="44" t="s">
        <v>18032</v>
      </c>
      <c r="D12058" s="47" t="s">
        <v>14409</v>
      </c>
      <c r="E12058" s="43" t="s">
        <v>112</v>
      </c>
      <c r="F12058" s="45">
        <v>39.68</v>
      </c>
      <c r="G12058" s="45">
        <v>41.08</v>
      </c>
    </row>
    <row r="12059" spans="2:7">
      <c r="B12059" s="44" t="s">
        <v>14410</v>
      </c>
      <c r="C12059" s="44" t="s">
        <v>18032</v>
      </c>
      <c r="D12059" s="47" t="s">
        <v>14411</v>
      </c>
      <c r="E12059" s="43" t="s">
        <v>112</v>
      </c>
      <c r="F12059" s="45">
        <v>48.88</v>
      </c>
      <c r="G12059" s="45">
        <v>50.84</v>
      </c>
    </row>
    <row r="12060" spans="2:7">
      <c r="B12060" s="44" t="s">
        <v>14412</v>
      </c>
      <c r="C12060" s="44" t="s">
        <v>18032</v>
      </c>
      <c r="D12060" s="47" t="s">
        <v>14413</v>
      </c>
      <c r="E12060" s="43" t="s">
        <v>112</v>
      </c>
      <c r="F12060" s="45">
        <v>48.81</v>
      </c>
      <c r="G12060" s="45">
        <v>50.77</v>
      </c>
    </row>
    <row r="12061" spans="2:7">
      <c r="B12061" s="44" t="s">
        <v>14414</v>
      </c>
      <c r="C12061" s="44" t="s">
        <v>18032</v>
      </c>
      <c r="D12061" s="47" t="s">
        <v>14415</v>
      </c>
      <c r="E12061" s="43" t="s">
        <v>112</v>
      </c>
      <c r="F12061" s="45">
        <v>68.02</v>
      </c>
      <c r="G12061" s="45">
        <v>69.98</v>
      </c>
    </row>
    <row r="12062" spans="2:7">
      <c r="B12062" s="44" t="s">
        <v>14416</v>
      </c>
      <c r="C12062" s="44" t="s">
        <v>18032</v>
      </c>
      <c r="D12062" s="47" t="s">
        <v>14417</v>
      </c>
      <c r="E12062" s="43"/>
    </row>
    <row r="12063" spans="2:7">
      <c r="B12063" s="44" t="s">
        <v>14418</v>
      </c>
      <c r="C12063" s="44" t="s">
        <v>18032</v>
      </c>
      <c r="D12063" s="47" t="s">
        <v>14419</v>
      </c>
      <c r="E12063" s="43"/>
    </row>
    <row r="12064" spans="2:7">
      <c r="B12064" s="44" t="s">
        <v>14420</v>
      </c>
      <c r="C12064" s="44" t="s">
        <v>18032</v>
      </c>
      <c r="D12064" s="47" t="s">
        <v>14421</v>
      </c>
      <c r="E12064" s="43" t="s">
        <v>119</v>
      </c>
      <c r="F12064" s="45">
        <v>3.64</v>
      </c>
      <c r="G12064" s="45">
        <v>3.86</v>
      </c>
    </row>
    <row r="12065" spans="2:7">
      <c r="B12065" s="44" t="s">
        <v>14422</v>
      </c>
      <c r="C12065" s="44" t="s">
        <v>18032</v>
      </c>
      <c r="D12065" s="47" t="s">
        <v>14423</v>
      </c>
      <c r="E12065" s="43" t="s">
        <v>119</v>
      </c>
      <c r="F12065" s="45">
        <v>4.49</v>
      </c>
      <c r="G12065" s="45">
        <v>4.71</v>
      </c>
    </row>
    <row r="12066" spans="2:7">
      <c r="B12066" s="44" t="s">
        <v>14424</v>
      </c>
      <c r="C12066" s="44" t="s">
        <v>18032</v>
      </c>
      <c r="D12066" s="47" t="s">
        <v>14425</v>
      </c>
      <c r="E12066" s="43" t="s">
        <v>119</v>
      </c>
      <c r="F12066" s="45">
        <v>7.03</v>
      </c>
      <c r="G12066" s="45">
        <v>7.36</v>
      </c>
    </row>
    <row r="12067" spans="2:7">
      <c r="B12067" s="44" t="s">
        <v>14426</v>
      </c>
      <c r="C12067" s="44" t="s">
        <v>18032</v>
      </c>
      <c r="D12067" s="47" t="s">
        <v>14427</v>
      </c>
      <c r="E12067" s="43" t="s">
        <v>119</v>
      </c>
      <c r="F12067" s="45">
        <v>9.5399999999999991</v>
      </c>
      <c r="G12067" s="45">
        <v>9.93</v>
      </c>
    </row>
    <row r="12068" spans="2:7">
      <c r="B12068" s="44" t="s">
        <v>14428</v>
      </c>
      <c r="C12068" s="44" t="s">
        <v>18032</v>
      </c>
      <c r="D12068" s="47" t="s">
        <v>14429</v>
      </c>
      <c r="E12068" s="43" t="s">
        <v>119</v>
      </c>
      <c r="F12068" s="45">
        <v>13.86</v>
      </c>
      <c r="G12068" s="45">
        <v>14.31</v>
      </c>
    </row>
    <row r="12069" spans="2:7">
      <c r="B12069" s="44" t="s">
        <v>14430</v>
      </c>
      <c r="C12069" s="44" t="s">
        <v>18032</v>
      </c>
      <c r="D12069" s="47" t="s">
        <v>14431</v>
      </c>
      <c r="E12069" s="43"/>
    </row>
    <row r="12070" spans="2:7">
      <c r="B12070" s="44" t="s">
        <v>14432</v>
      </c>
      <c r="C12070" s="44" t="s">
        <v>18032</v>
      </c>
      <c r="D12070" s="47" t="s">
        <v>14433</v>
      </c>
      <c r="E12070" s="43" t="s">
        <v>119</v>
      </c>
      <c r="F12070" s="45">
        <v>3.2</v>
      </c>
      <c r="G12070" s="45">
        <v>3.42</v>
      </c>
    </row>
    <row r="12071" spans="2:7">
      <c r="B12071" s="44" t="s">
        <v>14434</v>
      </c>
      <c r="C12071" s="44" t="s">
        <v>18032</v>
      </c>
      <c r="D12071" s="47" t="s">
        <v>14435</v>
      </c>
      <c r="E12071" s="43" t="s">
        <v>119</v>
      </c>
      <c r="F12071" s="45">
        <v>4.51</v>
      </c>
      <c r="G12071" s="45">
        <v>4.8</v>
      </c>
    </row>
    <row r="12072" spans="2:7">
      <c r="B12072" s="44" t="s">
        <v>14436</v>
      </c>
      <c r="C12072" s="44" t="s">
        <v>18032</v>
      </c>
      <c r="D12072" s="47" t="s">
        <v>14437</v>
      </c>
      <c r="E12072" s="43" t="s">
        <v>119</v>
      </c>
      <c r="F12072" s="45">
        <v>5.87</v>
      </c>
      <c r="G12072" s="45">
        <v>6.2</v>
      </c>
    </row>
    <row r="12073" spans="2:7">
      <c r="B12073" s="44" t="s">
        <v>14438</v>
      </c>
      <c r="C12073" s="44" t="s">
        <v>18032</v>
      </c>
      <c r="D12073" s="47" t="s">
        <v>14439</v>
      </c>
      <c r="E12073" s="43" t="s">
        <v>119</v>
      </c>
      <c r="F12073" s="45">
        <v>7.64</v>
      </c>
      <c r="G12073" s="45">
        <v>8.0299999999999994</v>
      </c>
    </row>
    <row r="12074" spans="2:7">
      <c r="B12074" s="44" t="s">
        <v>14440</v>
      </c>
      <c r="C12074" s="44" t="s">
        <v>18032</v>
      </c>
      <c r="D12074" s="47" t="s">
        <v>14441</v>
      </c>
      <c r="E12074" s="43" t="s">
        <v>119</v>
      </c>
      <c r="F12074" s="45">
        <v>11.61</v>
      </c>
      <c r="G12074" s="45">
        <v>12.06</v>
      </c>
    </row>
    <row r="12075" spans="2:7">
      <c r="B12075" s="44" t="s">
        <v>14442</v>
      </c>
      <c r="C12075" s="44" t="s">
        <v>18032</v>
      </c>
      <c r="D12075" s="47" t="s">
        <v>14443</v>
      </c>
      <c r="E12075" s="43"/>
    </row>
    <row r="12076" spans="2:7">
      <c r="B12076" s="44" t="s">
        <v>14444</v>
      </c>
      <c r="C12076" s="44" t="s">
        <v>18032</v>
      </c>
      <c r="D12076" s="47" t="s">
        <v>14445</v>
      </c>
      <c r="E12076" s="43" t="s">
        <v>119</v>
      </c>
      <c r="F12076" s="45">
        <v>12.89</v>
      </c>
      <c r="G12076" s="45">
        <v>13.18</v>
      </c>
    </row>
    <row r="12077" spans="2:7">
      <c r="B12077" s="44" t="s">
        <v>14446</v>
      </c>
      <c r="C12077" s="44" t="s">
        <v>18032</v>
      </c>
      <c r="D12077" s="47" t="s">
        <v>14447</v>
      </c>
      <c r="E12077" s="43" t="s">
        <v>119</v>
      </c>
      <c r="F12077" s="45">
        <v>18.41</v>
      </c>
      <c r="G12077" s="45">
        <v>18.7</v>
      </c>
    </row>
    <row r="12078" spans="2:7">
      <c r="B12078" s="44" t="s">
        <v>14448</v>
      </c>
      <c r="C12078" s="44" t="s">
        <v>18032</v>
      </c>
      <c r="D12078" s="47" t="s">
        <v>14449</v>
      </c>
      <c r="E12078" s="43" t="s">
        <v>119</v>
      </c>
      <c r="F12078" s="45">
        <v>29.52</v>
      </c>
      <c r="G12078" s="45">
        <v>30.08</v>
      </c>
    </row>
    <row r="12079" spans="2:7">
      <c r="B12079" s="44" t="s">
        <v>14450</v>
      </c>
      <c r="C12079" s="44" t="s">
        <v>18032</v>
      </c>
      <c r="D12079" s="47" t="s">
        <v>14451</v>
      </c>
      <c r="E12079" s="43" t="s">
        <v>119</v>
      </c>
      <c r="F12079" s="45">
        <v>42.38</v>
      </c>
      <c r="G12079" s="45">
        <v>43.22</v>
      </c>
    </row>
    <row r="12080" spans="2:7">
      <c r="B12080" s="44" t="s">
        <v>14452</v>
      </c>
      <c r="C12080" s="44" t="s">
        <v>18032</v>
      </c>
      <c r="D12080" s="47" t="s">
        <v>14453</v>
      </c>
      <c r="E12080" s="43" t="s">
        <v>119</v>
      </c>
      <c r="F12080" s="45">
        <v>58.38</v>
      </c>
      <c r="G12080" s="45">
        <v>59.49</v>
      </c>
    </row>
    <row r="12081" spans="2:7">
      <c r="B12081" s="44" t="s">
        <v>14454</v>
      </c>
      <c r="C12081" s="44" t="s">
        <v>18032</v>
      </c>
      <c r="D12081" s="47" t="s">
        <v>14455</v>
      </c>
      <c r="E12081" s="43" t="s">
        <v>119</v>
      </c>
      <c r="F12081" s="45">
        <v>80.2</v>
      </c>
      <c r="G12081" s="45">
        <v>81.599999999999994</v>
      </c>
    </row>
    <row r="12082" spans="2:7">
      <c r="B12082" s="44" t="s">
        <v>14456</v>
      </c>
      <c r="C12082" s="44" t="s">
        <v>18032</v>
      </c>
      <c r="D12082" s="47" t="s">
        <v>14457</v>
      </c>
      <c r="E12082" s="43" t="s">
        <v>119</v>
      </c>
      <c r="F12082" s="45">
        <v>108.66</v>
      </c>
      <c r="G12082" s="45">
        <v>110.34</v>
      </c>
    </row>
    <row r="12083" spans="2:7">
      <c r="B12083" s="44" t="s">
        <v>14458</v>
      </c>
      <c r="C12083" s="44" t="s">
        <v>18032</v>
      </c>
      <c r="D12083" s="47" t="s">
        <v>14459</v>
      </c>
      <c r="E12083" s="43" t="s">
        <v>119</v>
      </c>
      <c r="F12083" s="45">
        <v>225.95</v>
      </c>
      <c r="G12083" s="45">
        <v>228.46</v>
      </c>
    </row>
    <row r="12084" spans="2:7">
      <c r="B12084" s="44" t="s">
        <v>14460</v>
      </c>
      <c r="C12084" s="44" t="s">
        <v>18032</v>
      </c>
      <c r="D12084" s="47" t="s">
        <v>14461</v>
      </c>
      <c r="E12084" s="43"/>
    </row>
    <row r="12085" spans="2:7">
      <c r="B12085" s="44" t="s">
        <v>14462</v>
      </c>
      <c r="C12085" s="44" t="s">
        <v>18032</v>
      </c>
      <c r="D12085" s="47" t="s">
        <v>14463</v>
      </c>
      <c r="E12085" s="43" t="s">
        <v>119</v>
      </c>
      <c r="F12085" s="45">
        <v>248.88</v>
      </c>
      <c r="G12085" s="45">
        <v>253.95</v>
      </c>
    </row>
    <row r="12086" spans="2:7">
      <c r="B12086" s="44" t="s">
        <v>14464</v>
      </c>
      <c r="C12086" s="44" t="s">
        <v>18032</v>
      </c>
      <c r="D12086" s="47" t="s">
        <v>14465</v>
      </c>
      <c r="E12086" s="43"/>
    </row>
    <row r="12087" spans="2:7">
      <c r="B12087" s="44" t="s">
        <v>14466</v>
      </c>
      <c r="C12087" s="44" t="s">
        <v>18032</v>
      </c>
      <c r="D12087" s="47" t="s">
        <v>14467</v>
      </c>
      <c r="E12087" s="43" t="s">
        <v>119</v>
      </c>
      <c r="F12087" s="45">
        <v>86.06</v>
      </c>
      <c r="G12087" s="45">
        <v>89.1</v>
      </c>
    </row>
    <row r="12088" spans="2:7">
      <c r="B12088" s="44" t="s">
        <v>14468</v>
      </c>
      <c r="C12088" s="44" t="s">
        <v>18032</v>
      </c>
      <c r="D12088" s="47" t="s">
        <v>14469</v>
      </c>
      <c r="E12088" s="43" t="s">
        <v>119</v>
      </c>
      <c r="F12088" s="45">
        <v>107.43</v>
      </c>
      <c r="G12088" s="45">
        <v>111.09</v>
      </c>
    </row>
    <row r="12089" spans="2:7">
      <c r="B12089" s="44" t="s">
        <v>14470</v>
      </c>
      <c r="C12089" s="44" t="s">
        <v>18032</v>
      </c>
      <c r="D12089" s="47" t="s">
        <v>14471</v>
      </c>
      <c r="E12089" s="43" t="s">
        <v>119</v>
      </c>
      <c r="F12089" s="45">
        <v>133.99</v>
      </c>
      <c r="G12089" s="45">
        <v>139.06</v>
      </c>
    </row>
    <row r="12090" spans="2:7">
      <c r="B12090" s="44" t="s">
        <v>14472</v>
      </c>
      <c r="C12090" s="44" t="s">
        <v>18032</v>
      </c>
      <c r="D12090" s="47" t="s">
        <v>14473</v>
      </c>
      <c r="E12090" s="43" t="s">
        <v>119</v>
      </c>
      <c r="F12090" s="45">
        <v>220.58</v>
      </c>
      <c r="G12090" s="45">
        <v>226.66</v>
      </c>
    </row>
    <row r="12091" spans="2:7">
      <c r="B12091" s="44" t="s">
        <v>14474</v>
      </c>
      <c r="C12091" s="44" t="s">
        <v>18032</v>
      </c>
      <c r="D12091" s="47" t="s">
        <v>14475</v>
      </c>
      <c r="E12091" s="43"/>
    </row>
    <row r="12092" spans="2:7">
      <c r="B12092" s="44" t="s">
        <v>14476</v>
      </c>
      <c r="C12092" s="44" t="s">
        <v>18032</v>
      </c>
      <c r="D12092" s="47" t="s">
        <v>14477</v>
      </c>
      <c r="E12092" s="43" t="s">
        <v>112</v>
      </c>
      <c r="F12092" s="45">
        <v>17.16</v>
      </c>
      <c r="G12092" s="45">
        <v>17.72</v>
      </c>
    </row>
    <row r="12093" spans="2:7">
      <c r="B12093" s="44" t="s">
        <v>14478</v>
      </c>
      <c r="C12093" s="44" t="s">
        <v>18032</v>
      </c>
      <c r="D12093" s="47" t="s">
        <v>14479</v>
      </c>
      <c r="E12093" s="43" t="s">
        <v>112</v>
      </c>
      <c r="F12093" s="45">
        <v>14.29</v>
      </c>
      <c r="G12093" s="45">
        <v>14.85</v>
      </c>
    </row>
    <row r="12094" spans="2:7">
      <c r="B12094" s="44" t="s">
        <v>14480</v>
      </c>
      <c r="C12094" s="44" t="s">
        <v>18032</v>
      </c>
      <c r="D12094" s="47" t="s">
        <v>14481</v>
      </c>
      <c r="E12094" s="43" t="s">
        <v>112</v>
      </c>
      <c r="F12094" s="45">
        <v>14.25</v>
      </c>
      <c r="G12094" s="45">
        <v>14.81</v>
      </c>
    </row>
    <row r="12095" spans="2:7">
      <c r="B12095" s="44" t="s">
        <v>14482</v>
      </c>
      <c r="C12095" s="44" t="s">
        <v>18032</v>
      </c>
      <c r="D12095" s="47" t="s">
        <v>14483</v>
      </c>
      <c r="E12095" s="43" t="s">
        <v>112</v>
      </c>
      <c r="F12095" s="45">
        <v>16.239999999999998</v>
      </c>
      <c r="G12095" s="45">
        <v>16.8</v>
      </c>
    </row>
    <row r="12096" spans="2:7">
      <c r="B12096" s="44" t="s">
        <v>14484</v>
      </c>
      <c r="C12096" s="44" t="s">
        <v>18032</v>
      </c>
      <c r="D12096" s="47" t="s">
        <v>14485</v>
      </c>
      <c r="E12096" s="43" t="s">
        <v>112</v>
      </c>
      <c r="F12096" s="45">
        <v>18.12</v>
      </c>
      <c r="G12096" s="45">
        <v>18.68</v>
      </c>
    </row>
    <row r="12097" spans="2:7">
      <c r="B12097" s="44" t="s">
        <v>14486</v>
      </c>
      <c r="C12097" s="44" t="s">
        <v>18032</v>
      </c>
      <c r="D12097" s="47" t="s">
        <v>14487</v>
      </c>
      <c r="E12097" s="43" t="s">
        <v>112</v>
      </c>
      <c r="F12097" s="45">
        <v>18.78</v>
      </c>
      <c r="G12097" s="45">
        <v>19.34</v>
      </c>
    </row>
    <row r="12098" spans="2:7">
      <c r="B12098" s="44" t="s">
        <v>14488</v>
      </c>
      <c r="C12098" s="44" t="s">
        <v>18032</v>
      </c>
      <c r="D12098" s="47" t="s">
        <v>14489</v>
      </c>
      <c r="E12098" s="43" t="s">
        <v>112</v>
      </c>
      <c r="F12098" s="45">
        <v>20.94</v>
      </c>
      <c r="G12098" s="45">
        <v>21.5</v>
      </c>
    </row>
    <row r="12099" spans="2:7">
      <c r="B12099" s="44" t="s">
        <v>14490</v>
      </c>
      <c r="C12099" s="44" t="s">
        <v>18032</v>
      </c>
      <c r="D12099" s="47" t="s">
        <v>14491</v>
      </c>
      <c r="E12099" s="43" t="s">
        <v>112</v>
      </c>
      <c r="F12099" s="45">
        <v>23.18</v>
      </c>
      <c r="G12099" s="45">
        <v>23.74</v>
      </c>
    </row>
    <row r="12100" spans="2:7">
      <c r="B12100" s="44" t="s">
        <v>14492</v>
      </c>
      <c r="C12100" s="44" t="s">
        <v>18032</v>
      </c>
      <c r="D12100" s="47" t="s">
        <v>14493</v>
      </c>
      <c r="E12100" s="43"/>
    </row>
    <row r="12101" spans="2:7">
      <c r="B12101" s="44" t="s">
        <v>14494</v>
      </c>
      <c r="C12101" s="44" t="s">
        <v>18032</v>
      </c>
      <c r="D12101" s="47" t="s">
        <v>14495</v>
      </c>
      <c r="E12101" s="43" t="s">
        <v>112</v>
      </c>
      <c r="F12101" s="45">
        <v>4.9800000000000004</v>
      </c>
      <c r="G12101" s="45">
        <v>5.43</v>
      </c>
    </row>
    <row r="12102" spans="2:7">
      <c r="B12102" s="44" t="s">
        <v>14496</v>
      </c>
      <c r="C12102" s="44" t="s">
        <v>18032</v>
      </c>
      <c r="D12102" s="47" t="s">
        <v>14497</v>
      </c>
      <c r="E12102" s="43" t="s">
        <v>112</v>
      </c>
      <c r="F12102" s="45">
        <v>15.15</v>
      </c>
      <c r="G12102" s="45">
        <v>15.99</v>
      </c>
    </row>
    <row r="12103" spans="2:7">
      <c r="B12103" s="44" t="s">
        <v>14498</v>
      </c>
      <c r="C12103" s="44" t="s">
        <v>18032</v>
      </c>
      <c r="D12103" s="47" t="s">
        <v>14499</v>
      </c>
      <c r="E12103" s="43" t="s">
        <v>112</v>
      </c>
      <c r="F12103" s="45">
        <v>17.670000000000002</v>
      </c>
      <c r="G12103" s="45">
        <v>18.510000000000002</v>
      </c>
    </row>
    <row r="12104" spans="2:7">
      <c r="B12104" s="44" t="s">
        <v>14500</v>
      </c>
      <c r="C12104" s="44" t="s">
        <v>18032</v>
      </c>
      <c r="D12104" s="47" t="s">
        <v>14501</v>
      </c>
      <c r="E12104" s="43" t="s">
        <v>112</v>
      </c>
      <c r="F12104" s="45">
        <v>16.71</v>
      </c>
      <c r="G12104" s="45">
        <v>17.55</v>
      </c>
    </row>
    <row r="12105" spans="2:7">
      <c r="B12105" s="44" t="s">
        <v>14502</v>
      </c>
      <c r="C12105" s="44" t="s">
        <v>18032</v>
      </c>
      <c r="D12105" s="47" t="s">
        <v>14503</v>
      </c>
      <c r="E12105" s="43" t="s">
        <v>112</v>
      </c>
      <c r="F12105" s="45">
        <v>18.03</v>
      </c>
      <c r="G12105" s="45">
        <v>18.87</v>
      </c>
    </row>
    <row r="12106" spans="2:7">
      <c r="B12106" s="44" t="s">
        <v>14504</v>
      </c>
      <c r="C12106" s="44" t="s">
        <v>18032</v>
      </c>
      <c r="D12106" s="47" t="s">
        <v>14505</v>
      </c>
      <c r="E12106" s="43" t="s">
        <v>112</v>
      </c>
      <c r="F12106" s="45">
        <v>23.91</v>
      </c>
      <c r="G12106" s="45">
        <v>24.75</v>
      </c>
    </row>
    <row r="12107" spans="2:7">
      <c r="B12107" s="44" t="s">
        <v>14506</v>
      </c>
      <c r="C12107" s="44" t="s">
        <v>18032</v>
      </c>
      <c r="D12107" s="47" t="s">
        <v>14507</v>
      </c>
      <c r="E12107" s="43" t="s">
        <v>112</v>
      </c>
      <c r="F12107" s="45">
        <v>23.28</v>
      </c>
      <c r="G12107" s="45">
        <v>24.12</v>
      </c>
    </row>
    <row r="12108" spans="2:7">
      <c r="B12108" s="44" t="s">
        <v>14508</v>
      </c>
      <c r="C12108" s="44" t="s">
        <v>18032</v>
      </c>
      <c r="D12108" s="47" t="s">
        <v>14509</v>
      </c>
      <c r="E12108" s="43" t="s">
        <v>112</v>
      </c>
      <c r="F12108" s="45">
        <v>30.92</v>
      </c>
      <c r="G12108" s="45">
        <v>31.76</v>
      </c>
    </row>
    <row r="12109" spans="2:7">
      <c r="B12109" s="44" t="s">
        <v>14510</v>
      </c>
      <c r="C12109" s="44" t="s">
        <v>18032</v>
      </c>
      <c r="D12109" s="47" t="s">
        <v>14511</v>
      </c>
      <c r="E12109" s="43" t="s">
        <v>112</v>
      </c>
      <c r="F12109" s="45">
        <v>43.02</v>
      </c>
      <c r="G12109" s="45">
        <v>44.13</v>
      </c>
    </row>
    <row r="12110" spans="2:7">
      <c r="B12110" s="44" t="s">
        <v>14512</v>
      </c>
      <c r="C12110" s="44" t="s">
        <v>18032</v>
      </c>
      <c r="D12110" s="47" t="s">
        <v>14513</v>
      </c>
      <c r="E12110" s="43" t="s">
        <v>112</v>
      </c>
      <c r="F12110" s="45">
        <v>44.08</v>
      </c>
      <c r="G12110" s="45">
        <v>45.19</v>
      </c>
    </row>
    <row r="12111" spans="2:7">
      <c r="B12111" s="44" t="s">
        <v>14514</v>
      </c>
      <c r="C12111" s="44" t="s">
        <v>18032</v>
      </c>
      <c r="D12111" s="47" t="s">
        <v>14515</v>
      </c>
      <c r="E12111" s="43" t="s">
        <v>112</v>
      </c>
      <c r="F12111" s="45">
        <v>53.56</v>
      </c>
      <c r="G12111" s="45">
        <v>54.67</v>
      </c>
    </row>
    <row r="12112" spans="2:7">
      <c r="B12112" s="44" t="s">
        <v>14516</v>
      </c>
      <c r="C12112" s="44" t="s">
        <v>18032</v>
      </c>
      <c r="D12112" s="47" t="s">
        <v>14517</v>
      </c>
      <c r="E12112" s="43" t="s">
        <v>112</v>
      </c>
      <c r="F12112" s="45">
        <v>57.44</v>
      </c>
      <c r="G12112" s="45">
        <v>58.55</v>
      </c>
    </row>
    <row r="12113" spans="2:7">
      <c r="B12113" s="44" t="s">
        <v>14518</v>
      </c>
      <c r="C12113" s="44" t="s">
        <v>18032</v>
      </c>
      <c r="D12113" s="47" t="s">
        <v>14519</v>
      </c>
      <c r="E12113" s="43"/>
    </row>
    <row r="12114" spans="2:7">
      <c r="B12114" s="44" t="s">
        <v>14520</v>
      </c>
      <c r="C12114" s="44" t="s">
        <v>18032</v>
      </c>
      <c r="D12114" s="47" t="s">
        <v>14521</v>
      </c>
      <c r="E12114" s="43" t="s">
        <v>119</v>
      </c>
      <c r="F12114" s="45">
        <v>13.97</v>
      </c>
      <c r="G12114" s="45">
        <v>14.81</v>
      </c>
    </row>
    <row r="12115" spans="2:7">
      <c r="B12115" s="44" t="s">
        <v>14522</v>
      </c>
      <c r="C12115" s="44" t="s">
        <v>18032</v>
      </c>
      <c r="D12115" s="47" t="s">
        <v>14523</v>
      </c>
      <c r="E12115" s="43" t="s">
        <v>119</v>
      </c>
      <c r="F12115" s="45">
        <v>20.27</v>
      </c>
      <c r="G12115" s="45">
        <v>21.11</v>
      </c>
    </row>
    <row r="12116" spans="2:7">
      <c r="B12116" s="44" t="s">
        <v>14524</v>
      </c>
      <c r="C12116" s="44" t="s">
        <v>18032</v>
      </c>
      <c r="D12116" s="47" t="s">
        <v>14525</v>
      </c>
      <c r="E12116" s="43" t="s">
        <v>119</v>
      </c>
      <c r="F12116" s="45">
        <v>39.76</v>
      </c>
      <c r="G12116" s="45">
        <v>40.6</v>
      </c>
    </row>
    <row r="12117" spans="2:7">
      <c r="B12117" s="44" t="s">
        <v>14526</v>
      </c>
      <c r="C12117" s="44" t="s">
        <v>18032</v>
      </c>
      <c r="D12117" s="47" t="s">
        <v>14527</v>
      </c>
      <c r="E12117" s="43" t="s">
        <v>119</v>
      </c>
      <c r="F12117" s="45">
        <v>4.83</v>
      </c>
      <c r="G12117" s="45">
        <v>5.28</v>
      </c>
    </row>
    <row r="12118" spans="2:7">
      <c r="B12118" s="44" t="s">
        <v>14528</v>
      </c>
      <c r="C12118" s="44" t="s">
        <v>18032</v>
      </c>
      <c r="D12118" s="47" t="s">
        <v>14529</v>
      </c>
      <c r="E12118" s="43" t="s">
        <v>119</v>
      </c>
      <c r="F12118" s="45">
        <v>16.98</v>
      </c>
      <c r="G12118" s="45">
        <v>18.66</v>
      </c>
    </row>
    <row r="12119" spans="2:7">
      <c r="B12119" s="44" t="s">
        <v>14530</v>
      </c>
      <c r="C12119" s="44" t="s">
        <v>18032</v>
      </c>
      <c r="D12119" s="47" t="s">
        <v>14531</v>
      </c>
      <c r="E12119" s="43" t="s">
        <v>119</v>
      </c>
      <c r="F12119" s="45">
        <v>13.08</v>
      </c>
      <c r="G12119" s="45">
        <v>13.75</v>
      </c>
    </row>
    <row r="12120" spans="2:7">
      <c r="B12120" s="44" t="s">
        <v>14532</v>
      </c>
      <c r="C12120" s="44" t="s">
        <v>18032</v>
      </c>
      <c r="D12120" s="47" t="s">
        <v>14533</v>
      </c>
      <c r="E12120" s="43" t="s">
        <v>119</v>
      </c>
      <c r="F12120" s="45">
        <v>9.42</v>
      </c>
      <c r="G12120" s="45">
        <v>9.98</v>
      </c>
    </row>
    <row r="12121" spans="2:7">
      <c r="B12121" s="44" t="s">
        <v>14534</v>
      </c>
      <c r="C12121" s="44" t="s">
        <v>18032</v>
      </c>
      <c r="D12121" s="47" t="s">
        <v>14535</v>
      </c>
      <c r="E12121" s="43" t="s">
        <v>119</v>
      </c>
      <c r="F12121" s="45">
        <v>21.22</v>
      </c>
      <c r="G12121" s="45">
        <v>21.95</v>
      </c>
    </row>
    <row r="12122" spans="2:7">
      <c r="B12122" s="44" t="s">
        <v>14536</v>
      </c>
      <c r="C12122" s="44" t="s">
        <v>18032</v>
      </c>
      <c r="D12122" s="47" t="s">
        <v>14537</v>
      </c>
      <c r="E12122" s="43" t="s">
        <v>119</v>
      </c>
      <c r="F12122" s="45">
        <v>42.31</v>
      </c>
      <c r="G12122" s="45">
        <v>43.2</v>
      </c>
    </row>
    <row r="12123" spans="2:7">
      <c r="B12123" s="44" t="s">
        <v>14538</v>
      </c>
      <c r="C12123" s="44" t="s">
        <v>18032</v>
      </c>
      <c r="D12123" s="47" t="s">
        <v>14539</v>
      </c>
      <c r="E12123" s="43" t="s">
        <v>119</v>
      </c>
      <c r="F12123" s="45">
        <v>74.08</v>
      </c>
      <c r="G12123" s="45">
        <v>75.260000000000005</v>
      </c>
    </row>
    <row r="12124" spans="2:7">
      <c r="B12124" s="44" t="s">
        <v>14540</v>
      </c>
      <c r="C12124" s="44" t="s">
        <v>18032</v>
      </c>
      <c r="D12124" s="47" t="s">
        <v>14541</v>
      </c>
      <c r="E12124" s="43" t="s">
        <v>119</v>
      </c>
      <c r="F12124" s="45">
        <v>17.86</v>
      </c>
      <c r="G12124" s="45">
        <v>18.53</v>
      </c>
    </row>
    <row r="12125" spans="2:7">
      <c r="B12125" s="44" t="s">
        <v>14542</v>
      </c>
      <c r="C12125" s="44" t="s">
        <v>18032</v>
      </c>
      <c r="D12125" s="47" t="s">
        <v>14543</v>
      </c>
      <c r="E12125" s="43" t="s">
        <v>119</v>
      </c>
      <c r="F12125" s="45">
        <v>24.44</v>
      </c>
      <c r="G12125" s="45">
        <v>25.17</v>
      </c>
    </row>
    <row r="12126" spans="2:7">
      <c r="B12126" s="44" t="s">
        <v>14544</v>
      </c>
      <c r="C12126" s="44" t="s">
        <v>18032</v>
      </c>
      <c r="D12126" s="47" t="s">
        <v>14545</v>
      </c>
      <c r="E12126" s="43" t="s">
        <v>119</v>
      </c>
      <c r="F12126" s="45">
        <v>45.13</v>
      </c>
      <c r="G12126" s="45">
        <v>46.02</v>
      </c>
    </row>
    <row r="12127" spans="2:7">
      <c r="B12127" s="44" t="s">
        <v>14546</v>
      </c>
      <c r="C12127" s="44" t="s">
        <v>18032</v>
      </c>
      <c r="D12127" s="47" t="s">
        <v>14547</v>
      </c>
      <c r="E12127" s="43" t="s">
        <v>119</v>
      </c>
      <c r="F12127" s="45">
        <v>19.11</v>
      </c>
      <c r="G12127" s="45">
        <v>19.78</v>
      </c>
    </row>
    <row r="12128" spans="2:7">
      <c r="B12128" s="44" t="s">
        <v>14548</v>
      </c>
      <c r="C12128" s="44" t="s">
        <v>18032</v>
      </c>
      <c r="D12128" s="47" t="s">
        <v>14549</v>
      </c>
      <c r="E12128" s="43" t="s">
        <v>119</v>
      </c>
      <c r="F12128" s="45">
        <v>25.34</v>
      </c>
      <c r="G12128" s="45">
        <v>26.07</v>
      </c>
    </row>
    <row r="12129" spans="2:7">
      <c r="B12129" s="44" t="s">
        <v>14550</v>
      </c>
      <c r="C12129" s="44" t="s">
        <v>18032</v>
      </c>
      <c r="D12129" s="47" t="s">
        <v>14551</v>
      </c>
      <c r="E12129" s="43" t="s">
        <v>119</v>
      </c>
      <c r="F12129" s="45">
        <v>52.6</v>
      </c>
      <c r="G12129" s="45">
        <v>53.49</v>
      </c>
    </row>
    <row r="12130" spans="2:7">
      <c r="B12130" s="44" t="s">
        <v>14552</v>
      </c>
      <c r="C12130" s="44" t="s">
        <v>18032</v>
      </c>
      <c r="D12130" s="47" t="s">
        <v>14553</v>
      </c>
      <c r="E12130" s="43"/>
    </row>
    <row r="12131" spans="2:7">
      <c r="B12131" s="44" t="s">
        <v>14554</v>
      </c>
      <c r="C12131" s="44" t="s">
        <v>18032</v>
      </c>
      <c r="D12131" s="47" t="s">
        <v>14555</v>
      </c>
      <c r="E12131" s="43" t="s">
        <v>119</v>
      </c>
      <c r="F12131" s="45">
        <v>10.220000000000001</v>
      </c>
      <c r="G12131" s="45">
        <v>10.78</v>
      </c>
    </row>
    <row r="12132" spans="2:7">
      <c r="B12132" s="44" t="s">
        <v>14556</v>
      </c>
      <c r="C12132" s="44" t="s">
        <v>18032</v>
      </c>
      <c r="D12132" s="47" t="s">
        <v>14557</v>
      </c>
      <c r="E12132" s="43" t="s">
        <v>119</v>
      </c>
      <c r="F12132" s="45">
        <v>12.4</v>
      </c>
      <c r="G12132" s="45">
        <v>12.96</v>
      </c>
    </row>
    <row r="12133" spans="2:7">
      <c r="B12133" s="44" t="s">
        <v>14558</v>
      </c>
      <c r="C12133" s="44" t="s">
        <v>18032</v>
      </c>
      <c r="D12133" s="47" t="s">
        <v>14559</v>
      </c>
      <c r="E12133" s="43" t="s">
        <v>119</v>
      </c>
      <c r="F12133" s="45">
        <v>12.63</v>
      </c>
      <c r="G12133" s="45">
        <v>13.19</v>
      </c>
    </row>
    <row r="12134" spans="2:7">
      <c r="B12134" s="44" t="s">
        <v>14560</v>
      </c>
      <c r="C12134" s="44" t="s">
        <v>18032</v>
      </c>
      <c r="D12134" s="47" t="s">
        <v>14561</v>
      </c>
      <c r="E12134" s="43"/>
    </row>
    <row r="12135" spans="2:7">
      <c r="B12135" s="44" t="s">
        <v>14562</v>
      </c>
      <c r="C12135" s="44" t="s">
        <v>18032</v>
      </c>
      <c r="D12135" s="47" t="s">
        <v>14563</v>
      </c>
      <c r="E12135" s="43" t="s">
        <v>119</v>
      </c>
      <c r="F12135" s="45">
        <v>14.22</v>
      </c>
      <c r="G12135" s="45">
        <v>15.02</v>
      </c>
    </row>
    <row r="12136" spans="2:7">
      <c r="B12136" s="44" t="s">
        <v>14564</v>
      </c>
      <c r="C12136" s="44" t="s">
        <v>18032</v>
      </c>
      <c r="D12136" s="47" t="s">
        <v>14565</v>
      </c>
      <c r="E12136" s="43" t="s">
        <v>119</v>
      </c>
      <c r="F12136" s="45">
        <v>9.9499999999999993</v>
      </c>
      <c r="G12136" s="45">
        <v>10.75</v>
      </c>
    </row>
    <row r="12137" spans="2:7">
      <c r="B12137" s="44" t="s">
        <v>14566</v>
      </c>
      <c r="C12137" s="44" t="s">
        <v>18032</v>
      </c>
      <c r="D12137" s="47" t="s">
        <v>14567</v>
      </c>
      <c r="E12137" s="43"/>
    </row>
    <row r="12138" spans="2:7">
      <c r="B12138" s="44" t="s">
        <v>14568</v>
      </c>
      <c r="C12138" s="44" t="s">
        <v>18032</v>
      </c>
      <c r="D12138" s="47" t="s">
        <v>14569</v>
      </c>
      <c r="E12138" s="43" t="s">
        <v>119</v>
      </c>
      <c r="F12138" s="45">
        <v>11.12</v>
      </c>
      <c r="G12138" s="45">
        <v>11.92</v>
      </c>
    </row>
    <row r="12139" spans="2:7">
      <c r="B12139" s="44" t="s">
        <v>14570</v>
      </c>
      <c r="C12139" s="44" t="s">
        <v>18032</v>
      </c>
      <c r="D12139" s="47" t="s">
        <v>14571</v>
      </c>
      <c r="E12139" s="43" t="s">
        <v>119</v>
      </c>
      <c r="F12139" s="45">
        <v>15.11</v>
      </c>
      <c r="G12139" s="45">
        <v>15.91</v>
      </c>
    </row>
    <row r="12140" spans="2:7">
      <c r="B12140" s="44" t="s">
        <v>14572</v>
      </c>
      <c r="C12140" s="44" t="s">
        <v>18032</v>
      </c>
      <c r="D12140" s="47" t="s">
        <v>14573</v>
      </c>
      <c r="E12140" s="43"/>
    </row>
    <row r="12141" spans="2:7">
      <c r="B12141" s="44" t="s">
        <v>14574</v>
      </c>
      <c r="C12141" s="44" t="s">
        <v>18032</v>
      </c>
      <c r="D12141" s="47" t="s">
        <v>14575</v>
      </c>
      <c r="E12141" s="43" t="s">
        <v>119</v>
      </c>
      <c r="F12141" s="45">
        <v>7.32</v>
      </c>
      <c r="G12141" s="45">
        <v>7.93</v>
      </c>
    </row>
    <row r="12142" spans="2:7">
      <c r="B12142" s="44" t="s">
        <v>14576</v>
      </c>
      <c r="C12142" s="44" t="s">
        <v>18032</v>
      </c>
      <c r="D12142" s="47" t="s">
        <v>14577</v>
      </c>
      <c r="E12142" s="43" t="s">
        <v>119</v>
      </c>
      <c r="F12142" s="45">
        <v>24.06</v>
      </c>
      <c r="G12142" s="45">
        <v>24.67</v>
      </c>
    </row>
    <row r="12143" spans="2:7">
      <c r="B12143" s="44" t="s">
        <v>14578</v>
      </c>
      <c r="C12143" s="44" t="s">
        <v>18032</v>
      </c>
      <c r="D12143" s="47" t="s">
        <v>14579</v>
      </c>
      <c r="E12143" s="43" t="s">
        <v>119</v>
      </c>
      <c r="F12143" s="45">
        <v>12.95</v>
      </c>
      <c r="G12143" s="45">
        <v>13.43</v>
      </c>
    </row>
    <row r="12144" spans="2:7">
      <c r="B12144" s="44" t="s">
        <v>14580</v>
      </c>
      <c r="C12144" s="44" t="s">
        <v>18032</v>
      </c>
      <c r="D12144" s="47" t="s">
        <v>14581</v>
      </c>
      <c r="E12144" s="43" t="s">
        <v>119</v>
      </c>
      <c r="F12144" s="45">
        <v>9.0299999999999994</v>
      </c>
      <c r="G12144" s="45">
        <v>9.64</v>
      </c>
    </row>
    <row r="12145" spans="2:7">
      <c r="B12145" s="44" t="s">
        <v>14582</v>
      </c>
      <c r="C12145" s="44" t="s">
        <v>18032</v>
      </c>
      <c r="D12145" s="47" t="s">
        <v>14583</v>
      </c>
      <c r="E12145" s="43" t="s">
        <v>119</v>
      </c>
      <c r="F12145" s="45">
        <v>8.84</v>
      </c>
      <c r="G12145" s="45">
        <v>9.32</v>
      </c>
    </row>
    <row r="12146" spans="2:7">
      <c r="B12146" s="44" t="s">
        <v>14584</v>
      </c>
      <c r="C12146" s="44" t="s">
        <v>18032</v>
      </c>
      <c r="D12146" s="47" t="s">
        <v>14585</v>
      </c>
      <c r="E12146" s="43" t="s">
        <v>119</v>
      </c>
      <c r="F12146" s="45">
        <v>26.87</v>
      </c>
      <c r="G12146" s="45">
        <v>27.72</v>
      </c>
    </row>
    <row r="12147" spans="2:7">
      <c r="B12147" s="44" t="s">
        <v>14586</v>
      </c>
      <c r="C12147" s="44" t="s">
        <v>18032</v>
      </c>
      <c r="D12147" s="47" t="s">
        <v>14587</v>
      </c>
      <c r="E12147" s="43" t="s">
        <v>119</v>
      </c>
      <c r="F12147" s="45">
        <v>12.33</v>
      </c>
      <c r="G12147" s="45">
        <v>13.18</v>
      </c>
    </row>
    <row r="12148" spans="2:7">
      <c r="B12148" s="44" t="s">
        <v>14588</v>
      </c>
      <c r="C12148" s="44" t="s">
        <v>18032</v>
      </c>
      <c r="D12148" s="47" t="s">
        <v>14589</v>
      </c>
      <c r="E12148" s="43"/>
    </row>
    <row r="12149" spans="2:7">
      <c r="B12149" s="44" t="s">
        <v>14590</v>
      </c>
      <c r="C12149" s="44" t="s">
        <v>18032</v>
      </c>
      <c r="D12149" s="47" t="s">
        <v>14591</v>
      </c>
      <c r="E12149" s="43" t="s">
        <v>112</v>
      </c>
      <c r="F12149" s="45">
        <v>19.04</v>
      </c>
      <c r="G12149" s="45">
        <v>19.97</v>
      </c>
    </row>
    <row r="12150" spans="2:7">
      <c r="B12150" s="44" t="s">
        <v>14592</v>
      </c>
      <c r="C12150" s="44" t="s">
        <v>18032</v>
      </c>
      <c r="D12150" s="47" t="s">
        <v>14593</v>
      </c>
      <c r="E12150" s="43" t="s">
        <v>119</v>
      </c>
      <c r="F12150" s="45">
        <v>7.16</v>
      </c>
      <c r="G12150" s="45">
        <v>7.96</v>
      </c>
    </row>
    <row r="12151" spans="2:7">
      <c r="B12151" s="44" t="s">
        <v>14594</v>
      </c>
      <c r="C12151" s="44" t="s">
        <v>18032</v>
      </c>
      <c r="D12151" s="47" t="s">
        <v>14595</v>
      </c>
      <c r="E12151" s="43" t="s">
        <v>119</v>
      </c>
      <c r="F12151" s="45">
        <v>14.33</v>
      </c>
      <c r="G12151" s="45">
        <v>15.92</v>
      </c>
    </row>
    <row r="12152" spans="2:7">
      <c r="B12152" s="44" t="s">
        <v>14596</v>
      </c>
      <c r="C12152" s="44" t="s">
        <v>18032</v>
      </c>
      <c r="D12152" s="47" t="s">
        <v>14597</v>
      </c>
      <c r="E12152" s="43"/>
    </row>
    <row r="12153" spans="2:7">
      <c r="B12153" s="44" t="s">
        <v>14598</v>
      </c>
      <c r="C12153" s="44" t="s">
        <v>18032</v>
      </c>
      <c r="D12153" s="47" t="s">
        <v>14599</v>
      </c>
      <c r="E12153" s="43" t="s">
        <v>119</v>
      </c>
      <c r="F12153" s="45">
        <v>2.74</v>
      </c>
      <c r="G12153" s="45">
        <v>2.84</v>
      </c>
    </row>
    <row r="12154" spans="2:7">
      <c r="B12154" s="44" t="s">
        <v>14600</v>
      </c>
      <c r="C12154" s="44" t="s">
        <v>18032</v>
      </c>
      <c r="D12154" s="47" t="s">
        <v>14601</v>
      </c>
      <c r="E12154" s="43" t="s">
        <v>119</v>
      </c>
      <c r="F12154" s="45">
        <v>3.5</v>
      </c>
      <c r="G12154" s="45">
        <v>3.6</v>
      </c>
    </row>
    <row r="12155" spans="2:7">
      <c r="B12155" s="44" t="s">
        <v>14602</v>
      </c>
      <c r="C12155" s="44" t="s">
        <v>18032</v>
      </c>
      <c r="D12155" s="47" t="s">
        <v>14603</v>
      </c>
      <c r="E12155" s="43" t="s">
        <v>119</v>
      </c>
      <c r="F12155" s="45">
        <v>4.75</v>
      </c>
      <c r="G12155" s="45">
        <v>4.8499999999999996</v>
      </c>
    </row>
    <row r="12156" spans="2:7">
      <c r="B12156" s="44" t="s">
        <v>14604</v>
      </c>
      <c r="C12156" s="44" t="s">
        <v>18032</v>
      </c>
      <c r="D12156" s="47" t="s">
        <v>14605</v>
      </c>
      <c r="E12156" s="43" t="s">
        <v>119</v>
      </c>
      <c r="F12156" s="45">
        <v>6.62</v>
      </c>
      <c r="G12156" s="45">
        <v>6.72</v>
      </c>
    </row>
    <row r="12157" spans="2:7">
      <c r="B12157" s="44" t="s">
        <v>14606</v>
      </c>
      <c r="C12157" s="44" t="s">
        <v>18032</v>
      </c>
      <c r="D12157" s="47" t="s">
        <v>14607</v>
      </c>
      <c r="E12157" s="43" t="s">
        <v>119</v>
      </c>
      <c r="F12157" s="45">
        <v>12.68</v>
      </c>
      <c r="G12157" s="45">
        <v>13.13</v>
      </c>
    </row>
    <row r="12158" spans="2:7">
      <c r="B12158" s="44" t="s">
        <v>14608</v>
      </c>
      <c r="C12158" s="44" t="s">
        <v>18032</v>
      </c>
      <c r="D12158" s="47" t="s">
        <v>14609</v>
      </c>
      <c r="E12158" s="43" t="s">
        <v>119</v>
      </c>
      <c r="F12158" s="45">
        <v>17.850000000000001</v>
      </c>
      <c r="G12158" s="45">
        <v>18.350000000000001</v>
      </c>
    </row>
    <row r="12159" spans="2:7">
      <c r="B12159" s="44" t="s">
        <v>14610</v>
      </c>
      <c r="C12159" s="44" t="s">
        <v>18032</v>
      </c>
      <c r="D12159" s="47" t="s">
        <v>14611</v>
      </c>
      <c r="E12159" s="43" t="s">
        <v>119</v>
      </c>
      <c r="F12159" s="45">
        <v>25.3</v>
      </c>
      <c r="G12159" s="45">
        <v>25.86</v>
      </c>
    </row>
    <row r="12160" spans="2:7">
      <c r="B12160" s="44" t="s">
        <v>14612</v>
      </c>
      <c r="C12160" s="44" t="s">
        <v>18032</v>
      </c>
      <c r="D12160" s="47" t="s">
        <v>14613</v>
      </c>
      <c r="E12160" s="43" t="s">
        <v>119</v>
      </c>
      <c r="F12160" s="45">
        <v>35.71</v>
      </c>
      <c r="G12160" s="45">
        <v>36.549999999999997</v>
      </c>
    </row>
    <row r="12161" spans="2:7">
      <c r="B12161" s="44" t="s">
        <v>14614</v>
      </c>
      <c r="C12161" s="44" t="s">
        <v>18032</v>
      </c>
      <c r="D12161" s="47" t="s">
        <v>14615</v>
      </c>
      <c r="E12161" s="43" t="s">
        <v>119</v>
      </c>
      <c r="F12161" s="45">
        <v>50.74</v>
      </c>
      <c r="G12161" s="45">
        <v>51.85</v>
      </c>
    </row>
    <row r="12162" spans="2:7">
      <c r="B12162" s="44" t="s">
        <v>14616</v>
      </c>
      <c r="C12162" s="44" t="s">
        <v>18032</v>
      </c>
      <c r="D12162" s="47" t="s">
        <v>14617</v>
      </c>
      <c r="E12162" s="43" t="s">
        <v>119</v>
      </c>
      <c r="F12162" s="45">
        <v>68.69</v>
      </c>
      <c r="G12162" s="45">
        <v>70.09</v>
      </c>
    </row>
    <row r="12163" spans="2:7">
      <c r="B12163" s="44" t="s">
        <v>14618</v>
      </c>
      <c r="C12163" s="44" t="s">
        <v>18032</v>
      </c>
      <c r="D12163" s="47" t="s">
        <v>14619</v>
      </c>
      <c r="E12163" s="43" t="s">
        <v>119</v>
      </c>
      <c r="F12163" s="45">
        <v>90.93</v>
      </c>
      <c r="G12163" s="45">
        <v>92.61</v>
      </c>
    </row>
    <row r="12164" spans="2:7">
      <c r="B12164" s="44" t="s">
        <v>14620</v>
      </c>
      <c r="C12164" s="44" t="s">
        <v>18032</v>
      </c>
      <c r="D12164" s="47" t="s">
        <v>14621</v>
      </c>
      <c r="E12164" s="43" t="s">
        <v>119</v>
      </c>
      <c r="F12164" s="45">
        <v>111.8</v>
      </c>
      <c r="G12164" s="45">
        <v>113.76</v>
      </c>
    </row>
    <row r="12165" spans="2:7">
      <c r="B12165" s="44" t="s">
        <v>14622</v>
      </c>
      <c r="C12165" s="44" t="s">
        <v>18032</v>
      </c>
      <c r="D12165" s="47" t="s">
        <v>14623</v>
      </c>
      <c r="E12165" s="43" t="s">
        <v>119</v>
      </c>
      <c r="F12165" s="45">
        <v>133.18</v>
      </c>
      <c r="G12165" s="45">
        <v>135.13999999999999</v>
      </c>
    </row>
    <row r="12166" spans="2:7">
      <c r="B12166" s="44" t="s">
        <v>14624</v>
      </c>
      <c r="C12166" s="44" t="s">
        <v>18032</v>
      </c>
      <c r="D12166" s="47" t="s">
        <v>14625</v>
      </c>
      <c r="E12166" s="43" t="s">
        <v>119</v>
      </c>
      <c r="F12166" s="45">
        <v>161.44</v>
      </c>
      <c r="G12166" s="45">
        <v>163.66999999999999</v>
      </c>
    </row>
    <row r="12167" spans="2:7">
      <c r="B12167" s="44" t="s">
        <v>14626</v>
      </c>
      <c r="C12167" s="44" t="s">
        <v>18032</v>
      </c>
      <c r="D12167" s="47" t="s">
        <v>14627</v>
      </c>
      <c r="E12167" s="43" t="s">
        <v>119</v>
      </c>
      <c r="F12167" s="45">
        <v>212.6</v>
      </c>
      <c r="G12167" s="45">
        <v>215.11</v>
      </c>
    </row>
    <row r="12168" spans="2:7">
      <c r="B12168" s="44" t="s">
        <v>14628</v>
      </c>
      <c r="C12168" s="44" t="s">
        <v>18032</v>
      </c>
      <c r="D12168" s="47" t="s">
        <v>14629</v>
      </c>
      <c r="E12168" s="43" t="s">
        <v>119</v>
      </c>
      <c r="F12168" s="45">
        <v>7.34</v>
      </c>
      <c r="G12168" s="45">
        <v>7.56</v>
      </c>
    </row>
    <row r="12169" spans="2:7">
      <c r="B12169" s="44" t="s">
        <v>14630</v>
      </c>
      <c r="C12169" s="44" t="s">
        <v>18032</v>
      </c>
      <c r="D12169" s="47" t="s">
        <v>14631</v>
      </c>
      <c r="E12169" s="43" t="s">
        <v>119</v>
      </c>
      <c r="F12169" s="45">
        <v>6.37</v>
      </c>
      <c r="G12169" s="45">
        <v>6.47</v>
      </c>
    </row>
    <row r="12170" spans="2:7">
      <c r="B12170" s="44" t="s">
        <v>14632</v>
      </c>
      <c r="C12170" s="44" t="s">
        <v>18032</v>
      </c>
      <c r="D12170" s="47" t="s">
        <v>14633</v>
      </c>
      <c r="E12170" s="43" t="s">
        <v>119</v>
      </c>
      <c r="F12170" s="45">
        <v>10.57</v>
      </c>
      <c r="G12170" s="45">
        <v>10.86</v>
      </c>
    </row>
    <row r="12171" spans="2:7">
      <c r="B12171" s="44" t="s">
        <v>14634</v>
      </c>
      <c r="C12171" s="44" t="s">
        <v>18032</v>
      </c>
      <c r="D12171" s="47" t="s">
        <v>14635</v>
      </c>
      <c r="E12171" s="43" t="s">
        <v>119</v>
      </c>
      <c r="F12171" s="45">
        <v>34.06</v>
      </c>
      <c r="G12171" s="45">
        <v>34.619999999999997</v>
      </c>
    </row>
    <row r="12172" spans="2:7">
      <c r="B12172" s="44" t="s">
        <v>14636</v>
      </c>
      <c r="C12172" s="44" t="s">
        <v>18032</v>
      </c>
      <c r="D12172" s="47" t="s">
        <v>14637</v>
      </c>
      <c r="E12172" s="43" t="s">
        <v>119</v>
      </c>
      <c r="F12172" s="45">
        <v>88.77</v>
      </c>
      <c r="G12172" s="45">
        <v>90.45</v>
      </c>
    </row>
    <row r="12173" spans="2:7">
      <c r="B12173" s="44" t="s">
        <v>14638</v>
      </c>
      <c r="C12173" s="44" t="s">
        <v>18032</v>
      </c>
      <c r="D12173" s="47" t="s">
        <v>14639</v>
      </c>
      <c r="E12173" s="43" t="s">
        <v>119</v>
      </c>
      <c r="F12173" s="45">
        <v>123.22</v>
      </c>
      <c r="G12173" s="45">
        <v>125.45</v>
      </c>
    </row>
    <row r="12174" spans="2:7">
      <c r="B12174" s="44" t="s">
        <v>14640</v>
      </c>
      <c r="C12174" s="44" t="s">
        <v>18032</v>
      </c>
      <c r="D12174" s="47" t="s">
        <v>14641</v>
      </c>
      <c r="E12174" s="43" t="s">
        <v>119</v>
      </c>
      <c r="F12174" s="45">
        <v>45.43</v>
      </c>
      <c r="G12174" s="45">
        <v>46.16</v>
      </c>
    </row>
    <row r="12175" spans="2:7">
      <c r="B12175" s="44" t="s">
        <v>14642</v>
      </c>
      <c r="C12175" s="44" t="s">
        <v>18032</v>
      </c>
      <c r="D12175" s="47" t="s">
        <v>14643</v>
      </c>
      <c r="E12175" s="43"/>
    </row>
    <row r="12176" spans="2:7">
      <c r="B12176" s="44" t="s">
        <v>14644</v>
      </c>
      <c r="C12176" s="44" t="s">
        <v>18032</v>
      </c>
      <c r="D12176" s="47" t="s">
        <v>14645</v>
      </c>
      <c r="E12176" s="43" t="s">
        <v>119</v>
      </c>
      <c r="F12176" s="45">
        <v>11.55</v>
      </c>
      <c r="G12176" s="45">
        <v>12.22</v>
      </c>
    </row>
    <row r="12177" spans="2:7">
      <c r="B12177" s="44" t="s">
        <v>14646</v>
      </c>
      <c r="C12177" s="44" t="s">
        <v>18032</v>
      </c>
      <c r="D12177" s="47" t="s">
        <v>14647</v>
      </c>
      <c r="E12177" s="43" t="s">
        <v>119</v>
      </c>
      <c r="F12177" s="45">
        <v>16.45</v>
      </c>
      <c r="G12177" s="45">
        <v>17.29</v>
      </c>
    </row>
    <row r="12178" spans="2:7">
      <c r="B12178" s="44" t="s">
        <v>14648</v>
      </c>
      <c r="C12178" s="44" t="s">
        <v>18032</v>
      </c>
      <c r="D12178" s="47" t="s">
        <v>14649</v>
      </c>
      <c r="E12178" s="43" t="s">
        <v>119</v>
      </c>
      <c r="F12178" s="45">
        <v>23.16</v>
      </c>
      <c r="G12178" s="45">
        <v>24.17</v>
      </c>
    </row>
    <row r="12179" spans="2:7">
      <c r="B12179" s="44" t="s">
        <v>14650</v>
      </c>
      <c r="C12179" s="44" t="s">
        <v>18032</v>
      </c>
      <c r="D12179" s="47" t="s">
        <v>14651</v>
      </c>
      <c r="E12179" s="43" t="s">
        <v>119</v>
      </c>
      <c r="F12179" s="45">
        <v>31.34</v>
      </c>
      <c r="G12179" s="45">
        <v>32.520000000000003</v>
      </c>
    </row>
    <row r="12180" spans="2:7">
      <c r="B12180" s="44" t="s">
        <v>14652</v>
      </c>
      <c r="C12180" s="44" t="s">
        <v>18032</v>
      </c>
      <c r="D12180" s="47" t="s">
        <v>14653</v>
      </c>
      <c r="E12180" s="43" t="s">
        <v>119</v>
      </c>
      <c r="F12180" s="45">
        <v>24.2</v>
      </c>
      <c r="G12180" s="45">
        <v>24.87</v>
      </c>
    </row>
    <row r="12181" spans="2:7">
      <c r="B12181" s="44" t="s">
        <v>14654</v>
      </c>
      <c r="C12181" s="44" t="s">
        <v>18032</v>
      </c>
      <c r="D12181" s="47" t="s">
        <v>14655</v>
      </c>
      <c r="E12181" s="43" t="s">
        <v>119</v>
      </c>
      <c r="F12181" s="45">
        <v>42.75</v>
      </c>
      <c r="G12181" s="45">
        <v>44.32</v>
      </c>
    </row>
    <row r="12182" spans="2:7">
      <c r="B12182" s="44" t="s">
        <v>14656</v>
      </c>
      <c r="C12182" s="44" t="s">
        <v>18032</v>
      </c>
      <c r="D12182" s="47" t="s">
        <v>14657</v>
      </c>
      <c r="E12182" s="43"/>
    </row>
    <row r="12183" spans="2:7">
      <c r="B12183" s="44" t="s">
        <v>14658</v>
      </c>
      <c r="C12183" s="44" t="s">
        <v>18032</v>
      </c>
      <c r="D12183" s="47" t="s">
        <v>14659</v>
      </c>
      <c r="E12183" s="43" t="s">
        <v>119</v>
      </c>
      <c r="F12183" s="45">
        <v>96.53</v>
      </c>
      <c r="G12183" s="45">
        <v>96.7</v>
      </c>
    </row>
    <row r="12184" spans="2:7">
      <c r="B12184" s="44" t="s">
        <v>14660</v>
      </c>
      <c r="C12184" s="44" t="s">
        <v>18032</v>
      </c>
      <c r="D12184" s="47" t="s">
        <v>14661</v>
      </c>
      <c r="E12184" s="43" t="s">
        <v>119</v>
      </c>
      <c r="F12184" s="45">
        <v>109.88</v>
      </c>
      <c r="G12184" s="45">
        <v>110.05</v>
      </c>
    </row>
    <row r="12185" spans="2:7">
      <c r="B12185" s="44" t="s">
        <v>14662</v>
      </c>
      <c r="C12185" s="44" t="s">
        <v>18032</v>
      </c>
      <c r="D12185" s="47" t="s">
        <v>14663</v>
      </c>
      <c r="E12185" s="43"/>
    </row>
    <row r="12186" spans="2:7">
      <c r="B12186" s="44" t="s">
        <v>14664</v>
      </c>
      <c r="C12186" s="44" t="s">
        <v>18032</v>
      </c>
      <c r="D12186" s="47" t="s">
        <v>14665</v>
      </c>
      <c r="E12186" s="43" t="s">
        <v>119</v>
      </c>
      <c r="F12186" s="45">
        <v>4.05</v>
      </c>
      <c r="G12186" s="45">
        <v>4.2699999999999996</v>
      </c>
    </row>
    <row r="12187" spans="2:7">
      <c r="B12187" s="44" t="s">
        <v>14666</v>
      </c>
      <c r="C12187" s="44" t="s">
        <v>18032</v>
      </c>
      <c r="D12187" s="47" t="s">
        <v>14667</v>
      </c>
      <c r="E12187" s="43" t="s">
        <v>119</v>
      </c>
      <c r="F12187" s="45">
        <v>5.67</v>
      </c>
      <c r="G12187" s="45">
        <v>5.96</v>
      </c>
    </row>
    <row r="12188" spans="2:7">
      <c r="B12188" s="44" t="s">
        <v>14668</v>
      </c>
      <c r="C12188" s="44" t="s">
        <v>18032</v>
      </c>
      <c r="D12188" s="47" t="s">
        <v>14669</v>
      </c>
      <c r="E12188" s="43" t="s">
        <v>119</v>
      </c>
      <c r="F12188" s="45">
        <v>7.6</v>
      </c>
      <c r="G12188" s="45">
        <v>7.93</v>
      </c>
    </row>
    <row r="12189" spans="2:7">
      <c r="B12189" s="44" t="s">
        <v>14670</v>
      </c>
      <c r="C12189" s="44" t="s">
        <v>18032</v>
      </c>
      <c r="D12189" s="47" t="s">
        <v>14671</v>
      </c>
      <c r="E12189" s="43" t="s">
        <v>119</v>
      </c>
      <c r="F12189" s="45">
        <v>10.050000000000001</v>
      </c>
      <c r="G12189" s="45">
        <v>10.44</v>
      </c>
    </row>
    <row r="12190" spans="2:7">
      <c r="B12190" s="44" t="s">
        <v>14672</v>
      </c>
      <c r="C12190" s="44" t="s">
        <v>18032</v>
      </c>
      <c r="D12190" s="47" t="s">
        <v>14673</v>
      </c>
      <c r="E12190" s="43" t="s">
        <v>119</v>
      </c>
      <c r="F12190" s="45">
        <v>14.35</v>
      </c>
      <c r="G12190" s="45">
        <v>14.8</v>
      </c>
    </row>
    <row r="12191" spans="2:7">
      <c r="B12191" s="44" t="s">
        <v>14674</v>
      </c>
      <c r="C12191" s="44" t="s">
        <v>18032</v>
      </c>
      <c r="D12191" s="47" t="s">
        <v>14675</v>
      </c>
      <c r="E12191" s="43" t="s">
        <v>119</v>
      </c>
      <c r="F12191" s="45">
        <v>20.34</v>
      </c>
      <c r="G12191" s="45">
        <v>20.84</v>
      </c>
    </row>
    <row r="12192" spans="2:7">
      <c r="B12192" s="44" t="s">
        <v>14676</v>
      </c>
      <c r="C12192" s="44" t="s">
        <v>18032</v>
      </c>
      <c r="D12192" s="47" t="s">
        <v>14677</v>
      </c>
      <c r="E12192" s="43" t="s">
        <v>119</v>
      </c>
      <c r="F12192" s="45">
        <v>29.31</v>
      </c>
      <c r="G12192" s="45">
        <v>29.87</v>
      </c>
    </row>
    <row r="12193" spans="2:7">
      <c r="B12193" s="44" t="s">
        <v>14678</v>
      </c>
      <c r="C12193" s="44" t="s">
        <v>18032</v>
      </c>
      <c r="D12193" s="47" t="s">
        <v>14679</v>
      </c>
      <c r="E12193" s="43" t="s">
        <v>119</v>
      </c>
      <c r="F12193" s="45">
        <v>40.85</v>
      </c>
      <c r="G12193" s="45">
        <v>41.69</v>
      </c>
    </row>
    <row r="12194" spans="2:7">
      <c r="B12194" s="44" t="s">
        <v>14680</v>
      </c>
      <c r="C12194" s="44" t="s">
        <v>18032</v>
      </c>
      <c r="D12194" s="47" t="s">
        <v>14681</v>
      </c>
      <c r="E12194" s="43" t="s">
        <v>119</v>
      </c>
      <c r="F12194" s="45">
        <v>57.24</v>
      </c>
      <c r="G12194" s="45">
        <v>58.35</v>
      </c>
    </row>
    <row r="12195" spans="2:7">
      <c r="B12195" s="44" t="s">
        <v>14682</v>
      </c>
      <c r="C12195" s="44" t="s">
        <v>18032</v>
      </c>
      <c r="D12195" s="47" t="s">
        <v>14683</v>
      </c>
      <c r="E12195" s="43" t="s">
        <v>119</v>
      </c>
      <c r="F12195" s="45">
        <v>78.38</v>
      </c>
      <c r="G12195" s="45">
        <v>79.78</v>
      </c>
    </row>
    <row r="12196" spans="2:7">
      <c r="B12196" s="44" t="s">
        <v>14684</v>
      </c>
      <c r="C12196" s="44" t="s">
        <v>18032</v>
      </c>
      <c r="D12196" s="47" t="s">
        <v>14685</v>
      </c>
      <c r="E12196" s="43" t="s">
        <v>119</v>
      </c>
      <c r="F12196" s="45">
        <v>103.79</v>
      </c>
      <c r="G12196" s="45">
        <v>105.47</v>
      </c>
    </row>
    <row r="12197" spans="2:7">
      <c r="B12197" s="44" t="s">
        <v>14686</v>
      </c>
      <c r="C12197" s="44" t="s">
        <v>18032</v>
      </c>
      <c r="D12197" s="47" t="s">
        <v>14687</v>
      </c>
      <c r="E12197" s="43" t="s">
        <v>119</v>
      </c>
      <c r="F12197" s="45">
        <v>130.24</v>
      </c>
      <c r="G12197" s="45">
        <v>132.19999999999999</v>
      </c>
    </row>
    <row r="12198" spans="2:7">
      <c r="B12198" s="44" t="s">
        <v>14688</v>
      </c>
      <c r="C12198" s="44" t="s">
        <v>18032</v>
      </c>
      <c r="D12198" s="47" t="s">
        <v>14689</v>
      </c>
      <c r="E12198" s="43" t="s">
        <v>119</v>
      </c>
      <c r="F12198" s="45">
        <v>159.52000000000001</v>
      </c>
      <c r="G12198" s="45">
        <v>161.75</v>
      </c>
    </row>
    <row r="12199" spans="2:7">
      <c r="B12199" s="44" t="s">
        <v>14690</v>
      </c>
      <c r="C12199" s="44" t="s">
        <v>18032</v>
      </c>
      <c r="D12199" s="47" t="s">
        <v>14691</v>
      </c>
      <c r="E12199" s="43" t="s">
        <v>119</v>
      </c>
      <c r="F12199" s="45">
        <v>191.28</v>
      </c>
      <c r="G12199" s="45">
        <v>193.79</v>
      </c>
    </row>
    <row r="12200" spans="2:7">
      <c r="B12200" s="44" t="s">
        <v>14692</v>
      </c>
      <c r="C12200" s="44" t="s">
        <v>18032</v>
      </c>
      <c r="D12200" s="47" t="s">
        <v>14693</v>
      </c>
      <c r="E12200" s="43" t="s">
        <v>119</v>
      </c>
      <c r="F12200" s="45">
        <v>247.08</v>
      </c>
      <c r="G12200" s="45">
        <v>249.88</v>
      </c>
    </row>
    <row r="12201" spans="2:7">
      <c r="B12201" s="44" t="s">
        <v>14694</v>
      </c>
      <c r="C12201" s="44" t="s">
        <v>18032</v>
      </c>
      <c r="D12201" s="47" t="s">
        <v>14695</v>
      </c>
      <c r="E12201" s="43"/>
    </row>
    <row r="12202" spans="2:7">
      <c r="B12202" s="44" t="s">
        <v>14696</v>
      </c>
      <c r="C12202" s="44" t="s">
        <v>18032</v>
      </c>
      <c r="D12202" s="47" t="s">
        <v>14697</v>
      </c>
      <c r="E12202" s="43" t="s">
        <v>119</v>
      </c>
      <c r="F12202" s="45">
        <v>11.92</v>
      </c>
      <c r="G12202" s="45">
        <v>12.21</v>
      </c>
    </row>
    <row r="12203" spans="2:7">
      <c r="B12203" s="44" t="s">
        <v>14698</v>
      </c>
      <c r="C12203" s="44" t="s">
        <v>18032</v>
      </c>
      <c r="D12203" s="47" t="s">
        <v>14699</v>
      </c>
      <c r="E12203" s="43" t="s">
        <v>119</v>
      </c>
      <c r="F12203" s="45">
        <v>18.54</v>
      </c>
      <c r="G12203" s="45">
        <v>19.100000000000001</v>
      </c>
    </row>
    <row r="12204" spans="2:7">
      <c r="B12204" s="44" t="s">
        <v>14700</v>
      </c>
      <c r="C12204" s="44" t="s">
        <v>18032</v>
      </c>
      <c r="D12204" s="47" t="s">
        <v>14701</v>
      </c>
      <c r="E12204" s="43" t="s">
        <v>119</v>
      </c>
      <c r="F12204" s="45">
        <v>22.4</v>
      </c>
      <c r="G12204" s="45">
        <v>22.96</v>
      </c>
    </row>
    <row r="12205" spans="2:7">
      <c r="B12205" s="44" t="s">
        <v>14702</v>
      </c>
      <c r="C12205" s="44" t="s">
        <v>18032</v>
      </c>
      <c r="D12205" s="47" t="s">
        <v>14703</v>
      </c>
      <c r="E12205" s="43"/>
    </row>
    <row r="12206" spans="2:7">
      <c r="B12206" s="44" t="s">
        <v>14704</v>
      </c>
      <c r="C12206" s="44" t="s">
        <v>18032</v>
      </c>
      <c r="D12206" s="47" t="s">
        <v>14705</v>
      </c>
      <c r="E12206" s="43" t="s">
        <v>119</v>
      </c>
      <c r="F12206" s="45">
        <v>17.38</v>
      </c>
      <c r="G12206" s="45">
        <v>18.78</v>
      </c>
    </row>
    <row r="12207" spans="2:7">
      <c r="B12207" s="44" t="s">
        <v>14706</v>
      </c>
      <c r="C12207" s="44" t="s">
        <v>18032</v>
      </c>
      <c r="D12207" s="47" t="s">
        <v>14707</v>
      </c>
      <c r="E12207" s="43"/>
    </row>
    <row r="12208" spans="2:7">
      <c r="B12208" s="44" t="s">
        <v>14708</v>
      </c>
      <c r="C12208" s="44" t="s">
        <v>18032</v>
      </c>
      <c r="D12208" s="47" t="s">
        <v>14709</v>
      </c>
      <c r="E12208" s="43"/>
    </row>
    <row r="12209" spans="2:7">
      <c r="B12209" s="44" t="s">
        <v>14710</v>
      </c>
      <c r="C12209" s="44" t="s">
        <v>18032</v>
      </c>
      <c r="D12209" s="47" t="s">
        <v>14711</v>
      </c>
      <c r="E12209" s="43" t="s">
        <v>112</v>
      </c>
      <c r="F12209" s="45">
        <v>14.51</v>
      </c>
      <c r="G12209" s="45">
        <v>15.91</v>
      </c>
    </row>
    <row r="12210" spans="2:7">
      <c r="B12210" s="44" t="s">
        <v>14712</v>
      </c>
      <c r="C12210" s="44" t="s">
        <v>18032</v>
      </c>
      <c r="D12210" s="47" t="s">
        <v>14713</v>
      </c>
      <c r="E12210" s="43" t="s">
        <v>112</v>
      </c>
      <c r="F12210" s="45">
        <v>15.85</v>
      </c>
      <c r="G12210" s="45">
        <v>17.25</v>
      </c>
    </row>
    <row r="12211" spans="2:7">
      <c r="B12211" s="44" t="s">
        <v>14714</v>
      </c>
      <c r="C12211" s="44" t="s">
        <v>18032</v>
      </c>
      <c r="D12211" s="47" t="s">
        <v>14715</v>
      </c>
      <c r="E12211" s="43" t="s">
        <v>112</v>
      </c>
      <c r="F12211" s="45">
        <v>17.89</v>
      </c>
      <c r="G12211" s="45">
        <v>19.57</v>
      </c>
    </row>
    <row r="12212" spans="2:7">
      <c r="B12212" s="44" t="s">
        <v>14716</v>
      </c>
      <c r="C12212" s="44" t="s">
        <v>18032</v>
      </c>
      <c r="D12212" s="47" t="s">
        <v>14717</v>
      </c>
      <c r="E12212" s="43" t="s">
        <v>112</v>
      </c>
      <c r="F12212" s="45">
        <v>14.54</v>
      </c>
      <c r="G12212" s="45">
        <v>15.94</v>
      </c>
    </row>
    <row r="12213" spans="2:7">
      <c r="B12213" s="44" t="s">
        <v>14718</v>
      </c>
      <c r="C12213" s="44" t="s">
        <v>18032</v>
      </c>
      <c r="D12213" s="47" t="s">
        <v>14719</v>
      </c>
      <c r="E12213" s="43"/>
    </row>
    <row r="12214" spans="2:7">
      <c r="B12214" s="44" t="s">
        <v>14720</v>
      </c>
      <c r="C12214" s="44" t="s">
        <v>18032</v>
      </c>
      <c r="D12214" s="47" t="s">
        <v>14721</v>
      </c>
      <c r="E12214" s="43" t="s">
        <v>112</v>
      </c>
      <c r="F12214" s="45">
        <v>78.19</v>
      </c>
      <c r="G12214" s="45">
        <v>82.67</v>
      </c>
    </row>
    <row r="12215" spans="2:7">
      <c r="B12215" s="44" t="s">
        <v>14722</v>
      </c>
      <c r="C12215" s="44" t="s">
        <v>18032</v>
      </c>
      <c r="D12215" s="47" t="s">
        <v>14723</v>
      </c>
      <c r="E12215" s="43" t="s">
        <v>112</v>
      </c>
      <c r="F12215" s="45">
        <v>30.75</v>
      </c>
      <c r="G12215" s="45">
        <v>32.43</v>
      </c>
    </row>
    <row r="12216" spans="2:7">
      <c r="B12216" s="44" t="s">
        <v>14724</v>
      </c>
      <c r="C12216" s="44" t="s">
        <v>18032</v>
      </c>
      <c r="D12216" s="47" t="s">
        <v>14725</v>
      </c>
      <c r="E12216" s="43" t="s">
        <v>112</v>
      </c>
      <c r="F12216" s="45">
        <v>32.86</v>
      </c>
      <c r="G12216" s="45">
        <v>34.54</v>
      </c>
    </row>
    <row r="12217" spans="2:7">
      <c r="B12217" s="44" t="s">
        <v>14726</v>
      </c>
      <c r="C12217" s="44" t="s">
        <v>18032</v>
      </c>
      <c r="D12217" s="47" t="s">
        <v>14727</v>
      </c>
      <c r="E12217" s="43" t="s">
        <v>112</v>
      </c>
      <c r="F12217" s="45">
        <v>44.55</v>
      </c>
      <c r="G12217" s="45">
        <v>46.23</v>
      </c>
    </row>
    <row r="12218" spans="2:7">
      <c r="B12218" s="44" t="s">
        <v>14728</v>
      </c>
      <c r="C12218" s="44" t="s">
        <v>18032</v>
      </c>
      <c r="D12218" s="47" t="s">
        <v>14729</v>
      </c>
      <c r="E12218" s="43" t="s">
        <v>112</v>
      </c>
      <c r="F12218" s="45">
        <v>76.2</v>
      </c>
      <c r="G12218" s="45">
        <v>78.430000000000007</v>
      </c>
    </row>
    <row r="12219" spans="2:7">
      <c r="B12219" s="44" t="s">
        <v>14730</v>
      </c>
      <c r="C12219" s="44" t="s">
        <v>18032</v>
      </c>
      <c r="D12219" s="47" t="s">
        <v>14731</v>
      </c>
      <c r="E12219" s="43" t="s">
        <v>112</v>
      </c>
      <c r="F12219" s="45">
        <v>155.68</v>
      </c>
      <c r="G12219" s="45">
        <v>157.91</v>
      </c>
    </row>
    <row r="12220" spans="2:7">
      <c r="B12220" s="44" t="s">
        <v>14732</v>
      </c>
      <c r="C12220" s="44" t="s">
        <v>18032</v>
      </c>
      <c r="D12220" s="47" t="s">
        <v>14733</v>
      </c>
      <c r="E12220" s="43" t="s">
        <v>112</v>
      </c>
      <c r="F12220" s="45">
        <v>197.67</v>
      </c>
      <c r="G12220" s="45">
        <v>200.47</v>
      </c>
    </row>
    <row r="12221" spans="2:7">
      <c r="B12221" s="44" t="s">
        <v>14734</v>
      </c>
      <c r="C12221" s="44" t="s">
        <v>18032</v>
      </c>
      <c r="D12221" s="47" t="s">
        <v>14735</v>
      </c>
      <c r="E12221" s="43" t="s">
        <v>112</v>
      </c>
      <c r="F12221" s="45">
        <v>182.03</v>
      </c>
      <c r="G12221" s="45">
        <v>183.71</v>
      </c>
    </row>
    <row r="12222" spans="2:7">
      <c r="B12222" s="44" t="s">
        <v>14736</v>
      </c>
      <c r="C12222" s="44" t="s">
        <v>18032</v>
      </c>
      <c r="D12222" s="47" t="s">
        <v>14737</v>
      </c>
      <c r="E12222" s="43" t="s">
        <v>112</v>
      </c>
      <c r="F12222" s="45">
        <v>607.86</v>
      </c>
      <c r="G12222" s="45">
        <v>609.54</v>
      </c>
    </row>
    <row r="12223" spans="2:7">
      <c r="B12223" s="44" t="s">
        <v>14738</v>
      </c>
      <c r="C12223" s="44" t="s">
        <v>18032</v>
      </c>
      <c r="D12223" s="47" t="s">
        <v>14739</v>
      </c>
      <c r="E12223" s="43" t="s">
        <v>112</v>
      </c>
      <c r="F12223" s="45">
        <v>848.87</v>
      </c>
      <c r="G12223" s="45">
        <v>850.55</v>
      </c>
    </row>
    <row r="12224" spans="2:7">
      <c r="B12224" s="44" t="s">
        <v>14740</v>
      </c>
      <c r="C12224" s="44" t="s">
        <v>18032</v>
      </c>
      <c r="D12224" s="47" t="s">
        <v>14741</v>
      </c>
      <c r="E12224" s="43" t="s">
        <v>112</v>
      </c>
      <c r="F12224" s="45">
        <v>1711.88</v>
      </c>
      <c r="G12224" s="45">
        <v>1714.11</v>
      </c>
    </row>
    <row r="12225" spans="2:7">
      <c r="B12225" s="44" t="s">
        <v>14742</v>
      </c>
      <c r="C12225" s="44" t="s">
        <v>18032</v>
      </c>
      <c r="D12225" s="47" t="s">
        <v>14743</v>
      </c>
      <c r="E12225" s="43" t="s">
        <v>112</v>
      </c>
      <c r="F12225" s="45">
        <v>38.85</v>
      </c>
      <c r="G12225" s="45">
        <v>40.53</v>
      </c>
    </row>
    <row r="12226" spans="2:7">
      <c r="B12226" s="44" t="s">
        <v>14744</v>
      </c>
      <c r="C12226" s="44" t="s">
        <v>18032</v>
      </c>
      <c r="D12226" s="47" t="s">
        <v>14745</v>
      </c>
      <c r="E12226" s="43" t="s">
        <v>112</v>
      </c>
      <c r="F12226" s="45">
        <v>91.94</v>
      </c>
      <c r="G12226" s="45">
        <v>93.62</v>
      </c>
    </row>
    <row r="12227" spans="2:7">
      <c r="B12227" s="44" t="s">
        <v>14746</v>
      </c>
      <c r="C12227" s="44" t="s">
        <v>18032</v>
      </c>
      <c r="D12227" s="47" t="s">
        <v>14747</v>
      </c>
      <c r="E12227" s="43" t="s">
        <v>112</v>
      </c>
      <c r="F12227" s="45">
        <v>217.63</v>
      </c>
      <c r="G12227" s="45">
        <v>219.86</v>
      </c>
    </row>
    <row r="12228" spans="2:7">
      <c r="B12228" s="44" t="s">
        <v>14748</v>
      </c>
      <c r="C12228" s="44" t="s">
        <v>18032</v>
      </c>
      <c r="D12228" s="47" t="s">
        <v>14749</v>
      </c>
      <c r="E12228" s="43"/>
    </row>
    <row r="12229" spans="2:7">
      <c r="B12229" s="44" t="s">
        <v>14750</v>
      </c>
      <c r="C12229" s="44" t="s">
        <v>18032</v>
      </c>
      <c r="D12229" s="47" t="s">
        <v>14751</v>
      </c>
      <c r="E12229" s="43" t="s">
        <v>10174</v>
      </c>
      <c r="F12229" s="45">
        <v>40.75</v>
      </c>
      <c r="G12229" s="45">
        <v>42.43</v>
      </c>
    </row>
    <row r="12230" spans="2:7">
      <c r="B12230" s="44" t="s">
        <v>14752</v>
      </c>
      <c r="C12230" s="44" t="s">
        <v>18032</v>
      </c>
      <c r="D12230" s="47" t="s">
        <v>14753</v>
      </c>
      <c r="E12230" s="43" t="s">
        <v>112</v>
      </c>
      <c r="F12230" s="45">
        <v>43.08</v>
      </c>
      <c r="G12230" s="45">
        <v>44.76</v>
      </c>
    </row>
    <row r="12231" spans="2:7">
      <c r="B12231" s="44" t="s">
        <v>14754</v>
      </c>
      <c r="C12231" s="44" t="s">
        <v>18032</v>
      </c>
      <c r="D12231" s="47" t="s">
        <v>14755</v>
      </c>
      <c r="E12231" s="43" t="s">
        <v>112</v>
      </c>
      <c r="F12231" s="45">
        <v>82.35</v>
      </c>
      <c r="G12231" s="45">
        <v>84.03</v>
      </c>
    </row>
    <row r="12232" spans="2:7">
      <c r="B12232" s="44" t="s">
        <v>14756</v>
      </c>
      <c r="C12232" s="44" t="s">
        <v>18032</v>
      </c>
      <c r="D12232" s="47" t="s">
        <v>14757</v>
      </c>
      <c r="E12232" s="43" t="s">
        <v>10174</v>
      </c>
      <c r="F12232" s="45">
        <v>283.7</v>
      </c>
      <c r="G12232" s="45">
        <v>285.38</v>
      </c>
    </row>
    <row r="12233" spans="2:7">
      <c r="B12233" s="44" t="s">
        <v>14758</v>
      </c>
      <c r="C12233" s="44" t="s">
        <v>18032</v>
      </c>
      <c r="D12233" s="47" t="s">
        <v>14759</v>
      </c>
      <c r="E12233" s="43" t="s">
        <v>10174</v>
      </c>
      <c r="F12233" s="45">
        <v>290.98</v>
      </c>
      <c r="G12233" s="45">
        <v>292.66000000000003</v>
      </c>
    </row>
    <row r="12234" spans="2:7">
      <c r="B12234" s="44" t="s">
        <v>14760</v>
      </c>
      <c r="C12234" s="44" t="s">
        <v>18032</v>
      </c>
      <c r="D12234" s="47" t="s">
        <v>14761</v>
      </c>
      <c r="E12234" s="43" t="s">
        <v>10174</v>
      </c>
      <c r="F12234" s="45">
        <v>34.869999999999997</v>
      </c>
      <c r="G12234" s="45">
        <v>36.549999999999997</v>
      </c>
    </row>
    <row r="12235" spans="2:7">
      <c r="B12235" s="44" t="s">
        <v>14762</v>
      </c>
      <c r="C12235" s="44" t="s">
        <v>18032</v>
      </c>
      <c r="D12235" s="47" t="s">
        <v>14763</v>
      </c>
      <c r="E12235" s="43" t="s">
        <v>10174</v>
      </c>
      <c r="F12235" s="45">
        <v>344.29</v>
      </c>
      <c r="G12235" s="45">
        <v>345.97</v>
      </c>
    </row>
    <row r="12236" spans="2:7">
      <c r="B12236" s="44" t="s">
        <v>14764</v>
      </c>
      <c r="C12236" s="44" t="s">
        <v>18032</v>
      </c>
      <c r="D12236" s="47" t="s">
        <v>14765</v>
      </c>
      <c r="E12236" s="43" t="s">
        <v>112</v>
      </c>
      <c r="F12236" s="45">
        <v>38.01</v>
      </c>
      <c r="G12236" s="45">
        <v>39.69</v>
      </c>
    </row>
    <row r="12237" spans="2:7">
      <c r="B12237" s="44" t="s">
        <v>14766</v>
      </c>
      <c r="C12237" s="44" t="s">
        <v>18032</v>
      </c>
      <c r="D12237" s="47" t="s">
        <v>14767</v>
      </c>
      <c r="E12237" s="43" t="s">
        <v>10174</v>
      </c>
      <c r="F12237" s="45">
        <v>27.44</v>
      </c>
      <c r="G12237" s="45">
        <v>29.12</v>
      </c>
    </row>
    <row r="12238" spans="2:7">
      <c r="B12238" s="44" t="s">
        <v>14768</v>
      </c>
      <c r="C12238" s="44" t="s">
        <v>18032</v>
      </c>
      <c r="D12238" s="47" t="s">
        <v>14769</v>
      </c>
      <c r="E12238" s="43" t="s">
        <v>10174</v>
      </c>
      <c r="F12238" s="45">
        <v>29.97</v>
      </c>
      <c r="G12238" s="45">
        <v>31.65</v>
      </c>
    </row>
    <row r="12239" spans="2:7">
      <c r="B12239" s="44" t="s">
        <v>14770</v>
      </c>
      <c r="C12239" s="44" t="s">
        <v>18032</v>
      </c>
      <c r="D12239" s="47" t="s">
        <v>14771</v>
      </c>
      <c r="E12239" s="43" t="s">
        <v>10174</v>
      </c>
      <c r="F12239" s="45">
        <v>47.88</v>
      </c>
      <c r="G12239" s="45">
        <v>49.56</v>
      </c>
    </row>
    <row r="12240" spans="2:7">
      <c r="B12240" s="44" t="s">
        <v>14772</v>
      </c>
      <c r="C12240" s="44" t="s">
        <v>18032</v>
      </c>
      <c r="D12240" s="47" t="s">
        <v>14773</v>
      </c>
      <c r="E12240" s="43" t="s">
        <v>10174</v>
      </c>
      <c r="F12240" s="45">
        <v>41.71</v>
      </c>
      <c r="G12240" s="45">
        <v>43.39</v>
      </c>
    </row>
    <row r="12241" spans="2:7">
      <c r="B12241" s="44" t="s">
        <v>14774</v>
      </c>
      <c r="C12241" s="44" t="s">
        <v>18032</v>
      </c>
      <c r="D12241" s="47" t="s">
        <v>14775</v>
      </c>
      <c r="E12241" s="43" t="s">
        <v>10174</v>
      </c>
      <c r="F12241" s="45">
        <v>40.76</v>
      </c>
      <c r="G12241" s="45">
        <v>42.44</v>
      </c>
    </row>
    <row r="12242" spans="2:7">
      <c r="B12242" s="44" t="s">
        <v>14776</v>
      </c>
      <c r="C12242" s="44" t="s">
        <v>18032</v>
      </c>
      <c r="D12242" s="47" t="s">
        <v>14777</v>
      </c>
      <c r="E12242" s="43" t="s">
        <v>10174</v>
      </c>
      <c r="F12242" s="45">
        <v>55.17</v>
      </c>
      <c r="G12242" s="45">
        <v>57.23</v>
      </c>
    </row>
    <row r="12243" spans="2:7">
      <c r="B12243" s="44" t="s">
        <v>14778</v>
      </c>
      <c r="C12243" s="44" t="s">
        <v>18032</v>
      </c>
      <c r="D12243" s="47" t="s">
        <v>14779</v>
      </c>
      <c r="E12243" s="43"/>
    </row>
    <row r="12244" spans="2:7">
      <c r="B12244" s="44" t="s">
        <v>14780</v>
      </c>
      <c r="C12244" s="44" t="s">
        <v>18032</v>
      </c>
      <c r="D12244" s="47" t="s">
        <v>14781</v>
      </c>
      <c r="E12244" s="43" t="s">
        <v>10174</v>
      </c>
      <c r="F12244" s="45">
        <v>30.86</v>
      </c>
      <c r="G12244" s="45">
        <v>32.76</v>
      </c>
    </row>
    <row r="12245" spans="2:7">
      <c r="B12245" s="44" t="s">
        <v>14782</v>
      </c>
      <c r="C12245" s="44" t="s">
        <v>18032</v>
      </c>
      <c r="D12245" s="47" t="s">
        <v>14783</v>
      </c>
      <c r="E12245" s="43" t="s">
        <v>10174</v>
      </c>
      <c r="F12245" s="45">
        <v>41.26</v>
      </c>
      <c r="G12245" s="45">
        <v>43.22</v>
      </c>
    </row>
    <row r="12246" spans="2:7">
      <c r="B12246" s="44" t="s">
        <v>14784</v>
      </c>
      <c r="C12246" s="44" t="s">
        <v>18032</v>
      </c>
      <c r="D12246" s="47" t="s">
        <v>14785</v>
      </c>
      <c r="E12246" s="43" t="s">
        <v>10174</v>
      </c>
      <c r="F12246" s="45">
        <v>51.39</v>
      </c>
      <c r="G12246" s="45">
        <v>54.19</v>
      </c>
    </row>
    <row r="12247" spans="2:7">
      <c r="B12247" s="44" t="s">
        <v>14786</v>
      </c>
      <c r="C12247" s="44" t="s">
        <v>18032</v>
      </c>
      <c r="D12247" s="47" t="s">
        <v>14787</v>
      </c>
      <c r="E12247" s="43" t="s">
        <v>10174</v>
      </c>
      <c r="F12247" s="45">
        <v>31.77</v>
      </c>
      <c r="G12247" s="45">
        <v>33.270000000000003</v>
      </c>
    </row>
    <row r="12248" spans="2:7">
      <c r="B12248" s="44" t="s">
        <v>14788</v>
      </c>
      <c r="C12248" s="44" t="s">
        <v>18032</v>
      </c>
      <c r="D12248" s="47" t="s">
        <v>14789</v>
      </c>
      <c r="E12248" s="43" t="s">
        <v>10174</v>
      </c>
      <c r="F12248" s="45">
        <v>35.450000000000003</v>
      </c>
      <c r="G12248" s="45">
        <v>37.96</v>
      </c>
    </row>
    <row r="12249" spans="2:7">
      <c r="B12249" s="44" t="s">
        <v>14790</v>
      </c>
      <c r="C12249" s="44" t="s">
        <v>18032</v>
      </c>
      <c r="D12249" s="47" t="s">
        <v>14791</v>
      </c>
      <c r="E12249" s="43" t="s">
        <v>10174</v>
      </c>
      <c r="F12249" s="45">
        <v>36.090000000000003</v>
      </c>
      <c r="G12249" s="45">
        <v>38.22</v>
      </c>
    </row>
    <row r="12250" spans="2:7">
      <c r="B12250" s="44" t="s">
        <v>14792</v>
      </c>
      <c r="C12250" s="44" t="s">
        <v>18032</v>
      </c>
      <c r="D12250" s="47" t="s">
        <v>14793</v>
      </c>
      <c r="E12250" s="43" t="s">
        <v>10174</v>
      </c>
      <c r="F12250" s="45">
        <v>35.090000000000003</v>
      </c>
      <c r="G12250" s="45">
        <v>37.6</v>
      </c>
    </row>
    <row r="12251" spans="2:7">
      <c r="B12251" s="44" t="s">
        <v>14794</v>
      </c>
      <c r="C12251" s="44" t="s">
        <v>18032</v>
      </c>
      <c r="D12251" s="47" t="s">
        <v>14795</v>
      </c>
      <c r="E12251" s="43" t="s">
        <v>10174</v>
      </c>
      <c r="F12251" s="45">
        <v>44.56</v>
      </c>
      <c r="G12251" s="45">
        <v>47.36</v>
      </c>
    </row>
    <row r="12252" spans="2:7">
      <c r="B12252" s="44" t="s">
        <v>14796</v>
      </c>
      <c r="C12252" s="44" t="s">
        <v>18032</v>
      </c>
      <c r="D12252" s="47" t="s">
        <v>14797</v>
      </c>
      <c r="E12252" s="43" t="s">
        <v>10174</v>
      </c>
      <c r="F12252" s="45">
        <v>67.66</v>
      </c>
      <c r="G12252" s="45">
        <v>69.62</v>
      </c>
    </row>
    <row r="12253" spans="2:7">
      <c r="B12253" s="44" t="s">
        <v>14798</v>
      </c>
      <c r="C12253" s="44" t="s">
        <v>18032</v>
      </c>
      <c r="D12253" s="47" t="s">
        <v>14799</v>
      </c>
      <c r="E12253" s="43" t="s">
        <v>10174</v>
      </c>
      <c r="F12253" s="45">
        <v>64.88</v>
      </c>
      <c r="G12253" s="45">
        <v>66.84</v>
      </c>
    </row>
    <row r="12254" spans="2:7">
      <c r="B12254" s="44" t="s">
        <v>14800</v>
      </c>
      <c r="C12254" s="44" t="s">
        <v>18032</v>
      </c>
      <c r="D12254" s="47" t="s">
        <v>14801</v>
      </c>
      <c r="E12254" s="43" t="s">
        <v>10174</v>
      </c>
      <c r="F12254" s="45">
        <v>31.01</v>
      </c>
      <c r="G12254" s="45">
        <v>32.409999999999997</v>
      </c>
    </row>
    <row r="12255" spans="2:7">
      <c r="B12255" s="44" t="s">
        <v>14802</v>
      </c>
      <c r="C12255" s="44" t="s">
        <v>18032</v>
      </c>
      <c r="D12255" s="47" t="s">
        <v>14803</v>
      </c>
      <c r="E12255" s="43" t="s">
        <v>10174</v>
      </c>
      <c r="F12255" s="45">
        <v>73.510000000000005</v>
      </c>
      <c r="G12255" s="45">
        <v>75.64</v>
      </c>
    </row>
    <row r="12256" spans="2:7">
      <c r="B12256" s="44" t="s">
        <v>14804</v>
      </c>
      <c r="C12256" s="44" t="s">
        <v>18032</v>
      </c>
      <c r="D12256" s="47" t="s">
        <v>14805</v>
      </c>
      <c r="E12256" s="43" t="s">
        <v>112</v>
      </c>
      <c r="F12256" s="45">
        <v>50.58</v>
      </c>
      <c r="G12256" s="45">
        <v>52.26</v>
      </c>
    </row>
    <row r="12257" spans="2:7">
      <c r="B12257" s="44" t="s">
        <v>14806</v>
      </c>
      <c r="C12257" s="44" t="s">
        <v>18032</v>
      </c>
      <c r="D12257" s="47" t="s">
        <v>14807</v>
      </c>
      <c r="E12257" s="43" t="s">
        <v>112</v>
      </c>
      <c r="F12257" s="45">
        <v>124.1</v>
      </c>
      <c r="G12257" s="45">
        <v>126.9</v>
      </c>
    </row>
    <row r="12258" spans="2:7">
      <c r="B12258" s="44" t="s">
        <v>14808</v>
      </c>
      <c r="C12258" s="44" t="s">
        <v>18032</v>
      </c>
      <c r="D12258" s="47" t="s">
        <v>14809</v>
      </c>
      <c r="E12258" s="43"/>
    </row>
    <row r="12259" spans="2:7">
      <c r="B12259" s="44" t="s">
        <v>14810</v>
      </c>
      <c r="C12259" s="44" t="s">
        <v>18032</v>
      </c>
      <c r="D12259" s="47" t="s">
        <v>14811</v>
      </c>
      <c r="E12259" s="43" t="s">
        <v>10174</v>
      </c>
      <c r="F12259" s="45">
        <v>40.07</v>
      </c>
      <c r="G12259" s="45">
        <v>42.87</v>
      </c>
    </row>
    <row r="12260" spans="2:7">
      <c r="B12260" s="44" t="s">
        <v>14812</v>
      </c>
      <c r="C12260" s="44" t="s">
        <v>18032</v>
      </c>
      <c r="D12260" s="47" t="s">
        <v>14813</v>
      </c>
      <c r="E12260" s="43" t="s">
        <v>10174</v>
      </c>
      <c r="F12260" s="45">
        <v>49.11</v>
      </c>
      <c r="G12260" s="45">
        <v>51.91</v>
      </c>
    </row>
    <row r="12261" spans="2:7">
      <c r="B12261" s="44" t="s">
        <v>14814</v>
      </c>
      <c r="C12261" s="44" t="s">
        <v>18032</v>
      </c>
      <c r="D12261" s="47" t="s">
        <v>14815</v>
      </c>
      <c r="E12261" s="43" t="s">
        <v>10174</v>
      </c>
      <c r="F12261" s="45">
        <v>69.86</v>
      </c>
      <c r="G12261" s="45">
        <v>72.66</v>
      </c>
    </row>
    <row r="12262" spans="2:7">
      <c r="B12262" s="44" t="s">
        <v>14816</v>
      </c>
      <c r="C12262" s="44" t="s">
        <v>18032</v>
      </c>
      <c r="D12262" s="47" t="s">
        <v>14817</v>
      </c>
      <c r="E12262" s="43" t="s">
        <v>10174</v>
      </c>
      <c r="F12262" s="45">
        <v>81.430000000000007</v>
      </c>
      <c r="G12262" s="45">
        <v>84.23</v>
      </c>
    </row>
    <row r="12263" spans="2:7">
      <c r="B12263" s="44" t="s">
        <v>14818</v>
      </c>
      <c r="C12263" s="44" t="s">
        <v>18032</v>
      </c>
      <c r="D12263" s="47" t="s">
        <v>14819</v>
      </c>
      <c r="E12263" s="43" t="s">
        <v>10174</v>
      </c>
      <c r="F12263" s="45">
        <v>102.61</v>
      </c>
      <c r="G12263" s="45">
        <v>105.41</v>
      </c>
    </row>
    <row r="12264" spans="2:7">
      <c r="B12264" s="44" t="s">
        <v>14820</v>
      </c>
      <c r="C12264" s="44" t="s">
        <v>18032</v>
      </c>
      <c r="D12264" s="47" t="s">
        <v>14821</v>
      </c>
      <c r="E12264" s="43" t="s">
        <v>10174</v>
      </c>
      <c r="F12264" s="45">
        <v>235.37</v>
      </c>
      <c r="G12264" s="45">
        <v>238.17</v>
      </c>
    </row>
    <row r="12265" spans="2:7">
      <c r="B12265" s="44" t="s">
        <v>14822</v>
      </c>
      <c r="C12265" s="44" t="s">
        <v>18032</v>
      </c>
      <c r="D12265" s="47" t="s">
        <v>14823</v>
      </c>
      <c r="E12265" s="43" t="s">
        <v>10174</v>
      </c>
      <c r="F12265" s="45">
        <v>306.77999999999997</v>
      </c>
      <c r="G12265" s="45">
        <v>309.58</v>
      </c>
    </row>
    <row r="12266" spans="2:7">
      <c r="B12266" s="44" t="s">
        <v>14824</v>
      </c>
      <c r="C12266" s="44" t="s">
        <v>18032</v>
      </c>
      <c r="D12266" s="47" t="s">
        <v>14825</v>
      </c>
      <c r="E12266" s="43" t="s">
        <v>10174</v>
      </c>
      <c r="F12266" s="45">
        <v>433.18</v>
      </c>
      <c r="G12266" s="45">
        <v>435.98</v>
      </c>
    </row>
    <row r="12267" spans="2:7">
      <c r="B12267" s="44" t="s">
        <v>14826</v>
      </c>
      <c r="C12267" s="44" t="s">
        <v>18032</v>
      </c>
      <c r="D12267" s="47" t="s">
        <v>14827</v>
      </c>
      <c r="E12267" s="43" t="s">
        <v>10174</v>
      </c>
      <c r="F12267" s="45">
        <v>43.99</v>
      </c>
      <c r="G12267" s="45">
        <v>46.79</v>
      </c>
    </row>
    <row r="12268" spans="2:7">
      <c r="B12268" s="44" t="s">
        <v>14828</v>
      </c>
      <c r="C12268" s="44" t="s">
        <v>18032</v>
      </c>
      <c r="D12268" s="47" t="s">
        <v>14829</v>
      </c>
      <c r="E12268" s="43"/>
    </row>
    <row r="12269" spans="2:7">
      <c r="B12269" s="44" t="s">
        <v>14830</v>
      </c>
      <c r="C12269" s="44" t="s">
        <v>18032</v>
      </c>
      <c r="D12269" s="47" t="s">
        <v>14831</v>
      </c>
      <c r="E12269" s="43" t="s">
        <v>112</v>
      </c>
      <c r="F12269" s="45">
        <v>16.100000000000001</v>
      </c>
      <c r="G12269" s="45">
        <v>17.5</v>
      </c>
    </row>
    <row r="12270" spans="2:7">
      <c r="B12270" s="44" t="s">
        <v>14832</v>
      </c>
      <c r="C12270" s="44" t="s">
        <v>18032</v>
      </c>
      <c r="D12270" s="47" t="s">
        <v>14833</v>
      </c>
      <c r="E12270" s="43" t="s">
        <v>112</v>
      </c>
      <c r="F12270" s="45">
        <v>19.5</v>
      </c>
      <c r="G12270" s="45">
        <v>20.9</v>
      </c>
    </row>
    <row r="12271" spans="2:7">
      <c r="B12271" s="44" t="s">
        <v>14834</v>
      </c>
      <c r="C12271" s="44" t="s">
        <v>18032</v>
      </c>
      <c r="D12271" s="47" t="s">
        <v>14835</v>
      </c>
      <c r="E12271" s="43" t="s">
        <v>112</v>
      </c>
      <c r="F12271" s="45">
        <v>19.89</v>
      </c>
      <c r="G12271" s="45">
        <v>21.29</v>
      </c>
    </row>
    <row r="12272" spans="2:7">
      <c r="B12272" s="44" t="s">
        <v>14836</v>
      </c>
      <c r="C12272" s="44" t="s">
        <v>18032</v>
      </c>
      <c r="D12272" s="47" t="s">
        <v>14837</v>
      </c>
      <c r="E12272" s="43"/>
    </row>
    <row r="12273" spans="2:7">
      <c r="B12273" s="44" t="s">
        <v>14838</v>
      </c>
      <c r="C12273" s="44" t="s">
        <v>18032</v>
      </c>
      <c r="D12273" s="47" t="s">
        <v>14839</v>
      </c>
      <c r="E12273" s="43" t="s">
        <v>112</v>
      </c>
      <c r="F12273" s="45">
        <v>309.89999999999998</v>
      </c>
      <c r="G12273" s="45">
        <v>312.7</v>
      </c>
    </row>
    <row r="12274" spans="2:7">
      <c r="B12274" s="44" t="s">
        <v>14840</v>
      </c>
      <c r="C12274" s="44" t="s">
        <v>18032</v>
      </c>
      <c r="D12274" s="47" t="s">
        <v>14841</v>
      </c>
      <c r="E12274" s="43" t="s">
        <v>112</v>
      </c>
      <c r="F12274" s="45">
        <v>314.16000000000003</v>
      </c>
      <c r="G12274" s="45">
        <v>316.95999999999998</v>
      </c>
    </row>
    <row r="12275" spans="2:7">
      <c r="B12275" s="44" t="s">
        <v>14842</v>
      </c>
      <c r="C12275" s="44" t="s">
        <v>18032</v>
      </c>
      <c r="D12275" s="47" t="s">
        <v>14843</v>
      </c>
      <c r="E12275" s="43" t="s">
        <v>112</v>
      </c>
      <c r="F12275" s="45">
        <v>361.51</v>
      </c>
      <c r="G12275" s="45">
        <v>364.31</v>
      </c>
    </row>
    <row r="12276" spans="2:7">
      <c r="B12276" s="44" t="s">
        <v>14844</v>
      </c>
      <c r="C12276" s="44" t="s">
        <v>18032</v>
      </c>
      <c r="D12276" s="47" t="s">
        <v>14845</v>
      </c>
      <c r="E12276" s="43" t="s">
        <v>112</v>
      </c>
      <c r="F12276" s="45">
        <v>221.94</v>
      </c>
      <c r="G12276" s="45">
        <v>224.74</v>
      </c>
    </row>
    <row r="12277" spans="2:7">
      <c r="B12277" s="44" t="s">
        <v>14846</v>
      </c>
      <c r="C12277" s="44" t="s">
        <v>18032</v>
      </c>
      <c r="D12277" s="47" t="s">
        <v>14847</v>
      </c>
      <c r="E12277" s="43" t="s">
        <v>112</v>
      </c>
      <c r="F12277" s="45">
        <v>428.25</v>
      </c>
      <c r="G12277" s="45">
        <v>431.05</v>
      </c>
    </row>
    <row r="12278" spans="2:7">
      <c r="B12278" s="44" t="s">
        <v>14848</v>
      </c>
      <c r="C12278" s="44" t="s">
        <v>18032</v>
      </c>
      <c r="D12278" s="47" t="s">
        <v>14849</v>
      </c>
      <c r="E12278" s="43" t="s">
        <v>112</v>
      </c>
      <c r="F12278" s="45">
        <v>600.46</v>
      </c>
      <c r="G12278" s="45">
        <v>603.26</v>
      </c>
    </row>
    <row r="12279" spans="2:7">
      <c r="B12279" s="44" t="s">
        <v>14850</v>
      </c>
      <c r="C12279" s="44" t="s">
        <v>18032</v>
      </c>
      <c r="D12279" s="47" t="s">
        <v>14851</v>
      </c>
      <c r="E12279" s="43" t="s">
        <v>112</v>
      </c>
      <c r="F12279" s="45">
        <v>740.69</v>
      </c>
      <c r="G12279" s="45">
        <v>743.49</v>
      </c>
    </row>
    <row r="12280" spans="2:7">
      <c r="B12280" s="44" t="s">
        <v>14852</v>
      </c>
      <c r="C12280" s="44" t="s">
        <v>18032</v>
      </c>
      <c r="D12280" s="47" t="s">
        <v>14853</v>
      </c>
      <c r="E12280" s="43" t="s">
        <v>112</v>
      </c>
      <c r="F12280" s="45">
        <v>1127.7</v>
      </c>
      <c r="G12280" s="45">
        <v>1130.5</v>
      </c>
    </row>
    <row r="12281" spans="2:7">
      <c r="B12281" s="44" t="s">
        <v>14854</v>
      </c>
      <c r="C12281" s="44" t="s">
        <v>18032</v>
      </c>
      <c r="D12281" s="47" t="s">
        <v>14855</v>
      </c>
      <c r="E12281" s="43" t="s">
        <v>112</v>
      </c>
      <c r="F12281" s="45">
        <v>1651.97</v>
      </c>
      <c r="G12281" s="45">
        <v>1654.77</v>
      </c>
    </row>
    <row r="12282" spans="2:7">
      <c r="B12282" s="44" t="s">
        <v>14856</v>
      </c>
      <c r="C12282" s="44" t="s">
        <v>18032</v>
      </c>
      <c r="D12282" s="47" t="s">
        <v>14857</v>
      </c>
      <c r="E12282" s="43" t="s">
        <v>112</v>
      </c>
      <c r="F12282" s="45">
        <v>3565.79</v>
      </c>
      <c r="G12282" s="45">
        <v>3568.59</v>
      </c>
    </row>
    <row r="12283" spans="2:7">
      <c r="B12283" s="44" t="s">
        <v>14858</v>
      </c>
      <c r="C12283" s="44" t="s">
        <v>18032</v>
      </c>
      <c r="D12283" s="47" t="s">
        <v>14859</v>
      </c>
      <c r="E12283" s="43" t="s">
        <v>112</v>
      </c>
      <c r="F12283" s="45">
        <v>2190.62</v>
      </c>
      <c r="G12283" s="45">
        <v>2193.42</v>
      </c>
    </row>
    <row r="12284" spans="2:7">
      <c r="B12284" s="44" t="s">
        <v>14860</v>
      </c>
      <c r="C12284" s="44" t="s">
        <v>18032</v>
      </c>
      <c r="D12284" s="47" t="s">
        <v>14861</v>
      </c>
      <c r="E12284" s="43" t="s">
        <v>112</v>
      </c>
      <c r="F12284" s="45">
        <v>5976.17</v>
      </c>
      <c r="G12284" s="45">
        <v>5978.97</v>
      </c>
    </row>
    <row r="12285" spans="2:7">
      <c r="B12285" s="44" t="s">
        <v>14862</v>
      </c>
      <c r="C12285" s="44" t="s">
        <v>18032</v>
      </c>
      <c r="D12285" s="47" t="s">
        <v>14863</v>
      </c>
      <c r="E12285" s="43" t="s">
        <v>112</v>
      </c>
      <c r="F12285" s="45">
        <v>97.93</v>
      </c>
      <c r="G12285" s="45">
        <v>100.73</v>
      </c>
    </row>
    <row r="12286" spans="2:7">
      <c r="B12286" s="44" t="s">
        <v>14864</v>
      </c>
      <c r="C12286" s="44" t="s">
        <v>18032</v>
      </c>
      <c r="D12286" s="47" t="s">
        <v>14865</v>
      </c>
      <c r="E12286" s="43" t="s">
        <v>112</v>
      </c>
      <c r="F12286" s="45">
        <v>139.05000000000001</v>
      </c>
      <c r="G12286" s="45">
        <v>141.85</v>
      </c>
    </row>
    <row r="12287" spans="2:7">
      <c r="B12287" s="44" t="s">
        <v>14866</v>
      </c>
      <c r="C12287" s="44" t="s">
        <v>18032</v>
      </c>
      <c r="D12287" s="47" t="s">
        <v>14867</v>
      </c>
      <c r="E12287" s="43" t="s">
        <v>112</v>
      </c>
      <c r="F12287" s="45">
        <v>170.2</v>
      </c>
      <c r="G12287" s="45">
        <v>173</v>
      </c>
    </row>
    <row r="12288" spans="2:7">
      <c r="B12288" s="44" t="s">
        <v>14868</v>
      </c>
      <c r="C12288" s="44" t="s">
        <v>18032</v>
      </c>
      <c r="D12288" s="47" t="s">
        <v>14869</v>
      </c>
      <c r="E12288" s="43"/>
    </row>
    <row r="12289" spans="2:7">
      <c r="B12289" s="44" t="s">
        <v>14870</v>
      </c>
      <c r="C12289" s="44" t="s">
        <v>18032</v>
      </c>
      <c r="D12289" s="47" t="s">
        <v>14871</v>
      </c>
      <c r="E12289" s="43" t="s">
        <v>112</v>
      </c>
      <c r="F12289" s="45">
        <v>104.91</v>
      </c>
      <c r="G12289" s="45">
        <v>107.42</v>
      </c>
    </row>
    <row r="12290" spans="2:7">
      <c r="B12290" s="44" t="s">
        <v>14872</v>
      </c>
      <c r="C12290" s="44" t="s">
        <v>18032</v>
      </c>
      <c r="D12290" s="47" t="s">
        <v>14873</v>
      </c>
      <c r="E12290" s="43" t="s">
        <v>112</v>
      </c>
      <c r="F12290" s="45">
        <v>288.93</v>
      </c>
      <c r="G12290" s="45">
        <v>291.73</v>
      </c>
    </row>
    <row r="12291" spans="2:7">
      <c r="B12291" s="44" t="s">
        <v>14874</v>
      </c>
      <c r="C12291" s="44" t="s">
        <v>18032</v>
      </c>
      <c r="D12291" s="47" t="s">
        <v>14875</v>
      </c>
      <c r="E12291" s="43" t="s">
        <v>112</v>
      </c>
      <c r="F12291" s="45">
        <v>488.66</v>
      </c>
      <c r="G12291" s="45">
        <v>491.46</v>
      </c>
    </row>
    <row r="12292" spans="2:7">
      <c r="B12292" s="44" t="s">
        <v>14876</v>
      </c>
      <c r="C12292" s="44" t="s">
        <v>18032</v>
      </c>
      <c r="D12292" s="47" t="s">
        <v>14877</v>
      </c>
      <c r="E12292" s="43" t="s">
        <v>112</v>
      </c>
      <c r="F12292" s="45">
        <v>376.96</v>
      </c>
      <c r="G12292" s="45">
        <v>379.76</v>
      </c>
    </row>
    <row r="12293" spans="2:7">
      <c r="B12293" s="44" t="s">
        <v>14878</v>
      </c>
      <c r="C12293" s="44" t="s">
        <v>18032</v>
      </c>
      <c r="D12293" s="47" t="s">
        <v>14879</v>
      </c>
      <c r="E12293" s="43" t="s">
        <v>112</v>
      </c>
      <c r="F12293" s="45">
        <v>146.68</v>
      </c>
      <c r="G12293" s="45">
        <v>152.27000000000001</v>
      </c>
    </row>
    <row r="12294" spans="2:7">
      <c r="B12294" s="44" t="s">
        <v>14880</v>
      </c>
      <c r="C12294" s="44" t="s">
        <v>18032</v>
      </c>
      <c r="D12294" s="47" t="s">
        <v>14881</v>
      </c>
      <c r="E12294" s="43" t="s">
        <v>112</v>
      </c>
      <c r="F12294" s="45">
        <v>4263.67</v>
      </c>
      <c r="G12294" s="45">
        <v>4269.26</v>
      </c>
    </row>
    <row r="12295" spans="2:7">
      <c r="B12295" s="44" t="s">
        <v>14882</v>
      </c>
      <c r="C12295" s="44" t="s">
        <v>18032</v>
      </c>
      <c r="D12295" s="47" t="s">
        <v>14883</v>
      </c>
      <c r="E12295" s="43" t="s">
        <v>112</v>
      </c>
      <c r="F12295" s="45">
        <v>152.61000000000001</v>
      </c>
      <c r="G12295" s="45">
        <v>158.19999999999999</v>
      </c>
    </row>
    <row r="12296" spans="2:7">
      <c r="B12296" s="44" t="s">
        <v>14884</v>
      </c>
      <c r="C12296" s="44" t="s">
        <v>18032</v>
      </c>
      <c r="D12296" s="47" t="s">
        <v>14885</v>
      </c>
      <c r="E12296" s="43" t="s">
        <v>112</v>
      </c>
      <c r="F12296" s="45">
        <v>2889.21</v>
      </c>
      <c r="G12296" s="45">
        <v>2892.01</v>
      </c>
    </row>
    <row r="12297" spans="2:7">
      <c r="B12297" s="44" t="s">
        <v>14886</v>
      </c>
      <c r="C12297" s="44" t="s">
        <v>18032</v>
      </c>
      <c r="D12297" s="47" t="s">
        <v>14887</v>
      </c>
      <c r="E12297" s="43" t="s">
        <v>112</v>
      </c>
      <c r="F12297" s="45">
        <v>171.72</v>
      </c>
      <c r="G12297" s="45">
        <v>177.31</v>
      </c>
    </row>
    <row r="12298" spans="2:7">
      <c r="B12298" s="44" t="s">
        <v>14888</v>
      </c>
      <c r="C12298" s="44" t="s">
        <v>18032</v>
      </c>
      <c r="D12298" s="47" t="s">
        <v>14889</v>
      </c>
      <c r="E12298" s="43" t="s">
        <v>112</v>
      </c>
      <c r="F12298" s="45">
        <v>305.79000000000002</v>
      </c>
      <c r="G12298" s="45">
        <v>309.14999999999998</v>
      </c>
    </row>
    <row r="12299" spans="2:7">
      <c r="B12299" s="44" t="s">
        <v>14890</v>
      </c>
      <c r="C12299" s="44" t="s">
        <v>18032</v>
      </c>
      <c r="D12299" s="47" t="s">
        <v>14891</v>
      </c>
      <c r="E12299" s="43"/>
    </row>
    <row r="12300" spans="2:7">
      <c r="B12300" s="44" t="s">
        <v>14892</v>
      </c>
      <c r="C12300" s="44" t="s">
        <v>18032</v>
      </c>
      <c r="D12300" s="47" t="s">
        <v>14893</v>
      </c>
      <c r="E12300" s="43" t="s">
        <v>112</v>
      </c>
      <c r="F12300" s="45">
        <v>666.43</v>
      </c>
      <c r="G12300" s="45">
        <v>668.66</v>
      </c>
    </row>
    <row r="12301" spans="2:7">
      <c r="B12301" s="44" t="s">
        <v>14894</v>
      </c>
      <c r="C12301" s="44" t="s">
        <v>18032</v>
      </c>
      <c r="D12301" s="47" t="s">
        <v>14895</v>
      </c>
      <c r="E12301" s="43" t="s">
        <v>112</v>
      </c>
      <c r="F12301" s="45">
        <v>344.19</v>
      </c>
      <c r="G12301" s="45">
        <v>346.42</v>
      </c>
    </row>
    <row r="12302" spans="2:7">
      <c r="B12302" s="44" t="s">
        <v>14896</v>
      </c>
      <c r="C12302" s="44" t="s">
        <v>18032</v>
      </c>
      <c r="D12302" s="47" t="s">
        <v>14897</v>
      </c>
      <c r="E12302" s="43" t="s">
        <v>112</v>
      </c>
      <c r="F12302" s="45">
        <v>195.86</v>
      </c>
      <c r="G12302" s="45">
        <v>198.09</v>
      </c>
    </row>
    <row r="12303" spans="2:7">
      <c r="B12303" s="44" t="s">
        <v>14898</v>
      </c>
      <c r="C12303" s="44" t="s">
        <v>18032</v>
      </c>
      <c r="D12303" s="47" t="s">
        <v>14899</v>
      </c>
      <c r="E12303" s="43" t="s">
        <v>112</v>
      </c>
      <c r="F12303" s="45">
        <v>475.46</v>
      </c>
      <c r="G12303" s="45">
        <v>477.69</v>
      </c>
    </row>
    <row r="12304" spans="2:7">
      <c r="B12304" s="44" t="s">
        <v>14900</v>
      </c>
      <c r="C12304" s="44" t="s">
        <v>18032</v>
      </c>
      <c r="D12304" s="47" t="s">
        <v>14901</v>
      </c>
      <c r="E12304" s="43"/>
    </row>
    <row r="12305" spans="2:7">
      <c r="B12305" s="44" t="s">
        <v>14902</v>
      </c>
      <c r="C12305" s="44" t="s">
        <v>18032</v>
      </c>
      <c r="D12305" s="47" t="s">
        <v>14903</v>
      </c>
      <c r="E12305" s="43" t="s">
        <v>112</v>
      </c>
      <c r="F12305" s="45">
        <v>186.9</v>
      </c>
      <c r="G12305" s="45">
        <v>189.13</v>
      </c>
    </row>
    <row r="12306" spans="2:7">
      <c r="B12306" s="44" t="s">
        <v>14904</v>
      </c>
      <c r="C12306" s="44" t="s">
        <v>18032</v>
      </c>
      <c r="D12306" s="47" t="s">
        <v>14905</v>
      </c>
      <c r="E12306" s="43" t="s">
        <v>112</v>
      </c>
      <c r="F12306" s="45">
        <v>415.67</v>
      </c>
      <c r="G12306" s="45">
        <v>417.07</v>
      </c>
    </row>
    <row r="12307" spans="2:7">
      <c r="B12307" s="44" t="s">
        <v>14906</v>
      </c>
      <c r="C12307" s="44" t="s">
        <v>18032</v>
      </c>
      <c r="D12307" s="47" t="s">
        <v>14907</v>
      </c>
      <c r="E12307" s="43"/>
    </row>
    <row r="12308" spans="2:7">
      <c r="B12308" s="44" t="s">
        <v>14908</v>
      </c>
      <c r="C12308" s="44" t="s">
        <v>18032</v>
      </c>
      <c r="D12308" s="47" t="s">
        <v>14909</v>
      </c>
      <c r="E12308" s="43" t="s">
        <v>112</v>
      </c>
      <c r="F12308" s="45">
        <v>155.19</v>
      </c>
      <c r="G12308" s="45">
        <v>157.41999999999999</v>
      </c>
    </row>
    <row r="12309" spans="2:7">
      <c r="B12309" s="44" t="s">
        <v>14910</v>
      </c>
      <c r="C12309" s="44" t="s">
        <v>18032</v>
      </c>
      <c r="D12309" s="47" t="s">
        <v>14911</v>
      </c>
      <c r="E12309" s="43" t="s">
        <v>112</v>
      </c>
      <c r="F12309" s="45">
        <v>161.37</v>
      </c>
      <c r="G12309" s="45">
        <v>164.17</v>
      </c>
    </row>
    <row r="12310" spans="2:7">
      <c r="B12310" s="44" t="s">
        <v>14912</v>
      </c>
      <c r="C12310" s="44" t="s">
        <v>18032</v>
      </c>
      <c r="D12310" s="47" t="s">
        <v>14913</v>
      </c>
      <c r="E12310" s="43"/>
    </row>
    <row r="12311" spans="2:7">
      <c r="B12311" s="44" t="s">
        <v>14914</v>
      </c>
      <c r="C12311" s="44" t="s">
        <v>18032</v>
      </c>
      <c r="D12311" s="47" t="s">
        <v>14915</v>
      </c>
      <c r="E12311" s="43" t="s">
        <v>112</v>
      </c>
      <c r="F12311" s="45">
        <v>105.22</v>
      </c>
      <c r="G12311" s="45">
        <v>109.7</v>
      </c>
    </row>
    <row r="12312" spans="2:7">
      <c r="B12312" s="44" t="s">
        <v>14916</v>
      </c>
      <c r="C12312" s="44" t="s">
        <v>18032</v>
      </c>
      <c r="D12312" s="47" t="s">
        <v>14917</v>
      </c>
      <c r="E12312" s="43" t="s">
        <v>112</v>
      </c>
      <c r="F12312" s="45">
        <v>92.64</v>
      </c>
      <c r="G12312" s="45">
        <v>97.12</v>
      </c>
    </row>
    <row r="12313" spans="2:7">
      <c r="B12313" s="44" t="s">
        <v>14918</v>
      </c>
      <c r="C12313" s="44" t="s">
        <v>18032</v>
      </c>
      <c r="D12313" s="47" t="s">
        <v>14919</v>
      </c>
      <c r="E12313" s="43" t="s">
        <v>112</v>
      </c>
      <c r="F12313" s="45">
        <v>51.61</v>
      </c>
      <c r="G12313" s="45">
        <v>53.29</v>
      </c>
    </row>
    <row r="12314" spans="2:7">
      <c r="B12314" s="44" t="s">
        <v>14920</v>
      </c>
      <c r="C12314" s="44" t="s">
        <v>18032</v>
      </c>
      <c r="D12314" s="47" t="s">
        <v>14921</v>
      </c>
      <c r="E12314" s="43" t="s">
        <v>112</v>
      </c>
      <c r="F12314" s="45">
        <v>133.53</v>
      </c>
      <c r="G12314" s="45">
        <v>135.21</v>
      </c>
    </row>
    <row r="12315" spans="2:7">
      <c r="B12315" s="44" t="s">
        <v>14922</v>
      </c>
      <c r="C12315" s="44" t="s">
        <v>18032</v>
      </c>
      <c r="D12315" s="47" t="s">
        <v>14923</v>
      </c>
      <c r="E12315" s="43" t="s">
        <v>112</v>
      </c>
      <c r="F12315" s="45">
        <v>472.17</v>
      </c>
      <c r="G12315" s="45">
        <v>473.85</v>
      </c>
    </row>
    <row r="12316" spans="2:7">
      <c r="B12316" s="44" t="s">
        <v>14924</v>
      </c>
      <c r="C12316" s="44" t="s">
        <v>18032</v>
      </c>
      <c r="D12316" s="47" t="s">
        <v>14925</v>
      </c>
      <c r="E12316" s="43" t="s">
        <v>112</v>
      </c>
      <c r="F12316" s="45">
        <v>5.9</v>
      </c>
      <c r="G12316" s="45">
        <v>6.08</v>
      </c>
    </row>
    <row r="12317" spans="2:7">
      <c r="B12317" s="44" t="s">
        <v>14926</v>
      </c>
      <c r="C12317" s="44" t="s">
        <v>18032</v>
      </c>
      <c r="D12317" s="47" t="s">
        <v>14927</v>
      </c>
      <c r="E12317" s="43" t="s">
        <v>112</v>
      </c>
      <c r="F12317" s="45">
        <v>11.38</v>
      </c>
      <c r="G12317" s="45">
        <v>11.56</v>
      </c>
    </row>
    <row r="12318" spans="2:7">
      <c r="B12318" s="44" t="s">
        <v>14928</v>
      </c>
      <c r="C12318" s="44" t="s">
        <v>18032</v>
      </c>
      <c r="D12318" s="47" t="s">
        <v>14929</v>
      </c>
      <c r="E12318" s="43" t="s">
        <v>112</v>
      </c>
      <c r="F12318" s="45">
        <v>66.02</v>
      </c>
      <c r="G12318" s="45">
        <v>68.25</v>
      </c>
    </row>
    <row r="12319" spans="2:7">
      <c r="B12319" s="44" t="s">
        <v>14930</v>
      </c>
      <c r="C12319" s="44" t="s">
        <v>18032</v>
      </c>
      <c r="D12319" s="47" t="s">
        <v>14931</v>
      </c>
      <c r="E12319" s="43" t="s">
        <v>112</v>
      </c>
      <c r="F12319" s="45">
        <v>19.22</v>
      </c>
      <c r="G12319" s="45">
        <v>20.329999999999998</v>
      </c>
    </row>
    <row r="12320" spans="2:7">
      <c r="B12320" s="44" t="s">
        <v>14932</v>
      </c>
      <c r="C12320" s="44" t="s">
        <v>18032</v>
      </c>
      <c r="D12320" s="47" t="s">
        <v>14933</v>
      </c>
      <c r="E12320" s="43" t="s">
        <v>112</v>
      </c>
      <c r="F12320" s="45">
        <v>19.62</v>
      </c>
      <c r="G12320" s="45">
        <v>20.73</v>
      </c>
    </row>
    <row r="12321" spans="2:7">
      <c r="B12321" s="44" t="s">
        <v>14934</v>
      </c>
      <c r="C12321" s="44" t="s">
        <v>18032</v>
      </c>
      <c r="D12321" s="47" t="s">
        <v>14935</v>
      </c>
      <c r="E12321" s="43" t="s">
        <v>112</v>
      </c>
      <c r="F12321" s="45">
        <v>519.25</v>
      </c>
      <c r="G12321" s="45">
        <v>524.84</v>
      </c>
    </row>
    <row r="12322" spans="2:7">
      <c r="B12322" s="44" t="s">
        <v>14936</v>
      </c>
      <c r="C12322" s="44" t="s">
        <v>18032</v>
      </c>
      <c r="D12322" s="47" t="s">
        <v>14937</v>
      </c>
      <c r="E12322" s="43" t="s">
        <v>112</v>
      </c>
      <c r="F12322" s="45">
        <v>114.11</v>
      </c>
      <c r="G12322" s="45">
        <v>115.79</v>
      </c>
    </row>
    <row r="12323" spans="2:7">
      <c r="B12323" s="44" t="s">
        <v>14938</v>
      </c>
      <c r="C12323" s="44" t="s">
        <v>18032</v>
      </c>
      <c r="D12323" s="47" t="s">
        <v>14939</v>
      </c>
      <c r="E12323" s="43" t="s">
        <v>112</v>
      </c>
      <c r="F12323" s="45">
        <v>76.31</v>
      </c>
      <c r="G12323" s="45">
        <v>78.849999999999994</v>
      </c>
    </row>
    <row r="12324" spans="2:7">
      <c r="B12324" s="44" t="s">
        <v>14940</v>
      </c>
      <c r="C12324" s="44" t="s">
        <v>18032</v>
      </c>
      <c r="D12324" s="47" t="s">
        <v>14941</v>
      </c>
      <c r="E12324" s="43" t="s">
        <v>112</v>
      </c>
      <c r="F12324" s="45">
        <v>69.040000000000006</v>
      </c>
      <c r="G12324" s="45">
        <v>71.58</v>
      </c>
    </row>
    <row r="12325" spans="2:7">
      <c r="B12325" s="44" t="s">
        <v>14942</v>
      </c>
      <c r="C12325" s="44" t="s">
        <v>18032</v>
      </c>
      <c r="D12325" s="47" t="s">
        <v>14943</v>
      </c>
      <c r="E12325" s="43"/>
    </row>
    <row r="12326" spans="2:7">
      <c r="B12326" s="44" t="s">
        <v>14944</v>
      </c>
      <c r="C12326" s="44" t="s">
        <v>18032</v>
      </c>
      <c r="D12326" s="47" t="s">
        <v>14945</v>
      </c>
      <c r="E12326" s="43"/>
    </row>
    <row r="12327" spans="2:7">
      <c r="B12327" s="44" t="s">
        <v>14946</v>
      </c>
      <c r="C12327" s="44" t="s">
        <v>18032</v>
      </c>
      <c r="D12327" s="47" t="s">
        <v>14947</v>
      </c>
      <c r="E12327" s="43" t="s">
        <v>112</v>
      </c>
      <c r="F12327" s="45">
        <v>20.76</v>
      </c>
      <c r="G12327" s="45">
        <v>21.21</v>
      </c>
    </row>
    <row r="12328" spans="2:7">
      <c r="B12328" s="44" t="s">
        <v>14948</v>
      </c>
      <c r="C12328" s="44" t="s">
        <v>18032</v>
      </c>
      <c r="D12328" s="47" t="s">
        <v>14949</v>
      </c>
      <c r="E12328" s="43" t="s">
        <v>112</v>
      </c>
      <c r="F12328" s="45">
        <v>24.28</v>
      </c>
      <c r="G12328" s="45">
        <v>24.73</v>
      </c>
    </row>
    <row r="12329" spans="2:7">
      <c r="B12329" s="44" t="s">
        <v>14950</v>
      </c>
      <c r="C12329" s="44" t="s">
        <v>18032</v>
      </c>
      <c r="D12329" s="47" t="s">
        <v>14951</v>
      </c>
      <c r="E12329" s="43" t="s">
        <v>112</v>
      </c>
      <c r="F12329" s="45">
        <v>61.94</v>
      </c>
      <c r="G12329" s="45">
        <v>62.39</v>
      </c>
    </row>
    <row r="12330" spans="2:7">
      <c r="B12330" s="44" t="s">
        <v>14952</v>
      </c>
      <c r="C12330" s="44" t="s">
        <v>18032</v>
      </c>
      <c r="D12330" s="47" t="s">
        <v>14953</v>
      </c>
      <c r="E12330" s="43" t="s">
        <v>112</v>
      </c>
      <c r="F12330" s="45">
        <v>19.46</v>
      </c>
      <c r="G12330" s="45">
        <v>19.91</v>
      </c>
    </row>
    <row r="12331" spans="2:7">
      <c r="B12331" s="44" t="s">
        <v>14954</v>
      </c>
      <c r="C12331" s="44" t="s">
        <v>18032</v>
      </c>
      <c r="D12331" s="47" t="s">
        <v>14955</v>
      </c>
      <c r="E12331" s="43"/>
    </row>
    <row r="12332" spans="2:7">
      <c r="B12332" s="44" t="s">
        <v>14956</v>
      </c>
      <c r="C12332" s="44" t="s">
        <v>18032</v>
      </c>
      <c r="D12332" s="47" t="s">
        <v>14957</v>
      </c>
      <c r="E12332" s="43" t="s">
        <v>112</v>
      </c>
      <c r="F12332" s="45">
        <v>11.59</v>
      </c>
      <c r="G12332" s="45">
        <v>12.04</v>
      </c>
    </row>
    <row r="12333" spans="2:7">
      <c r="B12333" s="44" t="s">
        <v>14958</v>
      </c>
      <c r="C12333" s="44" t="s">
        <v>18032</v>
      </c>
      <c r="D12333" s="47" t="s">
        <v>14959</v>
      </c>
      <c r="E12333" s="43" t="s">
        <v>119</v>
      </c>
      <c r="F12333" s="45">
        <v>105.67</v>
      </c>
      <c r="G12333" s="45">
        <v>107.9</v>
      </c>
    </row>
    <row r="12334" spans="2:7">
      <c r="B12334" s="44" t="s">
        <v>14960</v>
      </c>
      <c r="C12334" s="44" t="s">
        <v>18032</v>
      </c>
      <c r="D12334" s="47" t="s">
        <v>14961</v>
      </c>
      <c r="E12334" s="43"/>
    </row>
    <row r="12335" spans="2:7">
      <c r="B12335" s="44" t="s">
        <v>14962</v>
      </c>
      <c r="C12335" s="44" t="s">
        <v>18032</v>
      </c>
      <c r="D12335" s="47" t="s">
        <v>14963</v>
      </c>
      <c r="E12335" s="43" t="s">
        <v>112</v>
      </c>
      <c r="F12335" s="45">
        <v>25.7</v>
      </c>
      <c r="G12335" s="45">
        <v>26.15</v>
      </c>
    </row>
    <row r="12336" spans="2:7">
      <c r="B12336" s="44" t="s">
        <v>14964</v>
      </c>
      <c r="C12336" s="44" t="s">
        <v>18032</v>
      </c>
      <c r="D12336" s="47" t="s">
        <v>14965</v>
      </c>
      <c r="E12336" s="43" t="s">
        <v>112</v>
      </c>
      <c r="F12336" s="45">
        <v>12.31</v>
      </c>
      <c r="G12336" s="45">
        <v>12.76</v>
      </c>
    </row>
    <row r="12337" spans="2:7">
      <c r="B12337" s="44" t="s">
        <v>14966</v>
      </c>
      <c r="C12337" s="44" t="s">
        <v>18032</v>
      </c>
      <c r="D12337" s="47" t="s">
        <v>14967</v>
      </c>
      <c r="E12337" s="43" t="s">
        <v>112</v>
      </c>
      <c r="F12337" s="45">
        <v>14.86</v>
      </c>
      <c r="G12337" s="45">
        <v>15.31</v>
      </c>
    </row>
    <row r="12338" spans="2:7">
      <c r="B12338" s="44" t="s">
        <v>14968</v>
      </c>
      <c r="C12338" s="44" t="s">
        <v>18032</v>
      </c>
      <c r="D12338" s="47" t="s">
        <v>14969</v>
      </c>
      <c r="E12338" s="43"/>
    </row>
    <row r="12339" spans="2:7">
      <c r="B12339" s="44" t="s">
        <v>14970</v>
      </c>
      <c r="C12339" s="44" t="s">
        <v>18032</v>
      </c>
      <c r="D12339" s="47" t="s">
        <v>14971</v>
      </c>
      <c r="E12339" s="43" t="s">
        <v>112</v>
      </c>
      <c r="F12339" s="45">
        <v>22.16</v>
      </c>
      <c r="G12339" s="45">
        <v>22.61</v>
      </c>
    </row>
    <row r="12340" spans="2:7">
      <c r="B12340" s="44" t="s">
        <v>14972</v>
      </c>
      <c r="C12340" s="44" t="s">
        <v>18032</v>
      </c>
      <c r="D12340" s="47" t="s">
        <v>14973</v>
      </c>
      <c r="E12340" s="43" t="s">
        <v>112</v>
      </c>
      <c r="F12340" s="45">
        <v>15.22</v>
      </c>
      <c r="G12340" s="45">
        <v>15.67</v>
      </c>
    </row>
    <row r="12341" spans="2:7">
      <c r="B12341" s="44" t="s">
        <v>14974</v>
      </c>
      <c r="C12341" s="44" t="s">
        <v>18032</v>
      </c>
      <c r="D12341" s="47" t="s">
        <v>14975</v>
      </c>
      <c r="E12341" s="43" t="s">
        <v>112</v>
      </c>
      <c r="F12341" s="45">
        <v>21.99</v>
      </c>
      <c r="G12341" s="45">
        <v>22.44</v>
      </c>
    </row>
    <row r="12342" spans="2:7">
      <c r="B12342" s="44" t="s">
        <v>14976</v>
      </c>
      <c r="C12342" s="44" t="s">
        <v>18032</v>
      </c>
      <c r="D12342" s="47" t="s">
        <v>14977</v>
      </c>
      <c r="E12342" s="43" t="s">
        <v>112</v>
      </c>
      <c r="F12342" s="45">
        <v>20.18</v>
      </c>
      <c r="G12342" s="45">
        <v>20.63</v>
      </c>
    </row>
    <row r="12343" spans="2:7">
      <c r="B12343" s="44" t="s">
        <v>14978</v>
      </c>
      <c r="C12343" s="44" t="s">
        <v>18032</v>
      </c>
      <c r="D12343" s="47" t="s">
        <v>14979</v>
      </c>
      <c r="E12343" s="43" t="s">
        <v>112</v>
      </c>
      <c r="F12343" s="45">
        <v>25.79</v>
      </c>
      <c r="G12343" s="45">
        <v>26.24</v>
      </c>
    </row>
    <row r="12344" spans="2:7">
      <c r="B12344" s="44" t="s">
        <v>14980</v>
      </c>
      <c r="C12344" s="44" t="s">
        <v>18032</v>
      </c>
      <c r="D12344" s="47" t="s">
        <v>14981</v>
      </c>
      <c r="E12344" s="43" t="s">
        <v>112</v>
      </c>
      <c r="F12344" s="45">
        <v>18.809999999999999</v>
      </c>
      <c r="G12344" s="45">
        <v>19.260000000000002</v>
      </c>
    </row>
    <row r="12345" spans="2:7">
      <c r="B12345" s="44" t="s">
        <v>14982</v>
      </c>
      <c r="C12345" s="44" t="s">
        <v>18032</v>
      </c>
      <c r="D12345" s="47" t="s">
        <v>14983</v>
      </c>
      <c r="E12345" s="43" t="s">
        <v>112</v>
      </c>
      <c r="F12345" s="45">
        <v>20.059999999999999</v>
      </c>
      <c r="G12345" s="45">
        <v>20.51</v>
      </c>
    </row>
    <row r="12346" spans="2:7">
      <c r="B12346" s="44" t="s">
        <v>14984</v>
      </c>
      <c r="C12346" s="44" t="s">
        <v>18032</v>
      </c>
      <c r="D12346" s="47" t="s">
        <v>14985</v>
      </c>
      <c r="E12346" s="43" t="s">
        <v>112</v>
      </c>
      <c r="F12346" s="45">
        <v>22.79</v>
      </c>
      <c r="G12346" s="45">
        <v>23.24</v>
      </c>
    </row>
    <row r="12347" spans="2:7">
      <c r="B12347" s="44" t="s">
        <v>14986</v>
      </c>
      <c r="C12347" s="44" t="s">
        <v>18032</v>
      </c>
      <c r="D12347" s="47" t="s">
        <v>14987</v>
      </c>
      <c r="E12347" s="43" t="s">
        <v>112</v>
      </c>
      <c r="F12347" s="45">
        <v>19.579999999999998</v>
      </c>
      <c r="G12347" s="45">
        <v>20.03</v>
      </c>
    </row>
    <row r="12348" spans="2:7">
      <c r="B12348" s="44" t="s">
        <v>14988</v>
      </c>
      <c r="C12348" s="44" t="s">
        <v>18032</v>
      </c>
      <c r="D12348" s="47" t="s">
        <v>14989</v>
      </c>
      <c r="E12348" s="43" t="s">
        <v>112</v>
      </c>
      <c r="F12348" s="45">
        <v>20.12</v>
      </c>
      <c r="G12348" s="45">
        <v>20.57</v>
      </c>
    </row>
    <row r="12349" spans="2:7">
      <c r="B12349" s="44" t="s">
        <v>14990</v>
      </c>
      <c r="C12349" s="44" t="s">
        <v>18032</v>
      </c>
      <c r="D12349" s="47" t="s">
        <v>14991</v>
      </c>
      <c r="E12349" s="43" t="s">
        <v>112</v>
      </c>
      <c r="F12349" s="45">
        <v>18.61</v>
      </c>
      <c r="G12349" s="45">
        <v>19.059999999999999</v>
      </c>
    </row>
    <row r="12350" spans="2:7">
      <c r="B12350" s="44" t="s">
        <v>14992</v>
      </c>
      <c r="C12350" s="44" t="s">
        <v>18032</v>
      </c>
      <c r="D12350" s="47" t="s">
        <v>14993</v>
      </c>
      <c r="E12350" s="43"/>
    </row>
    <row r="12351" spans="2:7">
      <c r="B12351" s="44" t="s">
        <v>14994</v>
      </c>
      <c r="C12351" s="44" t="s">
        <v>18032</v>
      </c>
      <c r="D12351" s="47" t="s">
        <v>14995</v>
      </c>
      <c r="E12351" s="43" t="s">
        <v>112</v>
      </c>
      <c r="F12351" s="45">
        <v>44.51</v>
      </c>
      <c r="G12351" s="45">
        <v>45.62</v>
      </c>
    </row>
    <row r="12352" spans="2:7">
      <c r="B12352" s="44" t="s">
        <v>14996</v>
      </c>
      <c r="C12352" s="44" t="s">
        <v>18032</v>
      </c>
      <c r="D12352" s="47" t="s">
        <v>14997</v>
      </c>
      <c r="E12352" s="43"/>
    </row>
    <row r="12353" spans="2:7">
      <c r="B12353" s="44" t="s">
        <v>14998</v>
      </c>
      <c r="C12353" s="44" t="s">
        <v>18032</v>
      </c>
      <c r="D12353" s="47" t="s">
        <v>14999</v>
      </c>
      <c r="E12353" s="43" t="s">
        <v>112</v>
      </c>
      <c r="F12353" s="45">
        <v>76.91</v>
      </c>
      <c r="G12353" s="45">
        <v>79.14</v>
      </c>
    </row>
    <row r="12354" spans="2:7">
      <c r="B12354" s="44" t="s">
        <v>15000</v>
      </c>
      <c r="C12354" s="44" t="s">
        <v>18032</v>
      </c>
      <c r="D12354" s="47" t="s">
        <v>15001</v>
      </c>
      <c r="E12354" s="43" t="s">
        <v>112</v>
      </c>
      <c r="F12354" s="45">
        <v>112.31</v>
      </c>
      <c r="G12354" s="45">
        <v>113.42</v>
      </c>
    </row>
    <row r="12355" spans="2:7">
      <c r="B12355" s="44" t="s">
        <v>15002</v>
      </c>
      <c r="C12355" s="44" t="s">
        <v>18032</v>
      </c>
      <c r="D12355" s="47" t="s">
        <v>15003</v>
      </c>
      <c r="E12355" s="43" t="s">
        <v>112</v>
      </c>
      <c r="F12355" s="45">
        <v>66.36</v>
      </c>
      <c r="G12355" s="45">
        <v>68.59</v>
      </c>
    </row>
    <row r="12356" spans="2:7">
      <c r="B12356" s="44" t="s">
        <v>15004</v>
      </c>
      <c r="C12356" s="44" t="s">
        <v>18032</v>
      </c>
      <c r="D12356" s="47" t="s">
        <v>15005</v>
      </c>
      <c r="E12356" s="43" t="s">
        <v>112</v>
      </c>
      <c r="F12356" s="45">
        <v>106.55</v>
      </c>
      <c r="G12356" s="45">
        <v>108.78</v>
      </c>
    </row>
    <row r="12357" spans="2:7">
      <c r="B12357" s="44" t="s">
        <v>15006</v>
      </c>
      <c r="C12357" s="44" t="s">
        <v>18032</v>
      </c>
      <c r="D12357" s="47" t="s">
        <v>15007</v>
      </c>
      <c r="E12357" s="43" t="s">
        <v>112</v>
      </c>
      <c r="F12357" s="45">
        <v>65.8</v>
      </c>
      <c r="G12357" s="45">
        <v>66.91</v>
      </c>
    </row>
    <row r="12358" spans="2:7">
      <c r="B12358" s="44" t="s">
        <v>15008</v>
      </c>
      <c r="C12358" s="44" t="s">
        <v>18032</v>
      </c>
      <c r="D12358" s="47" t="s">
        <v>15009</v>
      </c>
      <c r="E12358" s="43" t="s">
        <v>112</v>
      </c>
      <c r="F12358" s="45">
        <v>82.87</v>
      </c>
      <c r="G12358" s="45">
        <v>85.1</v>
      </c>
    </row>
    <row r="12359" spans="2:7">
      <c r="B12359" s="44" t="s">
        <v>15010</v>
      </c>
      <c r="C12359" s="44" t="s">
        <v>18032</v>
      </c>
      <c r="D12359" s="47" t="s">
        <v>15011</v>
      </c>
      <c r="E12359" s="43"/>
    </row>
    <row r="12360" spans="2:7">
      <c r="B12360" s="44" t="s">
        <v>15012</v>
      </c>
      <c r="C12360" s="44" t="s">
        <v>18032</v>
      </c>
      <c r="D12360" s="47" t="s">
        <v>15013</v>
      </c>
      <c r="E12360" s="43" t="s">
        <v>112</v>
      </c>
      <c r="F12360" s="45">
        <v>119.01</v>
      </c>
      <c r="G12360" s="45">
        <v>126.87</v>
      </c>
    </row>
    <row r="12361" spans="2:7">
      <c r="B12361" s="44" t="s">
        <v>15014</v>
      </c>
      <c r="C12361" s="44" t="s">
        <v>18032</v>
      </c>
      <c r="D12361" s="47" t="s">
        <v>15015</v>
      </c>
      <c r="E12361" s="43" t="s">
        <v>112</v>
      </c>
      <c r="F12361" s="45">
        <v>783.98</v>
      </c>
      <c r="G12361" s="45">
        <v>791.84</v>
      </c>
    </row>
    <row r="12362" spans="2:7">
      <c r="B12362" s="44" t="s">
        <v>15016</v>
      </c>
      <c r="C12362" s="44" t="s">
        <v>18032</v>
      </c>
      <c r="D12362" s="47" t="s">
        <v>15017</v>
      </c>
      <c r="E12362" s="43" t="s">
        <v>112</v>
      </c>
      <c r="F12362" s="45">
        <v>574.42999999999995</v>
      </c>
      <c r="G12362" s="45">
        <v>582.29</v>
      </c>
    </row>
    <row r="12363" spans="2:7">
      <c r="B12363" s="44" t="s">
        <v>15018</v>
      </c>
      <c r="C12363" s="44" t="s">
        <v>18032</v>
      </c>
      <c r="D12363" s="47" t="s">
        <v>15019</v>
      </c>
      <c r="E12363" s="43" t="s">
        <v>112</v>
      </c>
      <c r="F12363" s="45">
        <v>2412.73</v>
      </c>
      <c r="G12363" s="45">
        <v>2446.85</v>
      </c>
    </row>
    <row r="12364" spans="2:7">
      <c r="B12364" s="44" t="s">
        <v>15020</v>
      </c>
      <c r="C12364" s="44" t="s">
        <v>18032</v>
      </c>
      <c r="D12364" s="47" t="s">
        <v>15021</v>
      </c>
      <c r="E12364" s="43" t="s">
        <v>112</v>
      </c>
      <c r="F12364" s="45">
        <v>2600</v>
      </c>
      <c r="G12364" s="45">
        <v>2612.62</v>
      </c>
    </row>
    <row r="12365" spans="2:7">
      <c r="B12365" s="44" t="s">
        <v>15022</v>
      </c>
      <c r="C12365" s="44" t="s">
        <v>18032</v>
      </c>
      <c r="D12365" s="47" t="s">
        <v>15023</v>
      </c>
      <c r="E12365" s="43" t="s">
        <v>112</v>
      </c>
      <c r="F12365" s="45">
        <v>2241.4299999999998</v>
      </c>
      <c r="G12365" s="45">
        <v>2254.0500000000002</v>
      </c>
    </row>
    <row r="12366" spans="2:7">
      <c r="B12366" s="44" t="s">
        <v>15024</v>
      </c>
      <c r="C12366" s="44" t="s">
        <v>18032</v>
      </c>
      <c r="D12366" s="47" t="s">
        <v>15025</v>
      </c>
      <c r="E12366" s="43" t="s">
        <v>112</v>
      </c>
      <c r="F12366" s="45">
        <v>713.89</v>
      </c>
      <c r="G12366" s="45">
        <v>722.03</v>
      </c>
    </row>
    <row r="12367" spans="2:7">
      <c r="B12367" s="44" t="s">
        <v>15026</v>
      </c>
      <c r="C12367" s="44" t="s">
        <v>18032</v>
      </c>
      <c r="D12367" s="47" t="s">
        <v>15027</v>
      </c>
      <c r="E12367" s="43" t="s">
        <v>112</v>
      </c>
      <c r="F12367" s="45">
        <v>762.78</v>
      </c>
      <c r="G12367" s="45">
        <v>770.92</v>
      </c>
    </row>
    <row r="12368" spans="2:7">
      <c r="B12368" s="44" t="s">
        <v>15028</v>
      </c>
      <c r="C12368" s="44" t="s">
        <v>18032</v>
      </c>
      <c r="D12368" s="47" t="s">
        <v>15029</v>
      </c>
      <c r="E12368" s="43" t="s">
        <v>112</v>
      </c>
      <c r="F12368" s="45">
        <v>1659.1</v>
      </c>
      <c r="G12368" s="45">
        <v>1671.72</v>
      </c>
    </row>
    <row r="12369" spans="2:7">
      <c r="B12369" s="44" t="s">
        <v>15030</v>
      </c>
      <c r="C12369" s="44" t="s">
        <v>18032</v>
      </c>
      <c r="D12369" s="47" t="s">
        <v>15031</v>
      </c>
      <c r="E12369" s="43" t="s">
        <v>112</v>
      </c>
      <c r="F12369" s="45">
        <v>1978.87</v>
      </c>
      <c r="G12369" s="45">
        <v>2035.36</v>
      </c>
    </row>
    <row r="12370" spans="2:7">
      <c r="B12370" s="44" t="s">
        <v>15032</v>
      </c>
      <c r="C12370" s="44" t="s">
        <v>18032</v>
      </c>
      <c r="D12370" s="47" t="s">
        <v>15033</v>
      </c>
      <c r="E12370" s="43" t="s">
        <v>112</v>
      </c>
      <c r="F12370" s="45">
        <v>1166.6199999999999</v>
      </c>
      <c r="G12370" s="45">
        <v>1179.24</v>
      </c>
    </row>
    <row r="12371" spans="2:7">
      <c r="B12371" s="44" t="s">
        <v>15034</v>
      </c>
      <c r="C12371" s="44" t="s">
        <v>18032</v>
      </c>
      <c r="D12371" s="47" t="s">
        <v>15035</v>
      </c>
      <c r="E12371" s="43"/>
    </row>
    <row r="12372" spans="2:7">
      <c r="B12372" s="44" t="s">
        <v>15036</v>
      </c>
      <c r="C12372" s="44" t="s">
        <v>18032</v>
      </c>
      <c r="D12372" s="47" t="s">
        <v>15037</v>
      </c>
      <c r="E12372" s="43" t="s">
        <v>112</v>
      </c>
      <c r="F12372" s="45">
        <v>534.46</v>
      </c>
      <c r="G12372" s="45">
        <v>538.39</v>
      </c>
    </row>
    <row r="12373" spans="2:7">
      <c r="B12373" s="44" t="s">
        <v>15038</v>
      </c>
      <c r="C12373" s="44" t="s">
        <v>18032</v>
      </c>
      <c r="D12373" s="47" t="s">
        <v>15039</v>
      </c>
      <c r="E12373" s="43" t="s">
        <v>112</v>
      </c>
      <c r="F12373" s="45">
        <v>127.59</v>
      </c>
      <c r="G12373" s="45">
        <v>129.27000000000001</v>
      </c>
    </row>
    <row r="12374" spans="2:7">
      <c r="B12374" s="44" t="s">
        <v>15040</v>
      </c>
      <c r="C12374" s="44" t="s">
        <v>18032</v>
      </c>
      <c r="D12374" s="47" t="s">
        <v>15041</v>
      </c>
      <c r="E12374" s="43" t="s">
        <v>112</v>
      </c>
      <c r="F12374" s="45">
        <v>68.02</v>
      </c>
      <c r="G12374" s="45">
        <v>69.7</v>
      </c>
    </row>
    <row r="12375" spans="2:7">
      <c r="B12375" s="44" t="s">
        <v>15042</v>
      </c>
      <c r="C12375" s="44" t="s">
        <v>18032</v>
      </c>
      <c r="D12375" s="47" t="s">
        <v>15043</v>
      </c>
      <c r="E12375" s="43" t="s">
        <v>112</v>
      </c>
      <c r="F12375" s="45">
        <v>429.18</v>
      </c>
      <c r="G12375" s="45">
        <v>433.11</v>
      </c>
    </row>
    <row r="12376" spans="2:7">
      <c r="B12376" s="44" t="s">
        <v>15044</v>
      </c>
      <c r="C12376" s="44" t="s">
        <v>18032</v>
      </c>
      <c r="D12376" s="47" t="s">
        <v>15045</v>
      </c>
      <c r="E12376" s="43" t="s">
        <v>112</v>
      </c>
      <c r="F12376" s="45">
        <v>402.4</v>
      </c>
      <c r="G12376" s="45">
        <v>406.33</v>
      </c>
    </row>
    <row r="12377" spans="2:7">
      <c r="B12377" s="44" t="s">
        <v>15046</v>
      </c>
      <c r="C12377" s="44" t="s">
        <v>18032</v>
      </c>
      <c r="D12377" s="47" t="s">
        <v>15047</v>
      </c>
      <c r="E12377" s="43" t="s">
        <v>112</v>
      </c>
      <c r="F12377" s="45">
        <v>139.47</v>
      </c>
      <c r="G12377" s="45">
        <v>142.27000000000001</v>
      </c>
    </row>
    <row r="12378" spans="2:7">
      <c r="B12378" s="44" t="s">
        <v>15048</v>
      </c>
      <c r="C12378" s="44" t="s">
        <v>18032</v>
      </c>
      <c r="D12378" s="47" t="s">
        <v>15049</v>
      </c>
      <c r="E12378" s="43" t="s">
        <v>112</v>
      </c>
      <c r="F12378" s="45">
        <v>279.97000000000003</v>
      </c>
      <c r="G12378" s="45">
        <v>283.89999999999998</v>
      </c>
    </row>
    <row r="12379" spans="2:7">
      <c r="B12379" s="44" t="s">
        <v>15050</v>
      </c>
      <c r="C12379" s="44" t="s">
        <v>18032</v>
      </c>
      <c r="D12379" s="47" t="s">
        <v>15051</v>
      </c>
      <c r="E12379" s="43" t="s">
        <v>112</v>
      </c>
      <c r="F12379" s="45">
        <v>81.98</v>
      </c>
      <c r="G12379" s="45">
        <v>83.66</v>
      </c>
    </row>
    <row r="12380" spans="2:7">
      <c r="B12380" s="44" t="s">
        <v>15052</v>
      </c>
      <c r="C12380" s="44" t="s">
        <v>18032</v>
      </c>
      <c r="D12380" s="47" t="s">
        <v>15053</v>
      </c>
      <c r="E12380" s="43" t="s">
        <v>112</v>
      </c>
      <c r="F12380" s="45">
        <v>107.72</v>
      </c>
      <c r="G12380" s="45">
        <v>109.4</v>
      </c>
    </row>
    <row r="12381" spans="2:7">
      <c r="B12381" s="44" t="s">
        <v>15054</v>
      </c>
      <c r="C12381" s="44" t="s">
        <v>18032</v>
      </c>
      <c r="D12381" s="47" t="s">
        <v>15055</v>
      </c>
      <c r="E12381" s="43" t="s">
        <v>112</v>
      </c>
      <c r="F12381" s="45">
        <v>8089.56</v>
      </c>
      <c r="G12381" s="45">
        <v>8093.49</v>
      </c>
    </row>
    <row r="12382" spans="2:7">
      <c r="B12382" s="44" t="s">
        <v>15056</v>
      </c>
      <c r="C12382" s="44" t="s">
        <v>18032</v>
      </c>
      <c r="D12382" s="47" t="s">
        <v>15057</v>
      </c>
      <c r="E12382" s="43" t="s">
        <v>112</v>
      </c>
      <c r="F12382" s="45">
        <v>711.84</v>
      </c>
      <c r="G12382" s="45">
        <v>715.77</v>
      </c>
    </row>
    <row r="12383" spans="2:7">
      <c r="B12383" s="44" t="s">
        <v>15058</v>
      </c>
      <c r="C12383" s="44" t="s">
        <v>18032</v>
      </c>
      <c r="D12383" s="47" t="s">
        <v>15059</v>
      </c>
      <c r="E12383" s="43" t="s">
        <v>112</v>
      </c>
      <c r="F12383" s="45">
        <v>654.47</v>
      </c>
      <c r="G12383" s="45">
        <v>658.4</v>
      </c>
    </row>
    <row r="12384" spans="2:7">
      <c r="B12384" s="44" t="s">
        <v>15060</v>
      </c>
      <c r="C12384" s="44" t="s">
        <v>18032</v>
      </c>
      <c r="D12384" s="47" t="s">
        <v>15061</v>
      </c>
      <c r="E12384" s="43" t="s">
        <v>112</v>
      </c>
      <c r="F12384" s="45">
        <v>1023.82</v>
      </c>
      <c r="G12384" s="45">
        <v>1027.75</v>
      </c>
    </row>
    <row r="12385" spans="2:7">
      <c r="B12385" s="44" t="s">
        <v>15062</v>
      </c>
      <c r="C12385" s="44" t="s">
        <v>18032</v>
      </c>
      <c r="D12385" s="47" t="s">
        <v>15063</v>
      </c>
      <c r="E12385" s="43" t="s">
        <v>112</v>
      </c>
      <c r="F12385" s="45">
        <v>356.75</v>
      </c>
      <c r="G12385" s="45">
        <v>360.68</v>
      </c>
    </row>
    <row r="12386" spans="2:7">
      <c r="B12386" s="44" t="s">
        <v>15064</v>
      </c>
      <c r="C12386" s="44" t="s">
        <v>18032</v>
      </c>
      <c r="D12386" s="47" t="s">
        <v>15065</v>
      </c>
      <c r="E12386" s="43" t="s">
        <v>112</v>
      </c>
      <c r="F12386" s="45">
        <v>96.88</v>
      </c>
      <c r="G12386" s="45">
        <v>100.81</v>
      </c>
    </row>
    <row r="12387" spans="2:7">
      <c r="B12387" s="44" t="s">
        <v>15066</v>
      </c>
      <c r="C12387" s="44" t="s">
        <v>18032</v>
      </c>
      <c r="D12387" s="47" t="s">
        <v>15067</v>
      </c>
      <c r="E12387" s="43" t="s">
        <v>112</v>
      </c>
      <c r="F12387" s="45">
        <v>457.53</v>
      </c>
      <c r="G12387" s="45">
        <v>461.46</v>
      </c>
    </row>
    <row r="12388" spans="2:7">
      <c r="B12388" s="44" t="s">
        <v>15068</v>
      </c>
      <c r="C12388" s="44" t="s">
        <v>18032</v>
      </c>
      <c r="D12388" s="47" t="s">
        <v>15069</v>
      </c>
      <c r="E12388" s="43"/>
    </row>
    <row r="12389" spans="2:7">
      <c r="B12389" s="44" t="s">
        <v>15070</v>
      </c>
      <c r="C12389" s="44" t="s">
        <v>18032</v>
      </c>
      <c r="D12389" s="47" t="s">
        <v>15071</v>
      </c>
      <c r="E12389" s="43" t="s">
        <v>112</v>
      </c>
      <c r="F12389" s="45">
        <v>984.65</v>
      </c>
      <c r="G12389" s="45">
        <v>987.45</v>
      </c>
    </row>
    <row r="12390" spans="2:7">
      <c r="B12390" s="44" t="s">
        <v>15072</v>
      </c>
      <c r="C12390" s="44" t="s">
        <v>18032</v>
      </c>
      <c r="D12390" s="47" t="s">
        <v>15073</v>
      </c>
      <c r="E12390" s="43"/>
    </row>
    <row r="12391" spans="2:7">
      <c r="B12391" s="44" t="s">
        <v>15074</v>
      </c>
      <c r="C12391" s="44" t="s">
        <v>18032</v>
      </c>
      <c r="D12391" s="47" t="s">
        <v>15075</v>
      </c>
      <c r="E12391" s="43" t="s">
        <v>112</v>
      </c>
      <c r="F12391" s="45">
        <v>250.69</v>
      </c>
      <c r="G12391" s="45">
        <v>252.92</v>
      </c>
    </row>
    <row r="12392" spans="2:7">
      <c r="B12392" s="44" t="s">
        <v>15076</v>
      </c>
      <c r="C12392" s="44" t="s">
        <v>18032</v>
      </c>
      <c r="D12392" s="47" t="s">
        <v>15077</v>
      </c>
      <c r="E12392" s="43" t="s">
        <v>112</v>
      </c>
      <c r="F12392" s="45">
        <v>290.2</v>
      </c>
      <c r="G12392" s="45">
        <v>292.43</v>
      </c>
    </row>
    <row r="12393" spans="2:7">
      <c r="B12393" s="44" t="s">
        <v>15078</v>
      </c>
      <c r="C12393" s="44" t="s">
        <v>18032</v>
      </c>
      <c r="D12393" s="47" t="s">
        <v>15079</v>
      </c>
      <c r="E12393" s="43" t="s">
        <v>112</v>
      </c>
      <c r="F12393" s="45">
        <v>156.85</v>
      </c>
      <c r="G12393" s="45">
        <v>159.08000000000001</v>
      </c>
    </row>
    <row r="12394" spans="2:7">
      <c r="B12394" s="44" t="s">
        <v>15080</v>
      </c>
      <c r="C12394" s="44" t="s">
        <v>18032</v>
      </c>
      <c r="D12394" s="47" t="s">
        <v>15081</v>
      </c>
      <c r="E12394" s="43"/>
    </row>
    <row r="12395" spans="2:7">
      <c r="B12395" s="44" t="s">
        <v>15082</v>
      </c>
      <c r="C12395" s="44" t="s">
        <v>18032</v>
      </c>
      <c r="D12395" s="47" t="s">
        <v>15083</v>
      </c>
      <c r="E12395" s="43" t="s">
        <v>112</v>
      </c>
      <c r="F12395" s="45">
        <v>172.15</v>
      </c>
      <c r="G12395" s="45">
        <v>174.38</v>
      </c>
    </row>
    <row r="12396" spans="2:7">
      <c r="B12396" s="44" t="s">
        <v>15084</v>
      </c>
      <c r="C12396" s="44" t="s">
        <v>18032</v>
      </c>
      <c r="D12396" s="47" t="s">
        <v>15085</v>
      </c>
      <c r="E12396" s="43" t="s">
        <v>112</v>
      </c>
      <c r="F12396" s="45">
        <v>68.67</v>
      </c>
      <c r="G12396" s="45">
        <v>70.900000000000006</v>
      </c>
    </row>
    <row r="12397" spans="2:7">
      <c r="B12397" s="44" t="s">
        <v>15086</v>
      </c>
      <c r="C12397" s="44" t="s">
        <v>18032</v>
      </c>
      <c r="D12397" s="47" t="s">
        <v>15087</v>
      </c>
      <c r="E12397" s="43" t="s">
        <v>112</v>
      </c>
      <c r="F12397" s="45">
        <v>153.94999999999999</v>
      </c>
      <c r="G12397" s="45">
        <v>156.18</v>
      </c>
    </row>
    <row r="12398" spans="2:7">
      <c r="B12398" s="44" t="s">
        <v>15088</v>
      </c>
      <c r="C12398" s="44" t="s">
        <v>18032</v>
      </c>
      <c r="D12398" s="47" t="s">
        <v>15089</v>
      </c>
      <c r="E12398" s="43" t="s">
        <v>112</v>
      </c>
      <c r="F12398" s="45">
        <v>113.58</v>
      </c>
      <c r="G12398" s="45">
        <v>116.38</v>
      </c>
    </row>
    <row r="12399" spans="2:7">
      <c r="B12399" s="44" t="s">
        <v>15090</v>
      </c>
      <c r="C12399" s="44" t="s">
        <v>18032</v>
      </c>
      <c r="D12399" s="47" t="s">
        <v>15091</v>
      </c>
      <c r="E12399" s="43" t="s">
        <v>112</v>
      </c>
      <c r="F12399" s="45">
        <v>143.58000000000001</v>
      </c>
      <c r="G12399" s="45">
        <v>145.81</v>
      </c>
    </row>
    <row r="12400" spans="2:7">
      <c r="B12400" s="44" t="s">
        <v>15092</v>
      </c>
      <c r="C12400" s="44" t="s">
        <v>18032</v>
      </c>
      <c r="D12400" s="47" t="s">
        <v>15093</v>
      </c>
      <c r="E12400" s="43" t="s">
        <v>112</v>
      </c>
      <c r="F12400" s="45">
        <v>192.59</v>
      </c>
      <c r="G12400" s="45">
        <v>194.82</v>
      </c>
    </row>
    <row r="12401" spans="2:7">
      <c r="B12401" s="44" t="s">
        <v>15094</v>
      </c>
      <c r="C12401" s="44" t="s">
        <v>18032</v>
      </c>
      <c r="D12401" s="47" t="s">
        <v>15095</v>
      </c>
      <c r="E12401" s="43" t="s">
        <v>112</v>
      </c>
      <c r="F12401" s="45">
        <v>133.94</v>
      </c>
      <c r="G12401" s="45">
        <v>135.62</v>
      </c>
    </row>
    <row r="12402" spans="2:7">
      <c r="B12402" s="44" t="s">
        <v>15096</v>
      </c>
      <c r="C12402" s="44" t="s">
        <v>18032</v>
      </c>
      <c r="D12402" s="47" t="s">
        <v>15097</v>
      </c>
      <c r="E12402" s="43" t="s">
        <v>112</v>
      </c>
      <c r="F12402" s="45">
        <v>168.17</v>
      </c>
      <c r="G12402" s="45">
        <v>170.4</v>
      </c>
    </row>
    <row r="12403" spans="2:7">
      <c r="B12403" s="44" t="s">
        <v>15098</v>
      </c>
      <c r="C12403" s="44" t="s">
        <v>18032</v>
      </c>
      <c r="D12403" s="47" t="s">
        <v>15099</v>
      </c>
      <c r="E12403" s="43" t="s">
        <v>112</v>
      </c>
      <c r="F12403" s="45">
        <v>110.37</v>
      </c>
      <c r="G12403" s="45">
        <v>113.17</v>
      </c>
    </row>
    <row r="12404" spans="2:7">
      <c r="B12404" s="44" t="s">
        <v>15100</v>
      </c>
      <c r="C12404" s="44" t="s">
        <v>18032</v>
      </c>
      <c r="D12404" s="47" t="s">
        <v>15101</v>
      </c>
      <c r="E12404" s="43" t="s">
        <v>112</v>
      </c>
      <c r="F12404" s="45">
        <v>142.86000000000001</v>
      </c>
      <c r="G12404" s="45">
        <v>145.66</v>
      </c>
    </row>
    <row r="12405" spans="2:7">
      <c r="B12405" s="44" t="s">
        <v>15102</v>
      </c>
      <c r="C12405" s="44" t="s">
        <v>18032</v>
      </c>
      <c r="D12405" s="47" t="s">
        <v>15103</v>
      </c>
      <c r="E12405" s="43" t="s">
        <v>112</v>
      </c>
      <c r="F12405" s="45">
        <v>238.8</v>
      </c>
      <c r="G12405" s="45">
        <v>241.6</v>
      </c>
    </row>
    <row r="12406" spans="2:7">
      <c r="B12406" s="44" t="s">
        <v>15104</v>
      </c>
      <c r="C12406" s="44" t="s">
        <v>18032</v>
      </c>
      <c r="D12406" s="47" t="s">
        <v>15105</v>
      </c>
      <c r="E12406" s="43" t="s">
        <v>112</v>
      </c>
      <c r="F12406" s="45">
        <v>168.12</v>
      </c>
      <c r="G12406" s="45">
        <v>170.92</v>
      </c>
    </row>
    <row r="12407" spans="2:7">
      <c r="B12407" s="44" t="s">
        <v>15106</v>
      </c>
      <c r="C12407" s="44" t="s">
        <v>18032</v>
      </c>
      <c r="D12407" s="47" t="s">
        <v>15107</v>
      </c>
      <c r="E12407" s="43" t="s">
        <v>112</v>
      </c>
      <c r="F12407" s="45">
        <v>85.6</v>
      </c>
      <c r="G12407" s="45">
        <v>88.4</v>
      </c>
    </row>
    <row r="12408" spans="2:7">
      <c r="B12408" s="44" t="s">
        <v>15108</v>
      </c>
      <c r="C12408" s="44" t="s">
        <v>18032</v>
      </c>
      <c r="D12408" s="47" t="s">
        <v>15109</v>
      </c>
      <c r="E12408" s="43" t="s">
        <v>112</v>
      </c>
      <c r="F12408" s="45">
        <v>79.55</v>
      </c>
      <c r="G12408" s="45">
        <v>81.78</v>
      </c>
    </row>
    <row r="12409" spans="2:7">
      <c r="B12409" s="44" t="s">
        <v>15110</v>
      </c>
      <c r="C12409" s="44" t="s">
        <v>18032</v>
      </c>
      <c r="D12409" s="47" t="s">
        <v>15111</v>
      </c>
      <c r="E12409" s="43" t="s">
        <v>112</v>
      </c>
      <c r="F12409" s="45">
        <v>122.08</v>
      </c>
      <c r="G12409" s="45">
        <v>124.31</v>
      </c>
    </row>
    <row r="12410" spans="2:7">
      <c r="B12410" s="44" t="s">
        <v>15112</v>
      </c>
      <c r="C12410" s="44" t="s">
        <v>18032</v>
      </c>
      <c r="D12410" s="47" t="s">
        <v>15113</v>
      </c>
      <c r="E12410" s="43" t="s">
        <v>112</v>
      </c>
      <c r="F12410" s="45">
        <v>177.88</v>
      </c>
      <c r="G12410" s="45">
        <v>180.11</v>
      </c>
    </row>
    <row r="12411" spans="2:7">
      <c r="B12411" s="44" t="s">
        <v>15114</v>
      </c>
      <c r="C12411" s="44" t="s">
        <v>18032</v>
      </c>
      <c r="D12411" s="47" t="s">
        <v>15115</v>
      </c>
      <c r="E12411" s="43" t="s">
        <v>112</v>
      </c>
      <c r="F12411" s="45">
        <v>146.47</v>
      </c>
      <c r="G12411" s="45">
        <v>148.69999999999999</v>
      </c>
    </row>
    <row r="12412" spans="2:7">
      <c r="B12412" s="44" t="s">
        <v>15116</v>
      </c>
      <c r="C12412" s="44" t="s">
        <v>18032</v>
      </c>
      <c r="D12412" s="47" t="s">
        <v>15117</v>
      </c>
      <c r="E12412" s="43"/>
    </row>
    <row r="12413" spans="2:7">
      <c r="B12413" s="44" t="s">
        <v>15118</v>
      </c>
      <c r="C12413" s="44" t="s">
        <v>18032</v>
      </c>
      <c r="D12413" s="47" t="s">
        <v>15119</v>
      </c>
      <c r="E12413" s="43" t="s">
        <v>112</v>
      </c>
      <c r="F12413" s="45">
        <v>53.32</v>
      </c>
      <c r="G12413" s="45">
        <v>55</v>
      </c>
    </row>
    <row r="12414" spans="2:7">
      <c r="B12414" s="44" t="s">
        <v>15120</v>
      </c>
      <c r="C12414" s="44" t="s">
        <v>18032</v>
      </c>
      <c r="D12414" s="47" t="s">
        <v>15121</v>
      </c>
      <c r="E12414" s="43"/>
    </row>
    <row r="12415" spans="2:7">
      <c r="B12415" s="44" t="s">
        <v>15122</v>
      </c>
      <c r="C12415" s="44" t="s">
        <v>18032</v>
      </c>
      <c r="D12415" s="47" t="s">
        <v>15123</v>
      </c>
      <c r="E12415" s="43" t="s">
        <v>112</v>
      </c>
      <c r="F12415" s="45">
        <v>20.57</v>
      </c>
      <c r="G12415" s="45">
        <v>22.8</v>
      </c>
    </row>
    <row r="12416" spans="2:7">
      <c r="B12416" s="44" t="s">
        <v>15124</v>
      </c>
      <c r="C12416" s="44" t="s">
        <v>18032</v>
      </c>
      <c r="D12416" s="47" t="s">
        <v>15125</v>
      </c>
      <c r="E12416" s="43" t="s">
        <v>112</v>
      </c>
      <c r="F12416" s="45">
        <v>11.48</v>
      </c>
      <c r="G12416" s="45">
        <v>11.93</v>
      </c>
    </row>
    <row r="12417" spans="2:7">
      <c r="B12417" s="44" t="s">
        <v>15126</v>
      </c>
      <c r="C12417" s="44" t="s">
        <v>18032</v>
      </c>
      <c r="D12417" s="47" t="s">
        <v>15127</v>
      </c>
      <c r="E12417" s="43" t="s">
        <v>112</v>
      </c>
      <c r="F12417" s="45">
        <v>20.100000000000001</v>
      </c>
      <c r="G12417" s="45">
        <v>22.33</v>
      </c>
    </row>
    <row r="12418" spans="2:7">
      <c r="B12418" s="44" t="s">
        <v>15128</v>
      </c>
      <c r="C12418" s="44" t="s">
        <v>18032</v>
      </c>
      <c r="D12418" s="47" t="s">
        <v>15129</v>
      </c>
      <c r="E12418" s="43" t="s">
        <v>112</v>
      </c>
      <c r="F12418" s="45">
        <v>4.09</v>
      </c>
      <c r="G12418" s="45">
        <v>4.54</v>
      </c>
    </row>
    <row r="12419" spans="2:7">
      <c r="B12419" s="44" t="s">
        <v>15130</v>
      </c>
      <c r="C12419" s="44" t="s">
        <v>18032</v>
      </c>
      <c r="D12419" s="47" t="s">
        <v>15131</v>
      </c>
      <c r="E12419" s="43"/>
    </row>
    <row r="12420" spans="2:7">
      <c r="B12420" s="44" t="s">
        <v>15132</v>
      </c>
      <c r="C12420" s="44" t="s">
        <v>18032</v>
      </c>
      <c r="D12420" s="47" t="s">
        <v>15133</v>
      </c>
      <c r="E12420" s="43" t="s">
        <v>112</v>
      </c>
      <c r="F12420" s="45">
        <v>355.83</v>
      </c>
      <c r="G12420" s="45">
        <v>358.06</v>
      </c>
    </row>
    <row r="12421" spans="2:7">
      <c r="B12421" s="44" t="s">
        <v>15134</v>
      </c>
      <c r="C12421" s="44" t="s">
        <v>18032</v>
      </c>
      <c r="D12421" s="47" t="s">
        <v>15135</v>
      </c>
      <c r="E12421" s="43" t="s">
        <v>112</v>
      </c>
      <c r="F12421" s="45">
        <v>242.74</v>
      </c>
      <c r="G12421" s="45">
        <v>244.42</v>
      </c>
    </row>
    <row r="12422" spans="2:7">
      <c r="B12422" s="44" t="s">
        <v>15136</v>
      </c>
      <c r="C12422" s="44" t="s">
        <v>18032</v>
      </c>
      <c r="D12422" s="47" t="s">
        <v>15137</v>
      </c>
      <c r="E12422" s="43" t="s">
        <v>112</v>
      </c>
      <c r="F12422" s="45">
        <v>172.7</v>
      </c>
      <c r="G12422" s="45">
        <v>174.93</v>
      </c>
    </row>
    <row r="12423" spans="2:7">
      <c r="B12423" s="44" t="s">
        <v>15138</v>
      </c>
      <c r="C12423" s="44" t="s">
        <v>18032</v>
      </c>
      <c r="D12423" s="47" t="s">
        <v>15139</v>
      </c>
      <c r="E12423" s="43" t="s">
        <v>112</v>
      </c>
      <c r="F12423" s="45">
        <v>276.31</v>
      </c>
      <c r="G12423" s="45">
        <v>277.99</v>
      </c>
    </row>
    <row r="12424" spans="2:7">
      <c r="B12424" s="44" t="s">
        <v>15140</v>
      </c>
      <c r="C12424" s="44" t="s">
        <v>18032</v>
      </c>
      <c r="D12424" s="47" t="s">
        <v>15141</v>
      </c>
      <c r="E12424" s="43" t="s">
        <v>112</v>
      </c>
      <c r="F12424" s="45">
        <v>98.13</v>
      </c>
      <c r="G12424" s="45">
        <v>100.93</v>
      </c>
    </row>
    <row r="12425" spans="2:7">
      <c r="B12425" s="44" t="s">
        <v>15142</v>
      </c>
      <c r="C12425" s="44" t="s">
        <v>18032</v>
      </c>
      <c r="D12425" s="47" t="s">
        <v>15143</v>
      </c>
      <c r="E12425" s="43"/>
    </row>
    <row r="12426" spans="2:7">
      <c r="B12426" s="44" t="s">
        <v>15144</v>
      </c>
      <c r="C12426" s="44" t="s">
        <v>18032</v>
      </c>
      <c r="D12426" s="47" t="s">
        <v>15145</v>
      </c>
      <c r="E12426" s="43"/>
    </row>
    <row r="12427" spans="2:7">
      <c r="B12427" s="44" t="s">
        <v>15146</v>
      </c>
      <c r="C12427" s="44" t="s">
        <v>18032</v>
      </c>
      <c r="D12427" s="47" t="s">
        <v>15147</v>
      </c>
      <c r="E12427" s="43" t="s">
        <v>112</v>
      </c>
      <c r="F12427" s="45">
        <v>98.44</v>
      </c>
      <c r="G12427" s="45">
        <v>99.84</v>
      </c>
    </row>
    <row r="12428" spans="2:7">
      <c r="B12428" s="44" t="s">
        <v>15148</v>
      </c>
      <c r="C12428" s="44" t="s">
        <v>18032</v>
      </c>
      <c r="D12428" s="47" t="s">
        <v>15149</v>
      </c>
      <c r="E12428" s="43" t="s">
        <v>112</v>
      </c>
      <c r="F12428" s="45">
        <v>104.36</v>
      </c>
      <c r="G12428" s="45">
        <v>105.76</v>
      </c>
    </row>
    <row r="12429" spans="2:7">
      <c r="B12429" s="44" t="s">
        <v>15150</v>
      </c>
      <c r="C12429" s="44" t="s">
        <v>18032</v>
      </c>
      <c r="D12429" s="47" t="s">
        <v>15151</v>
      </c>
      <c r="E12429" s="43" t="s">
        <v>112</v>
      </c>
      <c r="F12429" s="45">
        <v>84.77</v>
      </c>
      <c r="G12429" s="45">
        <v>86.17</v>
      </c>
    </row>
    <row r="12430" spans="2:7">
      <c r="B12430" s="44" t="s">
        <v>15152</v>
      </c>
      <c r="C12430" s="44" t="s">
        <v>18032</v>
      </c>
      <c r="D12430" s="47" t="s">
        <v>15153</v>
      </c>
      <c r="E12430" s="43" t="s">
        <v>112</v>
      </c>
      <c r="F12430" s="45">
        <v>61.82</v>
      </c>
      <c r="G12430" s="45">
        <v>63.22</v>
      </c>
    </row>
    <row r="12431" spans="2:7">
      <c r="B12431" s="44" t="s">
        <v>15154</v>
      </c>
      <c r="C12431" s="44" t="s">
        <v>18032</v>
      </c>
      <c r="D12431" s="47" t="s">
        <v>15155</v>
      </c>
      <c r="E12431" s="43" t="s">
        <v>112</v>
      </c>
      <c r="F12431" s="45">
        <v>16.63</v>
      </c>
      <c r="G12431" s="45">
        <v>18.03</v>
      </c>
    </row>
    <row r="12432" spans="2:7">
      <c r="B12432" s="44" t="s">
        <v>15156</v>
      </c>
      <c r="C12432" s="44" t="s">
        <v>18032</v>
      </c>
      <c r="D12432" s="47" t="s">
        <v>15157</v>
      </c>
      <c r="E12432" s="43" t="s">
        <v>112</v>
      </c>
      <c r="F12432" s="45">
        <v>41.09</v>
      </c>
      <c r="G12432" s="45">
        <v>42.49</v>
      </c>
    </row>
    <row r="12433" spans="2:7">
      <c r="B12433" s="44" t="s">
        <v>15158</v>
      </c>
      <c r="C12433" s="44" t="s">
        <v>18032</v>
      </c>
      <c r="D12433" s="47" t="s">
        <v>15159</v>
      </c>
      <c r="E12433" s="43" t="s">
        <v>112</v>
      </c>
      <c r="F12433" s="45">
        <v>23.48</v>
      </c>
      <c r="G12433" s="45">
        <v>24.88</v>
      </c>
    </row>
    <row r="12434" spans="2:7">
      <c r="B12434" s="44" t="s">
        <v>15160</v>
      </c>
      <c r="C12434" s="44" t="s">
        <v>18032</v>
      </c>
      <c r="D12434" s="47" t="s">
        <v>15161</v>
      </c>
      <c r="E12434" s="43" t="s">
        <v>112</v>
      </c>
      <c r="F12434" s="45">
        <v>26.99</v>
      </c>
      <c r="G12434" s="45">
        <v>28.39</v>
      </c>
    </row>
    <row r="12435" spans="2:7">
      <c r="B12435" s="44" t="s">
        <v>15162</v>
      </c>
      <c r="C12435" s="44" t="s">
        <v>18032</v>
      </c>
      <c r="D12435" s="47" t="s">
        <v>15163</v>
      </c>
      <c r="E12435" s="43"/>
    </row>
    <row r="12436" spans="2:7">
      <c r="B12436" s="44" t="s">
        <v>15164</v>
      </c>
      <c r="C12436" s="44" t="s">
        <v>18032</v>
      </c>
      <c r="D12436" s="47" t="s">
        <v>15165</v>
      </c>
      <c r="E12436" s="43" t="s">
        <v>112</v>
      </c>
      <c r="F12436" s="45">
        <v>18.670000000000002</v>
      </c>
      <c r="G12436" s="45">
        <v>20.07</v>
      </c>
    </row>
    <row r="12437" spans="2:7">
      <c r="B12437" s="44" t="s">
        <v>15166</v>
      </c>
      <c r="C12437" s="44" t="s">
        <v>18032</v>
      </c>
      <c r="D12437" s="47" t="s">
        <v>15167</v>
      </c>
      <c r="E12437" s="43" t="s">
        <v>112</v>
      </c>
      <c r="F12437" s="45">
        <v>30.1</v>
      </c>
      <c r="G12437" s="45">
        <v>31.5</v>
      </c>
    </row>
    <row r="12438" spans="2:7">
      <c r="B12438" s="44" t="s">
        <v>15168</v>
      </c>
      <c r="C12438" s="44" t="s">
        <v>18032</v>
      </c>
      <c r="D12438" s="47" t="s">
        <v>15169</v>
      </c>
      <c r="E12438" s="43" t="s">
        <v>112</v>
      </c>
      <c r="F12438" s="45">
        <v>18.510000000000002</v>
      </c>
      <c r="G12438" s="45">
        <v>19.91</v>
      </c>
    </row>
    <row r="12439" spans="2:7">
      <c r="B12439" s="44" t="s">
        <v>15170</v>
      </c>
      <c r="C12439" s="44" t="s">
        <v>18032</v>
      </c>
      <c r="D12439" s="47" t="s">
        <v>15171</v>
      </c>
      <c r="E12439" s="43" t="s">
        <v>112</v>
      </c>
      <c r="F12439" s="45">
        <v>21.44</v>
      </c>
      <c r="G12439" s="45">
        <v>22.84</v>
      </c>
    </row>
    <row r="12440" spans="2:7">
      <c r="B12440" s="44" t="s">
        <v>15172</v>
      </c>
      <c r="C12440" s="44" t="s">
        <v>18032</v>
      </c>
      <c r="D12440" s="47" t="s">
        <v>15173</v>
      </c>
      <c r="E12440" s="43" t="s">
        <v>112</v>
      </c>
      <c r="F12440" s="45">
        <v>27.31</v>
      </c>
      <c r="G12440" s="45">
        <v>28.71</v>
      </c>
    </row>
    <row r="12441" spans="2:7">
      <c r="B12441" s="44" t="s">
        <v>15174</v>
      </c>
      <c r="C12441" s="44" t="s">
        <v>18032</v>
      </c>
      <c r="D12441" s="47" t="s">
        <v>15175</v>
      </c>
      <c r="E12441" s="43" t="s">
        <v>112</v>
      </c>
      <c r="F12441" s="45">
        <v>31.35</v>
      </c>
      <c r="G12441" s="45">
        <v>32.75</v>
      </c>
    </row>
    <row r="12442" spans="2:7">
      <c r="B12442" s="44" t="s">
        <v>15176</v>
      </c>
      <c r="C12442" s="44" t="s">
        <v>18032</v>
      </c>
      <c r="D12442" s="47" t="s">
        <v>15177</v>
      </c>
      <c r="E12442" s="43"/>
    </row>
    <row r="12443" spans="2:7">
      <c r="B12443" s="44" t="s">
        <v>15178</v>
      </c>
      <c r="C12443" s="44" t="s">
        <v>18032</v>
      </c>
      <c r="D12443" s="47" t="s">
        <v>15179</v>
      </c>
      <c r="E12443" s="43" t="s">
        <v>112</v>
      </c>
      <c r="F12443" s="45">
        <v>23.71</v>
      </c>
      <c r="G12443" s="45">
        <v>25.11</v>
      </c>
    </row>
    <row r="12444" spans="2:7">
      <c r="B12444" s="44" t="s">
        <v>15180</v>
      </c>
      <c r="C12444" s="44" t="s">
        <v>18032</v>
      </c>
      <c r="D12444" s="47" t="s">
        <v>15181</v>
      </c>
      <c r="E12444" s="43" t="s">
        <v>112</v>
      </c>
      <c r="F12444" s="45">
        <v>29.5</v>
      </c>
      <c r="G12444" s="45">
        <v>30.9</v>
      </c>
    </row>
    <row r="12445" spans="2:7">
      <c r="B12445" s="44" t="s">
        <v>15182</v>
      </c>
      <c r="C12445" s="44" t="s">
        <v>18032</v>
      </c>
      <c r="D12445" s="47" t="s">
        <v>15183</v>
      </c>
      <c r="E12445" s="43" t="s">
        <v>112</v>
      </c>
      <c r="F12445" s="45">
        <v>27.95</v>
      </c>
      <c r="G12445" s="45">
        <v>29.35</v>
      </c>
    </row>
    <row r="12446" spans="2:7">
      <c r="B12446" s="44" t="s">
        <v>15184</v>
      </c>
      <c r="C12446" s="44" t="s">
        <v>18032</v>
      </c>
      <c r="D12446" s="47" t="s">
        <v>15185</v>
      </c>
      <c r="E12446" s="43" t="s">
        <v>112</v>
      </c>
      <c r="F12446" s="45">
        <v>31.9</v>
      </c>
      <c r="G12446" s="45">
        <v>33.299999999999997</v>
      </c>
    </row>
    <row r="12447" spans="2:7">
      <c r="B12447" s="44" t="s">
        <v>15186</v>
      </c>
      <c r="C12447" s="44" t="s">
        <v>18032</v>
      </c>
      <c r="D12447" s="47" t="s">
        <v>15187</v>
      </c>
      <c r="E12447" s="43"/>
    </row>
    <row r="12448" spans="2:7">
      <c r="B12448" s="44" t="s">
        <v>15188</v>
      </c>
      <c r="C12448" s="44" t="s">
        <v>18032</v>
      </c>
      <c r="D12448" s="47" t="s">
        <v>15189</v>
      </c>
      <c r="E12448" s="43" t="s">
        <v>112</v>
      </c>
      <c r="F12448" s="45">
        <v>25.42</v>
      </c>
      <c r="G12448" s="45">
        <v>26.82</v>
      </c>
    </row>
    <row r="12449" spans="2:7">
      <c r="B12449" s="44" t="s">
        <v>15190</v>
      </c>
      <c r="C12449" s="44" t="s">
        <v>18032</v>
      </c>
      <c r="D12449" s="47" t="s">
        <v>15191</v>
      </c>
      <c r="E12449" s="43" t="s">
        <v>112</v>
      </c>
      <c r="F12449" s="45">
        <v>24.23</v>
      </c>
      <c r="G12449" s="45">
        <v>25.63</v>
      </c>
    </row>
    <row r="12450" spans="2:7">
      <c r="B12450" s="44" t="s">
        <v>15192</v>
      </c>
      <c r="C12450" s="44" t="s">
        <v>18032</v>
      </c>
      <c r="D12450" s="47" t="s">
        <v>15193</v>
      </c>
      <c r="E12450" s="43" t="s">
        <v>112</v>
      </c>
      <c r="F12450" s="45">
        <v>69.23</v>
      </c>
      <c r="G12450" s="45">
        <v>70.63</v>
      </c>
    </row>
    <row r="12451" spans="2:7">
      <c r="B12451" s="44" t="s">
        <v>15194</v>
      </c>
      <c r="C12451" s="44" t="s">
        <v>18032</v>
      </c>
      <c r="D12451" s="47" t="s">
        <v>15195</v>
      </c>
      <c r="E12451" s="43" t="s">
        <v>112</v>
      </c>
      <c r="F12451" s="45">
        <v>161.38</v>
      </c>
      <c r="G12451" s="45">
        <v>163.06</v>
      </c>
    </row>
    <row r="12452" spans="2:7">
      <c r="B12452" s="44" t="s">
        <v>15196</v>
      </c>
      <c r="C12452" s="44" t="s">
        <v>18032</v>
      </c>
      <c r="D12452" s="47" t="s">
        <v>15197</v>
      </c>
      <c r="E12452" s="43" t="s">
        <v>119</v>
      </c>
      <c r="F12452" s="45">
        <v>99.92</v>
      </c>
      <c r="G12452" s="45">
        <v>101.6</v>
      </c>
    </row>
    <row r="12453" spans="2:7">
      <c r="B12453" s="44" t="s">
        <v>15198</v>
      </c>
      <c r="C12453" s="44" t="s">
        <v>18032</v>
      </c>
      <c r="D12453" s="47" t="s">
        <v>15199</v>
      </c>
      <c r="E12453" s="43" t="s">
        <v>112</v>
      </c>
      <c r="F12453" s="45">
        <v>28.51</v>
      </c>
      <c r="G12453" s="45">
        <v>29.91</v>
      </c>
    </row>
    <row r="12454" spans="2:7">
      <c r="B12454" s="44" t="s">
        <v>15200</v>
      </c>
      <c r="C12454" s="44" t="s">
        <v>18032</v>
      </c>
      <c r="D12454" s="47" t="s">
        <v>15201</v>
      </c>
      <c r="E12454" s="43" t="s">
        <v>112</v>
      </c>
      <c r="F12454" s="45">
        <v>43.61</v>
      </c>
      <c r="G12454" s="45">
        <v>45.01</v>
      </c>
    </row>
    <row r="12455" spans="2:7">
      <c r="B12455" s="44" t="s">
        <v>15202</v>
      </c>
      <c r="C12455" s="44" t="s">
        <v>18032</v>
      </c>
      <c r="D12455" s="47" t="s">
        <v>15203</v>
      </c>
      <c r="E12455" s="43"/>
    </row>
    <row r="12456" spans="2:7">
      <c r="B12456" s="44" t="s">
        <v>15204</v>
      </c>
      <c r="C12456" s="44" t="s">
        <v>18032</v>
      </c>
      <c r="D12456" s="47" t="s">
        <v>15205</v>
      </c>
      <c r="E12456" s="43" t="s">
        <v>112</v>
      </c>
      <c r="F12456" s="45">
        <v>49.38</v>
      </c>
      <c r="G12456" s="45">
        <v>50.78</v>
      </c>
    </row>
    <row r="12457" spans="2:7">
      <c r="B12457" s="44" t="s">
        <v>15206</v>
      </c>
      <c r="C12457" s="44" t="s">
        <v>18032</v>
      </c>
      <c r="D12457" s="47" t="s">
        <v>15207</v>
      </c>
      <c r="E12457" s="43" t="s">
        <v>112</v>
      </c>
      <c r="F12457" s="45">
        <v>27.69</v>
      </c>
      <c r="G12457" s="45">
        <v>29.09</v>
      </c>
    </row>
    <row r="12458" spans="2:7">
      <c r="B12458" s="44" t="s">
        <v>15208</v>
      </c>
      <c r="C12458" s="44" t="s">
        <v>18032</v>
      </c>
      <c r="D12458" s="47" t="s">
        <v>15209</v>
      </c>
      <c r="E12458" s="43" t="s">
        <v>112</v>
      </c>
      <c r="F12458" s="45">
        <v>98.75</v>
      </c>
      <c r="G12458" s="45">
        <v>100.15</v>
      </c>
    </row>
    <row r="12459" spans="2:7">
      <c r="B12459" s="44" t="s">
        <v>15210</v>
      </c>
      <c r="C12459" s="44" t="s">
        <v>18032</v>
      </c>
      <c r="D12459" s="47" t="s">
        <v>15211</v>
      </c>
      <c r="E12459" s="43" t="s">
        <v>112</v>
      </c>
      <c r="F12459" s="45">
        <v>74.66</v>
      </c>
      <c r="G12459" s="45">
        <v>76.06</v>
      </c>
    </row>
    <row r="12460" spans="2:7">
      <c r="B12460" s="44" t="s">
        <v>15212</v>
      </c>
      <c r="C12460" s="44" t="s">
        <v>18032</v>
      </c>
      <c r="D12460" s="47" t="s">
        <v>15213</v>
      </c>
      <c r="E12460" s="43" t="s">
        <v>112</v>
      </c>
      <c r="F12460" s="45">
        <v>158.65</v>
      </c>
      <c r="G12460" s="45">
        <v>160.05000000000001</v>
      </c>
    </row>
    <row r="12461" spans="2:7">
      <c r="B12461" s="44" t="s">
        <v>15214</v>
      </c>
      <c r="C12461" s="44" t="s">
        <v>18032</v>
      </c>
      <c r="D12461" s="47" t="s">
        <v>15215</v>
      </c>
      <c r="E12461" s="43" t="s">
        <v>112</v>
      </c>
      <c r="F12461" s="45">
        <v>69.900000000000006</v>
      </c>
      <c r="G12461" s="45">
        <v>75.489999999999995</v>
      </c>
    </row>
    <row r="12462" spans="2:7">
      <c r="B12462" s="44" t="s">
        <v>15216</v>
      </c>
      <c r="C12462" s="44" t="s">
        <v>18032</v>
      </c>
      <c r="D12462" s="47" t="s">
        <v>15217</v>
      </c>
      <c r="E12462" s="43" t="s">
        <v>112</v>
      </c>
      <c r="F12462" s="45">
        <v>25.1</v>
      </c>
      <c r="G12462" s="45">
        <v>25.66</v>
      </c>
    </row>
    <row r="12463" spans="2:7">
      <c r="B12463" s="44" t="s">
        <v>15218</v>
      </c>
      <c r="C12463" s="44" t="s">
        <v>18032</v>
      </c>
      <c r="D12463" s="47" t="s">
        <v>15219</v>
      </c>
      <c r="E12463" s="43" t="s">
        <v>112</v>
      </c>
      <c r="F12463" s="45">
        <v>29.76</v>
      </c>
      <c r="G12463" s="45">
        <v>30.32</v>
      </c>
    </row>
    <row r="12464" spans="2:7">
      <c r="B12464" s="44" t="s">
        <v>15220</v>
      </c>
      <c r="C12464" s="44" t="s">
        <v>18032</v>
      </c>
      <c r="D12464" s="47" t="s">
        <v>15221</v>
      </c>
      <c r="E12464" s="43" t="s">
        <v>112</v>
      </c>
      <c r="F12464" s="45">
        <v>22.84</v>
      </c>
      <c r="G12464" s="45">
        <v>23.4</v>
      </c>
    </row>
    <row r="12465" spans="2:7">
      <c r="B12465" s="44" t="s">
        <v>15222</v>
      </c>
      <c r="C12465" s="44" t="s">
        <v>18032</v>
      </c>
      <c r="D12465" s="47" t="s">
        <v>15223</v>
      </c>
      <c r="E12465" s="43" t="s">
        <v>112</v>
      </c>
      <c r="F12465" s="45">
        <v>8.74</v>
      </c>
      <c r="G12465" s="45">
        <v>9.3000000000000007</v>
      </c>
    </row>
    <row r="12466" spans="2:7">
      <c r="B12466" s="44" t="s">
        <v>15224</v>
      </c>
      <c r="C12466" s="44" t="s">
        <v>18032</v>
      </c>
      <c r="D12466" s="47" t="s">
        <v>15225</v>
      </c>
      <c r="E12466" s="43" t="s">
        <v>119</v>
      </c>
      <c r="F12466" s="45">
        <v>33.32</v>
      </c>
      <c r="G12466" s="45">
        <v>35.549999999999997</v>
      </c>
    </row>
    <row r="12467" spans="2:7">
      <c r="B12467" s="44" t="s">
        <v>15226</v>
      </c>
      <c r="C12467" s="44" t="s">
        <v>18032</v>
      </c>
      <c r="D12467" s="47" t="s">
        <v>15227</v>
      </c>
      <c r="E12467" s="43" t="s">
        <v>112</v>
      </c>
      <c r="F12467" s="45">
        <v>32.869999999999997</v>
      </c>
      <c r="G12467" s="45">
        <v>34.270000000000003</v>
      </c>
    </row>
    <row r="12468" spans="2:7">
      <c r="B12468" s="44" t="s">
        <v>15228</v>
      </c>
      <c r="C12468" s="44" t="s">
        <v>18032</v>
      </c>
      <c r="D12468" s="47" t="s">
        <v>15229</v>
      </c>
      <c r="E12468" s="43" t="s">
        <v>112</v>
      </c>
      <c r="F12468" s="45">
        <v>292.44</v>
      </c>
      <c r="G12468" s="45">
        <v>295.24</v>
      </c>
    </row>
    <row r="12469" spans="2:7">
      <c r="B12469" s="44" t="s">
        <v>15230</v>
      </c>
      <c r="C12469" s="44" t="s">
        <v>18032</v>
      </c>
      <c r="D12469" s="47" t="s">
        <v>15231</v>
      </c>
      <c r="E12469" s="43" t="s">
        <v>112</v>
      </c>
      <c r="F12469" s="45">
        <v>202.95</v>
      </c>
      <c r="G12469" s="45">
        <v>205.75</v>
      </c>
    </row>
    <row r="12470" spans="2:7">
      <c r="B12470" s="44" t="s">
        <v>15232</v>
      </c>
      <c r="C12470" s="44" t="s">
        <v>18032</v>
      </c>
      <c r="D12470" s="47" t="s">
        <v>15233</v>
      </c>
      <c r="E12470" s="43" t="s">
        <v>112</v>
      </c>
      <c r="F12470" s="45">
        <v>194.94</v>
      </c>
      <c r="G12470" s="45">
        <v>197.74</v>
      </c>
    </row>
    <row r="12471" spans="2:7">
      <c r="B12471" s="44" t="s">
        <v>15234</v>
      </c>
      <c r="C12471" s="44" t="s">
        <v>18032</v>
      </c>
      <c r="D12471" s="47" t="s">
        <v>15235</v>
      </c>
      <c r="E12471" s="43" t="s">
        <v>112</v>
      </c>
      <c r="F12471" s="45">
        <v>63.03</v>
      </c>
      <c r="G12471" s="45">
        <v>64.430000000000007</v>
      </c>
    </row>
    <row r="12472" spans="2:7">
      <c r="B12472" s="44" t="s">
        <v>15236</v>
      </c>
      <c r="C12472" s="44" t="s">
        <v>18032</v>
      </c>
      <c r="D12472" s="47" t="s">
        <v>15237</v>
      </c>
      <c r="E12472" s="43" t="s">
        <v>112</v>
      </c>
      <c r="F12472" s="45">
        <v>12.9</v>
      </c>
      <c r="G12472" s="45">
        <v>14.01</v>
      </c>
    </row>
    <row r="12473" spans="2:7">
      <c r="B12473" s="44" t="s">
        <v>15238</v>
      </c>
      <c r="C12473" s="44" t="s">
        <v>18032</v>
      </c>
      <c r="D12473" s="47" t="s">
        <v>15239</v>
      </c>
      <c r="E12473" s="43" t="s">
        <v>112</v>
      </c>
      <c r="F12473" s="45">
        <v>23.53</v>
      </c>
      <c r="G12473" s="45">
        <v>24.93</v>
      </c>
    </row>
    <row r="12474" spans="2:7">
      <c r="B12474" s="44" t="s">
        <v>15240</v>
      </c>
      <c r="C12474" s="44" t="s">
        <v>18032</v>
      </c>
      <c r="D12474" s="47" t="s">
        <v>15241</v>
      </c>
      <c r="E12474" s="43" t="s">
        <v>119</v>
      </c>
      <c r="F12474" s="45">
        <v>40.89</v>
      </c>
      <c r="G12474" s="45">
        <v>43.69</v>
      </c>
    </row>
    <row r="12475" spans="2:7">
      <c r="B12475" s="44" t="s">
        <v>15242</v>
      </c>
      <c r="C12475" s="44" t="s">
        <v>18032</v>
      </c>
      <c r="D12475" s="47" t="s">
        <v>15243</v>
      </c>
      <c r="E12475" s="43" t="s">
        <v>112</v>
      </c>
      <c r="F12475" s="45">
        <v>22.9</v>
      </c>
      <c r="G12475" s="45">
        <v>24.3</v>
      </c>
    </row>
    <row r="12476" spans="2:7">
      <c r="B12476" s="44" t="s">
        <v>15244</v>
      </c>
      <c r="C12476" s="44" t="s">
        <v>18032</v>
      </c>
      <c r="D12476" s="47" t="s">
        <v>15245</v>
      </c>
      <c r="E12476" s="43" t="s">
        <v>112</v>
      </c>
      <c r="F12476" s="45">
        <v>60.74</v>
      </c>
      <c r="G12476" s="45">
        <v>61.85</v>
      </c>
    </row>
    <row r="12477" spans="2:7">
      <c r="B12477" s="44" t="s">
        <v>15246</v>
      </c>
      <c r="C12477" s="44" t="s">
        <v>18032</v>
      </c>
      <c r="D12477" s="47" t="s">
        <v>15247</v>
      </c>
      <c r="E12477" s="43" t="s">
        <v>112</v>
      </c>
      <c r="F12477" s="45">
        <v>17.88</v>
      </c>
      <c r="G12477" s="45">
        <v>19.28</v>
      </c>
    </row>
    <row r="12478" spans="2:7">
      <c r="B12478" s="44" t="s">
        <v>15248</v>
      </c>
      <c r="C12478" s="44" t="s">
        <v>18032</v>
      </c>
      <c r="D12478" s="47" t="s">
        <v>15249</v>
      </c>
      <c r="E12478" s="43" t="s">
        <v>112</v>
      </c>
      <c r="F12478" s="45">
        <v>51.39</v>
      </c>
      <c r="G12478" s="45">
        <v>51.68</v>
      </c>
    </row>
    <row r="12479" spans="2:7">
      <c r="B12479" s="44" t="s">
        <v>15250</v>
      </c>
      <c r="C12479" s="44" t="s">
        <v>18032</v>
      </c>
      <c r="D12479" s="47" t="s">
        <v>15251</v>
      </c>
      <c r="E12479" s="43" t="s">
        <v>112</v>
      </c>
      <c r="F12479" s="45">
        <v>30.25</v>
      </c>
      <c r="G12479" s="45">
        <v>31.65</v>
      </c>
    </row>
    <row r="12480" spans="2:7">
      <c r="B12480" s="44" t="s">
        <v>15252</v>
      </c>
      <c r="C12480" s="44" t="s">
        <v>18032</v>
      </c>
      <c r="D12480" s="47" t="s">
        <v>15253</v>
      </c>
      <c r="E12480" s="43" t="s">
        <v>112</v>
      </c>
      <c r="F12480" s="45">
        <v>43.42</v>
      </c>
      <c r="G12480" s="45">
        <v>44.82</v>
      </c>
    </row>
    <row r="12481" spans="2:7">
      <c r="B12481" s="44" t="s">
        <v>15254</v>
      </c>
      <c r="C12481" s="44" t="s">
        <v>18032</v>
      </c>
      <c r="D12481" s="47" t="s">
        <v>15255</v>
      </c>
      <c r="E12481" s="43" t="s">
        <v>112</v>
      </c>
      <c r="F12481" s="45">
        <v>65.400000000000006</v>
      </c>
      <c r="G12481" s="45">
        <v>66.8</v>
      </c>
    </row>
    <row r="12482" spans="2:7">
      <c r="B12482" s="44" t="s">
        <v>15256</v>
      </c>
      <c r="C12482" s="44" t="s">
        <v>18032</v>
      </c>
      <c r="D12482" s="47" t="s">
        <v>15257</v>
      </c>
      <c r="E12482" s="43" t="s">
        <v>119</v>
      </c>
      <c r="F12482" s="45">
        <v>226.15</v>
      </c>
      <c r="G12482" s="45">
        <v>228.95</v>
      </c>
    </row>
    <row r="12483" spans="2:7">
      <c r="B12483" s="44" t="s">
        <v>15258</v>
      </c>
      <c r="C12483" s="44" t="s">
        <v>18032</v>
      </c>
      <c r="D12483" s="47" t="s">
        <v>15259</v>
      </c>
      <c r="E12483" s="43" t="s">
        <v>112</v>
      </c>
      <c r="F12483" s="45">
        <v>480.36</v>
      </c>
      <c r="G12483" s="45">
        <v>485.95</v>
      </c>
    </row>
    <row r="12484" spans="2:7">
      <c r="B12484" s="44" t="s">
        <v>15260</v>
      </c>
      <c r="C12484" s="44" t="s">
        <v>18032</v>
      </c>
      <c r="D12484" s="47" t="s">
        <v>15261</v>
      </c>
      <c r="E12484" s="43" t="s">
        <v>112</v>
      </c>
      <c r="F12484" s="45">
        <v>338.38</v>
      </c>
      <c r="G12484" s="45">
        <v>343.97</v>
      </c>
    </row>
    <row r="12485" spans="2:7">
      <c r="B12485" s="44" t="s">
        <v>15262</v>
      </c>
      <c r="C12485" s="44" t="s">
        <v>18032</v>
      </c>
      <c r="D12485" s="47" t="s">
        <v>15263</v>
      </c>
      <c r="E12485" s="43" t="s">
        <v>112</v>
      </c>
      <c r="F12485" s="45">
        <v>3.12</v>
      </c>
      <c r="G12485" s="45">
        <v>3.35</v>
      </c>
    </row>
    <row r="12486" spans="2:7">
      <c r="B12486" s="44" t="s">
        <v>15264</v>
      </c>
      <c r="C12486" s="44" t="s">
        <v>18032</v>
      </c>
      <c r="D12486" s="47" t="s">
        <v>15265</v>
      </c>
      <c r="E12486" s="43" t="s">
        <v>112</v>
      </c>
      <c r="F12486" s="45">
        <v>20.3</v>
      </c>
      <c r="G12486" s="45">
        <v>21.7</v>
      </c>
    </row>
    <row r="12487" spans="2:7">
      <c r="B12487" s="44" t="s">
        <v>15266</v>
      </c>
      <c r="C12487" s="44" t="s">
        <v>18032</v>
      </c>
      <c r="D12487" s="47" t="s">
        <v>15267</v>
      </c>
      <c r="E12487" s="43" t="s">
        <v>119</v>
      </c>
      <c r="F12487" s="45">
        <v>32.36</v>
      </c>
      <c r="G12487" s="45">
        <v>35.159999999999997</v>
      </c>
    </row>
    <row r="12488" spans="2:7">
      <c r="B12488" s="44" t="s">
        <v>15268</v>
      </c>
      <c r="C12488" s="44" t="s">
        <v>18032</v>
      </c>
      <c r="D12488" s="47" t="s">
        <v>15269</v>
      </c>
      <c r="E12488" s="43" t="s">
        <v>112</v>
      </c>
      <c r="F12488" s="45">
        <v>20.89</v>
      </c>
      <c r="G12488" s="45">
        <v>21.45</v>
      </c>
    </row>
    <row r="12489" spans="2:7">
      <c r="B12489" s="44" t="s">
        <v>15270</v>
      </c>
      <c r="C12489" s="44" t="s">
        <v>18032</v>
      </c>
      <c r="D12489" s="47" t="s">
        <v>15271</v>
      </c>
      <c r="E12489" s="43" t="s">
        <v>112</v>
      </c>
      <c r="F12489" s="45">
        <v>20.82</v>
      </c>
      <c r="G12489" s="45">
        <v>22.22</v>
      </c>
    </row>
    <row r="12490" spans="2:7">
      <c r="B12490" s="44" t="s">
        <v>15272</v>
      </c>
      <c r="C12490" s="44" t="s">
        <v>18032</v>
      </c>
      <c r="D12490" s="47" t="s">
        <v>15273</v>
      </c>
      <c r="E12490" s="43" t="s">
        <v>112</v>
      </c>
      <c r="F12490" s="45">
        <v>19.82</v>
      </c>
      <c r="G12490" s="45">
        <v>21.22</v>
      </c>
    </row>
    <row r="12491" spans="2:7">
      <c r="B12491" s="44" t="s">
        <v>15274</v>
      </c>
      <c r="C12491" s="44" t="s">
        <v>18032</v>
      </c>
      <c r="D12491" s="47" t="s">
        <v>15275</v>
      </c>
      <c r="E12491" s="43" t="s">
        <v>119</v>
      </c>
      <c r="F12491" s="45">
        <v>73.98</v>
      </c>
      <c r="G12491" s="45">
        <v>75.38</v>
      </c>
    </row>
    <row r="12492" spans="2:7">
      <c r="B12492" s="44" t="s">
        <v>15276</v>
      </c>
      <c r="C12492" s="44" t="s">
        <v>18032</v>
      </c>
      <c r="D12492" s="47" t="s">
        <v>15277</v>
      </c>
      <c r="E12492" s="43" t="s">
        <v>112</v>
      </c>
      <c r="F12492" s="45">
        <v>61.94</v>
      </c>
      <c r="G12492" s="45">
        <v>63.34</v>
      </c>
    </row>
    <row r="12493" spans="2:7">
      <c r="B12493" s="44" t="s">
        <v>15278</v>
      </c>
      <c r="C12493" s="44" t="s">
        <v>18032</v>
      </c>
      <c r="D12493" s="47" t="s">
        <v>15279</v>
      </c>
      <c r="E12493" s="43" t="s">
        <v>112</v>
      </c>
      <c r="F12493" s="45">
        <v>70.900000000000006</v>
      </c>
      <c r="G12493" s="45">
        <v>72.3</v>
      </c>
    </row>
    <row r="12494" spans="2:7">
      <c r="B12494" s="44" t="s">
        <v>15280</v>
      </c>
      <c r="C12494" s="44" t="s">
        <v>18032</v>
      </c>
      <c r="D12494" s="47" t="s">
        <v>15281</v>
      </c>
      <c r="E12494" s="43" t="s">
        <v>112</v>
      </c>
      <c r="F12494" s="45">
        <v>17.27</v>
      </c>
      <c r="G12494" s="45">
        <v>18.670000000000002</v>
      </c>
    </row>
    <row r="12495" spans="2:7">
      <c r="B12495" s="44" t="s">
        <v>15282</v>
      </c>
      <c r="C12495" s="44" t="s">
        <v>18032</v>
      </c>
      <c r="D12495" s="47" t="s">
        <v>15283</v>
      </c>
      <c r="E12495" s="43" t="s">
        <v>112</v>
      </c>
      <c r="F12495" s="45">
        <v>19.55</v>
      </c>
      <c r="G12495" s="45">
        <v>20.95</v>
      </c>
    </row>
    <row r="12496" spans="2:7">
      <c r="B12496" s="44" t="s">
        <v>15284</v>
      </c>
      <c r="C12496" s="44" t="s">
        <v>18032</v>
      </c>
      <c r="D12496" s="47" t="s">
        <v>15285</v>
      </c>
      <c r="E12496" s="43" t="s">
        <v>112</v>
      </c>
      <c r="F12496" s="45">
        <v>22.26</v>
      </c>
      <c r="G12496" s="45">
        <v>23.66</v>
      </c>
    </row>
    <row r="12497" spans="2:7">
      <c r="B12497" s="44" t="s">
        <v>15286</v>
      </c>
      <c r="C12497" s="44" t="s">
        <v>18032</v>
      </c>
      <c r="D12497" s="47" t="s">
        <v>15287</v>
      </c>
      <c r="E12497" s="43" t="s">
        <v>112</v>
      </c>
      <c r="F12497" s="45">
        <v>22.76</v>
      </c>
      <c r="G12497" s="45">
        <v>24.16</v>
      </c>
    </row>
    <row r="12498" spans="2:7">
      <c r="B12498" s="44" t="s">
        <v>15288</v>
      </c>
      <c r="C12498" s="44" t="s">
        <v>18032</v>
      </c>
      <c r="D12498" s="47" t="s">
        <v>15289</v>
      </c>
      <c r="E12498" s="43" t="s">
        <v>112</v>
      </c>
      <c r="F12498" s="45">
        <v>125.92</v>
      </c>
      <c r="G12498" s="45">
        <v>127.32</v>
      </c>
    </row>
    <row r="12499" spans="2:7">
      <c r="B12499" s="44" t="s">
        <v>15290</v>
      </c>
      <c r="C12499" s="44" t="s">
        <v>18032</v>
      </c>
      <c r="D12499" s="47" t="s">
        <v>15291</v>
      </c>
      <c r="E12499" s="43" t="s">
        <v>110</v>
      </c>
      <c r="F12499" s="45">
        <v>213.36</v>
      </c>
      <c r="G12499" s="45">
        <v>213.93</v>
      </c>
    </row>
    <row r="12500" spans="2:7">
      <c r="B12500" s="44" t="s">
        <v>15292</v>
      </c>
      <c r="C12500" s="44" t="s">
        <v>18032</v>
      </c>
      <c r="D12500" s="47" t="s">
        <v>15293</v>
      </c>
      <c r="E12500" s="43"/>
    </row>
    <row r="12501" spans="2:7">
      <c r="B12501" s="44" t="s">
        <v>15294</v>
      </c>
      <c r="C12501" s="44" t="s">
        <v>18032</v>
      </c>
      <c r="D12501" s="47" t="s">
        <v>15295</v>
      </c>
      <c r="E12501" s="43" t="s">
        <v>112</v>
      </c>
      <c r="F12501" s="45">
        <v>35.82</v>
      </c>
      <c r="G12501" s="45">
        <v>38.619999999999997</v>
      </c>
    </row>
    <row r="12502" spans="2:7">
      <c r="B12502" s="44" t="s">
        <v>15296</v>
      </c>
      <c r="C12502" s="44" t="s">
        <v>18032</v>
      </c>
      <c r="D12502" s="47" t="s">
        <v>15297</v>
      </c>
      <c r="E12502" s="43" t="s">
        <v>112</v>
      </c>
      <c r="F12502" s="45">
        <v>45.4</v>
      </c>
      <c r="G12502" s="45">
        <v>48.2</v>
      </c>
    </row>
    <row r="12503" spans="2:7">
      <c r="B12503" s="44" t="s">
        <v>15298</v>
      </c>
      <c r="C12503" s="44" t="s">
        <v>18032</v>
      </c>
      <c r="D12503" s="47" t="s">
        <v>15299</v>
      </c>
      <c r="E12503" s="43" t="s">
        <v>112</v>
      </c>
      <c r="F12503" s="45">
        <v>45.64</v>
      </c>
      <c r="G12503" s="45">
        <v>48.44</v>
      </c>
    </row>
    <row r="12504" spans="2:7">
      <c r="B12504" s="44" t="s">
        <v>15300</v>
      </c>
      <c r="C12504" s="44" t="s">
        <v>18032</v>
      </c>
      <c r="D12504" s="47" t="s">
        <v>15301</v>
      </c>
      <c r="E12504" s="43" t="s">
        <v>112</v>
      </c>
      <c r="F12504" s="45">
        <v>65.599999999999994</v>
      </c>
      <c r="G12504" s="45">
        <v>68.400000000000006</v>
      </c>
    </row>
    <row r="12505" spans="2:7">
      <c r="B12505" s="44" t="s">
        <v>15302</v>
      </c>
      <c r="C12505" s="44" t="s">
        <v>18032</v>
      </c>
      <c r="D12505" s="47" t="s">
        <v>15303</v>
      </c>
      <c r="E12505" s="43" t="s">
        <v>112</v>
      </c>
      <c r="F12505" s="45">
        <v>35.72</v>
      </c>
      <c r="G12505" s="45">
        <v>38.520000000000003</v>
      </c>
    </row>
    <row r="12506" spans="2:7">
      <c r="B12506" s="44" t="s">
        <v>15304</v>
      </c>
      <c r="C12506" s="44" t="s">
        <v>18032</v>
      </c>
      <c r="D12506" s="47" t="s">
        <v>15305</v>
      </c>
      <c r="E12506" s="43" t="s">
        <v>112</v>
      </c>
      <c r="F12506" s="45">
        <v>44.89</v>
      </c>
      <c r="G12506" s="45">
        <v>47.69</v>
      </c>
    </row>
    <row r="12507" spans="2:7">
      <c r="B12507" s="44" t="s">
        <v>15306</v>
      </c>
      <c r="C12507" s="44" t="s">
        <v>18032</v>
      </c>
      <c r="D12507" s="47" t="s">
        <v>15307</v>
      </c>
      <c r="E12507" s="43" t="s">
        <v>112</v>
      </c>
      <c r="F12507" s="45">
        <v>35.82</v>
      </c>
      <c r="G12507" s="45">
        <v>38.619999999999997</v>
      </c>
    </row>
    <row r="12508" spans="2:7">
      <c r="B12508" s="44" t="s">
        <v>15308</v>
      </c>
      <c r="C12508" s="44" t="s">
        <v>18032</v>
      </c>
      <c r="D12508" s="47" t="s">
        <v>15309</v>
      </c>
      <c r="E12508" s="43" t="s">
        <v>112</v>
      </c>
      <c r="F12508" s="45">
        <v>65.95</v>
      </c>
      <c r="G12508" s="45">
        <v>68.75</v>
      </c>
    </row>
    <row r="12509" spans="2:7">
      <c r="B12509" s="44" t="s">
        <v>15310</v>
      </c>
      <c r="C12509" s="44" t="s">
        <v>18032</v>
      </c>
      <c r="D12509" s="47" t="s">
        <v>15311</v>
      </c>
      <c r="E12509" s="43" t="s">
        <v>112</v>
      </c>
      <c r="F12509" s="45">
        <v>45.99</v>
      </c>
      <c r="G12509" s="45">
        <v>48.79</v>
      </c>
    </row>
    <row r="12510" spans="2:7">
      <c r="B12510" s="44" t="s">
        <v>15312</v>
      </c>
      <c r="C12510" s="44" t="s">
        <v>18032</v>
      </c>
      <c r="D12510" s="47" t="s">
        <v>15313</v>
      </c>
      <c r="E12510" s="43" t="s">
        <v>112</v>
      </c>
      <c r="F12510" s="45">
        <v>65.97</v>
      </c>
      <c r="G12510" s="45">
        <v>68.77</v>
      </c>
    </row>
    <row r="12511" spans="2:7">
      <c r="B12511" s="44" t="s">
        <v>15314</v>
      </c>
      <c r="C12511" s="44" t="s">
        <v>18032</v>
      </c>
      <c r="D12511" s="47" t="s">
        <v>15315</v>
      </c>
      <c r="E12511" s="43" t="s">
        <v>112</v>
      </c>
      <c r="F12511" s="45">
        <v>46.11</v>
      </c>
      <c r="G12511" s="45">
        <v>48.91</v>
      </c>
    </row>
    <row r="12512" spans="2:7">
      <c r="B12512" s="44" t="s">
        <v>15316</v>
      </c>
      <c r="C12512" s="44" t="s">
        <v>18032</v>
      </c>
      <c r="D12512" s="47" t="s">
        <v>15317</v>
      </c>
      <c r="E12512" s="43" t="s">
        <v>112</v>
      </c>
      <c r="F12512" s="45">
        <v>45.22</v>
      </c>
      <c r="G12512" s="45">
        <v>48.02</v>
      </c>
    </row>
    <row r="12513" spans="2:7">
      <c r="B12513" s="44" t="s">
        <v>15318</v>
      </c>
      <c r="C12513" s="44" t="s">
        <v>18032</v>
      </c>
      <c r="D12513" s="47" t="s">
        <v>15319</v>
      </c>
      <c r="E12513" s="43" t="s">
        <v>112</v>
      </c>
      <c r="F12513" s="45">
        <v>45.12</v>
      </c>
      <c r="G12513" s="45">
        <v>47.92</v>
      </c>
    </row>
    <row r="12514" spans="2:7">
      <c r="B12514" s="44" t="s">
        <v>15320</v>
      </c>
      <c r="C12514" s="44" t="s">
        <v>18032</v>
      </c>
      <c r="D12514" s="47" t="s">
        <v>15321</v>
      </c>
      <c r="E12514" s="43" t="s">
        <v>112</v>
      </c>
      <c r="F12514" s="45">
        <v>35.5</v>
      </c>
      <c r="G12514" s="45">
        <v>38.299999999999997</v>
      </c>
    </row>
    <row r="12515" spans="2:7">
      <c r="B12515" s="44" t="s">
        <v>15322</v>
      </c>
      <c r="C12515" s="44" t="s">
        <v>18032</v>
      </c>
      <c r="D12515" s="47" t="s">
        <v>15323</v>
      </c>
      <c r="E12515" s="43" t="s">
        <v>112</v>
      </c>
      <c r="F12515" s="45">
        <v>47.36</v>
      </c>
      <c r="G12515" s="45">
        <v>50.16</v>
      </c>
    </row>
    <row r="12516" spans="2:7">
      <c r="B12516" s="44" t="s">
        <v>15324</v>
      </c>
      <c r="C12516" s="44" t="s">
        <v>18032</v>
      </c>
      <c r="D12516" s="47" t="s">
        <v>15325</v>
      </c>
      <c r="E12516" s="43" t="s">
        <v>112</v>
      </c>
      <c r="F12516" s="45">
        <v>45.49</v>
      </c>
      <c r="G12516" s="45">
        <v>48.29</v>
      </c>
    </row>
    <row r="12517" spans="2:7">
      <c r="B12517" s="44" t="s">
        <v>15326</v>
      </c>
      <c r="C12517" s="44" t="s">
        <v>18032</v>
      </c>
      <c r="D12517" s="47" t="s">
        <v>15327</v>
      </c>
      <c r="E12517" s="43" t="s">
        <v>112</v>
      </c>
      <c r="F12517" s="45">
        <v>45.46</v>
      </c>
      <c r="G12517" s="45">
        <v>48.26</v>
      </c>
    </row>
    <row r="12518" spans="2:7">
      <c r="B12518" s="44" t="s">
        <v>15328</v>
      </c>
      <c r="C12518" s="44" t="s">
        <v>18032</v>
      </c>
      <c r="D12518" s="47" t="s">
        <v>15329</v>
      </c>
      <c r="E12518" s="43" t="s">
        <v>112</v>
      </c>
      <c r="F12518" s="45">
        <v>35.79</v>
      </c>
      <c r="G12518" s="45">
        <v>38.590000000000003</v>
      </c>
    </row>
    <row r="12519" spans="2:7">
      <c r="B12519" s="44" t="s">
        <v>15330</v>
      </c>
      <c r="C12519" s="44" t="s">
        <v>18032</v>
      </c>
      <c r="D12519" s="47" t="s">
        <v>15331</v>
      </c>
      <c r="E12519" s="43" t="s">
        <v>112</v>
      </c>
      <c r="F12519" s="45">
        <v>35.369999999999997</v>
      </c>
      <c r="G12519" s="45">
        <v>38.17</v>
      </c>
    </row>
    <row r="12520" spans="2:7">
      <c r="B12520" s="44" t="s">
        <v>15332</v>
      </c>
      <c r="C12520" s="44" t="s">
        <v>18032</v>
      </c>
      <c r="D12520" s="47" t="s">
        <v>15333</v>
      </c>
      <c r="E12520" s="43" t="s">
        <v>112</v>
      </c>
      <c r="F12520" s="45">
        <v>45.14</v>
      </c>
      <c r="G12520" s="45">
        <v>47.94</v>
      </c>
    </row>
    <row r="12521" spans="2:7">
      <c r="B12521" s="44" t="s">
        <v>15334</v>
      </c>
      <c r="C12521" s="44" t="s">
        <v>18032</v>
      </c>
      <c r="D12521" s="47" t="s">
        <v>15335</v>
      </c>
      <c r="E12521" s="43"/>
    </row>
    <row r="12522" spans="2:7">
      <c r="B12522" s="44" t="s">
        <v>15336</v>
      </c>
      <c r="C12522" s="44" t="s">
        <v>18032</v>
      </c>
      <c r="D12522" s="47" t="s">
        <v>15337</v>
      </c>
      <c r="E12522" s="43"/>
    </row>
    <row r="12523" spans="2:7">
      <c r="B12523" s="44" t="s">
        <v>15338</v>
      </c>
      <c r="C12523" s="44" t="s">
        <v>18032</v>
      </c>
      <c r="D12523" s="47" t="s">
        <v>15339</v>
      </c>
      <c r="E12523" s="43" t="s">
        <v>112</v>
      </c>
      <c r="F12523" s="45">
        <v>1405.63</v>
      </c>
      <c r="G12523" s="45">
        <v>1413.49</v>
      </c>
    </row>
    <row r="12524" spans="2:7">
      <c r="B12524" s="44" t="s">
        <v>15340</v>
      </c>
      <c r="C12524" s="44" t="s">
        <v>18032</v>
      </c>
      <c r="D12524" s="47" t="s">
        <v>15341</v>
      </c>
      <c r="E12524" s="43" t="s">
        <v>112</v>
      </c>
      <c r="F12524" s="45">
        <v>1767.72</v>
      </c>
      <c r="G12524" s="45">
        <v>1775.58</v>
      </c>
    </row>
    <row r="12525" spans="2:7">
      <c r="B12525" s="44" t="s">
        <v>15342</v>
      </c>
      <c r="C12525" s="44" t="s">
        <v>18032</v>
      </c>
      <c r="D12525" s="47" t="s">
        <v>15343</v>
      </c>
      <c r="E12525" s="43"/>
    </row>
    <row r="12526" spans="2:7">
      <c r="B12526" s="44" t="s">
        <v>15344</v>
      </c>
      <c r="C12526" s="44" t="s">
        <v>18032</v>
      </c>
      <c r="D12526" s="47" t="s">
        <v>15345</v>
      </c>
      <c r="E12526" s="43" t="s">
        <v>112</v>
      </c>
      <c r="F12526" s="45">
        <v>51.05</v>
      </c>
      <c r="G12526" s="45">
        <v>53.85</v>
      </c>
    </row>
    <row r="12527" spans="2:7">
      <c r="B12527" s="44" t="s">
        <v>15346</v>
      </c>
      <c r="C12527" s="44" t="s">
        <v>18032</v>
      </c>
      <c r="D12527" s="47" t="s">
        <v>15347</v>
      </c>
      <c r="E12527" s="43" t="s">
        <v>112</v>
      </c>
      <c r="F12527" s="45">
        <v>1431.27</v>
      </c>
      <c r="G12527" s="45">
        <v>1436.57</v>
      </c>
    </row>
    <row r="12528" spans="2:7">
      <c r="B12528" s="44" t="s">
        <v>15348</v>
      </c>
      <c r="C12528" s="44" t="s">
        <v>18032</v>
      </c>
      <c r="D12528" s="47" t="s">
        <v>15349</v>
      </c>
      <c r="E12528" s="43" t="s">
        <v>112</v>
      </c>
      <c r="F12528" s="45">
        <v>417.59</v>
      </c>
      <c r="G12528" s="45">
        <v>422.05</v>
      </c>
    </row>
    <row r="12529" spans="2:7">
      <c r="B12529" s="44" t="s">
        <v>15350</v>
      </c>
      <c r="C12529" s="44" t="s">
        <v>18032</v>
      </c>
      <c r="D12529" s="47" t="s">
        <v>15351</v>
      </c>
      <c r="E12529" s="43" t="s">
        <v>112</v>
      </c>
      <c r="F12529" s="45">
        <v>187.89</v>
      </c>
      <c r="G12529" s="45">
        <v>190.69</v>
      </c>
    </row>
    <row r="12530" spans="2:7">
      <c r="B12530" s="44" t="s">
        <v>15352</v>
      </c>
      <c r="C12530" s="44" t="s">
        <v>18032</v>
      </c>
      <c r="D12530" s="47" t="s">
        <v>15353</v>
      </c>
      <c r="E12530" s="43" t="s">
        <v>112</v>
      </c>
      <c r="F12530" s="45">
        <v>44.91</v>
      </c>
      <c r="G12530" s="45">
        <v>48.27</v>
      </c>
    </row>
    <row r="12531" spans="2:7">
      <c r="B12531" s="44" t="s">
        <v>15354</v>
      </c>
      <c r="C12531" s="44" t="s">
        <v>18032</v>
      </c>
      <c r="D12531" s="47" t="s">
        <v>15355</v>
      </c>
      <c r="E12531" s="43" t="s">
        <v>112</v>
      </c>
      <c r="F12531" s="45">
        <v>134.87</v>
      </c>
      <c r="G12531" s="45">
        <v>139.33000000000001</v>
      </c>
    </row>
    <row r="12532" spans="2:7">
      <c r="B12532" s="44" t="s">
        <v>15356</v>
      </c>
      <c r="C12532" s="44" t="s">
        <v>18032</v>
      </c>
      <c r="D12532" s="47" t="s">
        <v>15357</v>
      </c>
      <c r="E12532" s="43" t="s">
        <v>112</v>
      </c>
      <c r="F12532" s="45">
        <v>2205.65</v>
      </c>
      <c r="G12532" s="45">
        <v>2216.83</v>
      </c>
    </row>
    <row r="12533" spans="2:7">
      <c r="B12533" s="44" t="s">
        <v>15358</v>
      </c>
      <c r="C12533" s="44" t="s">
        <v>18032</v>
      </c>
      <c r="D12533" s="47" t="s">
        <v>15359</v>
      </c>
      <c r="E12533" s="43" t="s">
        <v>112</v>
      </c>
      <c r="F12533" s="45">
        <v>196.41</v>
      </c>
      <c r="G12533" s="45">
        <v>200.87</v>
      </c>
    </row>
    <row r="12534" spans="2:7">
      <c r="B12534" s="44" t="s">
        <v>15360</v>
      </c>
      <c r="C12534" s="44" t="s">
        <v>18032</v>
      </c>
      <c r="D12534" s="47" t="s">
        <v>15361</v>
      </c>
      <c r="E12534" s="43"/>
    </row>
    <row r="12535" spans="2:7">
      <c r="B12535" s="44" t="s">
        <v>15362</v>
      </c>
      <c r="C12535" s="44" t="s">
        <v>18032</v>
      </c>
      <c r="D12535" s="47" t="s">
        <v>15363</v>
      </c>
      <c r="E12535" s="43" t="s">
        <v>112</v>
      </c>
      <c r="F12535" s="45">
        <v>39614.71</v>
      </c>
      <c r="G12535" s="45">
        <v>39637.07</v>
      </c>
    </row>
    <row r="12536" spans="2:7">
      <c r="B12536" s="44" t="s">
        <v>15364</v>
      </c>
      <c r="C12536" s="44" t="s">
        <v>18032</v>
      </c>
      <c r="D12536" s="47" t="s">
        <v>15365</v>
      </c>
      <c r="E12536" s="43" t="s">
        <v>112</v>
      </c>
      <c r="F12536" s="45">
        <v>42946.48</v>
      </c>
      <c r="G12536" s="45">
        <v>42971.64</v>
      </c>
    </row>
    <row r="12537" spans="2:7">
      <c r="B12537" s="44" t="s">
        <v>15366</v>
      </c>
      <c r="C12537" s="44" t="s">
        <v>18032</v>
      </c>
      <c r="D12537" s="47" t="s">
        <v>15367</v>
      </c>
      <c r="E12537" s="43" t="s">
        <v>112</v>
      </c>
      <c r="F12537" s="45">
        <v>836.44</v>
      </c>
      <c r="G12537" s="45">
        <v>864.39</v>
      </c>
    </row>
    <row r="12538" spans="2:7">
      <c r="B12538" s="44" t="s">
        <v>15368</v>
      </c>
      <c r="C12538" s="44" t="s">
        <v>18032</v>
      </c>
      <c r="D12538" s="47" t="s">
        <v>15369</v>
      </c>
      <c r="E12538" s="43" t="s">
        <v>10174</v>
      </c>
      <c r="F12538" s="45">
        <v>20877.580000000002</v>
      </c>
      <c r="G12538" s="45">
        <v>20877.580000000002</v>
      </c>
    </row>
    <row r="12539" spans="2:7">
      <c r="B12539" s="44" t="s">
        <v>15370</v>
      </c>
      <c r="C12539" s="44" t="s">
        <v>18032</v>
      </c>
      <c r="D12539" s="47" t="s">
        <v>15371</v>
      </c>
      <c r="E12539" s="43" t="s">
        <v>10174</v>
      </c>
      <c r="F12539" s="45">
        <v>16122.48</v>
      </c>
      <c r="G12539" s="45">
        <v>16122.48</v>
      </c>
    </row>
    <row r="12540" spans="2:7">
      <c r="B12540" s="44" t="s">
        <v>15372</v>
      </c>
      <c r="C12540" s="44" t="s">
        <v>18032</v>
      </c>
      <c r="D12540" s="47" t="s">
        <v>15373</v>
      </c>
      <c r="E12540" s="43" t="s">
        <v>112</v>
      </c>
      <c r="F12540" s="45">
        <v>1357.92</v>
      </c>
      <c r="G12540" s="45">
        <v>1363.73</v>
      </c>
    </row>
    <row r="12541" spans="2:7">
      <c r="B12541" s="44" t="s">
        <v>15374</v>
      </c>
      <c r="C12541" s="44" t="s">
        <v>18032</v>
      </c>
      <c r="D12541" s="47" t="s">
        <v>15375</v>
      </c>
      <c r="E12541" s="43" t="s">
        <v>112</v>
      </c>
      <c r="F12541" s="45">
        <v>1937.11</v>
      </c>
      <c r="G12541" s="45">
        <v>1944.36</v>
      </c>
    </row>
    <row r="12542" spans="2:7">
      <c r="B12542" s="44" t="s">
        <v>15376</v>
      </c>
      <c r="C12542" s="44" t="s">
        <v>18032</v>
      </c>
      <c r="D12542" s="47" t="s">
        <v>15377</v>
      </c>
      <c r="E12542" s="43" t="s">
        <v>112</v>
      </c>
      <c r="F12542" s="45">
        <v>3651.01</v>
      </c>
      <c r="G12542" s="45">
        <v>3658.87</v>
      </c>
    </row>
    <row r="12543" spans="2:7">
      <c r="B12543" s="44" t="s">
        <v>15378</v>
      </c>
      <c r="C12543" s="44" t="s">
        <v>18032</v>
      </c>
      <c r="D12543" s="47" t="s">
        <v>15379</v>
      </c>
      <c r="E12543" s="43"/>
    </row>
    <row r="12544" spans="2:7">
      <c r="B12544" s="44" t="s">
        <v>15380</v>
      </c>
      <c r="C12544" s="44" t="s">
        <v>18032</v>
      </c>
      <c r="D12544" s="47" t="s">
        <v>15381</v>
      </c>
      <c r="E12544" s="43" t="s">
        <v>112</v>
      </c>
      <c r="F12544" s="45">
        <v>263.36</v>
      </c>
      <c r="G12544" s="45">
        <v>267.82</v>
      </c>
    </row>
    <row r="12545" spans="2:7">
      <c r="B12545" s="44" t="s">
        <v>15382</v>
      </c>
      <c r="C12545" s="44" t="s">
        <v>18032</v>
      </c>
      <c r="D12545" s="47" t="s">
        <v>15383</v>
      </c>
      <c r="E12545" s="43"/>
    </row>
    <row r="12546" spans="2:7">
      <c r="B12546" s="44" t="s">
        <v>15384</v>
      </c>
      <c r="C12546" s="44" t="s">
        <v>18032</v>
      </c>
      <c r="D12546" s="47" t="s">
        <v>15385</v>
      </c>
      <c r="E12546" s="43" t="s">
        <v>112</v>
      </c>
      <c r="F12546" s="45">
        <v>481.55</v>
      </c>
      <c r="G12546" s="45">
        <v>487.14</v>
      </c>
    </row>
    <row r="12547" spans="2:7">
      <c r="B12547" s="44" t="s">
        <v>15386</v>
      </c>
      <c r="C12547" s="44" t="s">
        <v>18032</v>
      </c>
      <c r="D12547" s="47" t="s">
        <v>15387</v>
      </c>
      <c r="E12547" s="43" t="s">
        <v>112</v>
      </c>
      <c r="F12547" s="45">
        <v>380.5</v>
      </c>
      <c r="G12547" s="45">
        <v>386.09</v>
      </c>
    </row>
    <row r="12548" spans="2:7">
      <c r="B12548" s="44" t="s">
        <v>15388</v>
      </c>
      <c r="C12548" s="44" t="s">
        <v>18032</v>
      </c>
      <c r="D12548" s="47" t="s">
        <v>15389</v>
      </c>
      <c r="E12548" s="43"/>
    </row>
    <row r="12549" spans="2:7">
      <c r="B12549" s="44" t="s">
        <v>15390</v>
      </c>
      <c r="C12549" s="44" t="s">
        <v>18032</v>
      </c>
      <c r="D12549" s="47" t="s">
        <v>15391</v>
      </c>
      <c r="E12549" s="43" t="s">
        <v>112</v>
      </c>
      <c r="F12549" s="45">
        <v>64.099999999999994</v>
      </c>
      <c r="G12549" s="45">
        <v>66.900000000000006</v>
      </c>
    </row>
    <row r="12550" spans="2:7">
      <c r="B12550" s="44" t="s">
        <v>15392</v>
      </c>
      <c r="C12550" s="44" t="s">
        <v>18032</v>
      </c>
      <c r="D12550" s="47" t="s">
        <v>15393</v>
      </c>
      <c r="E12550" s="43"/>
    </row>
    <row r="12551" spans="2:7">
      <c r="B12551" s="44" t="s">
        <v>15394</v>
      </c>
      <c r="C12551" s="44" t="s">
        <v>18032</v>
      </c>
      <c r="D12551" s="47" t="s">
        <v>15395</v>
      </c>
      <c r="E12551" s="43" t="s">
        <v>10174</v>
      </c>
      <c r="F12551" s="45">
        <v>15345.77</v>
      </c>
      <c r="G12551" s="45">
        <v>15391.12</v>
      </c>
    </row>
    <row r="12552" spans="2:7">
      <c r="B12552" s="44" t="s">
        <v>15396</v>
      </c>
      <c r="C12552" s="44" t="s">
        <v>18032</v>
      </c>
      <c r="D12552" s="47" t="s">
        <v>15397</v>
      </c>
      <c r="E12552" s="43" t="s">
        <v>10174</v>
      </c>
      <c r="F12552" s="45">
        <v>9613.74</v>
      </c>
      <c r="G12552" s="45">
        <v>9657.65</v>
      </c>
    </row>
    <row r="12553" spans="2:7">
      <c r="B12553" s="44" t="s">
        <v>15398</v>
      </c>
      <c r="C12553" s="44" t="s">
        <v>18032</v>
      </c>
      <c r="D12553" s="47" t="s">
        <v>15399</v>
      </c>
      <c r="E12553" s="43" t="s">
        <v>10174</v>
      </c>
      <c r="F12553" s="45">
        <v>10966.2</v>
      </c>
      <c r="G12553" s="45">
        <v>11011.55</v>
      </c>
    </row>
    <row r="12554" spans="2:7">
      <c r="B12554" s="44" t="s">
        <v>15400</v>
      </c>
      <c r="C12554" s="44" t="s">
        <v>18032</v>
      </c>
      <c r="D12554" s="47" t="s">
        <v>15401</v>
      </c>
      <c r="E12554" s="43" t="s">
        <v>10174</v>
      </c>
      <c r="F12554" s="45">
        <v>14973.95</v>
      </c>
      <c r="G12554" s="45">
        <v>15019.3</v>
      </c>
    </row>
    <row r="12555" spans="2:7">
      <c r="B12555" s="44" t="s">
        <v>15402</v>
      </c>
      <c r="C12555" s="44" t="s">
        <v>18032</v>
      </c>
      <c r="D12555" s="47" t="s">
        <v>15403</v>
      </c>
      <c r="E12555" s="43" t="s">
        <v>10174</v>
      </c>
      <c r="F12555" s="45">
        <v>4176.83</v>
      </c>
      <c r="G12555" s="45">
        <v>4220.74</v>
      </c>
    </row>
    <row r="12556" spans="2:7">
      <c r="B12556" s="44" t="s">
        <v>15404</v>
      </c>
      <c r="C12556" s="44" t="s">
        <v>18032</v>
      </c>
      <c r="D12556" s="47" t="s">
        <v>15405</v>
      </c>
      <c r="E12556" s="43" t="s">
        <v>10174</v>
      </c>
      <c r="F12556" s="45">
        <v>5459.03</v>
      </c>
      <c r="G12556" s="45">
        <v>5502.94</v>
      </c>
    </row>
    <row r="12557" spans="2:7">
      <c r="B12557" s="44" t="s">
        <v>15406</v>
      </c>
      <c r="C12557" s="44" t="s">
        <v>18032</v>
      </c>
      <c r="D12557" s="47" t="s">
        <v>15407</v>
      </c>
      <c r="E12557" s="43" t="s">
        <v>10174</v>
      </c>
      <c r="F12557" s="45">
        <v>8632.4500000000007</v>
      </c>
      <c r="G12557" s="45">
        <v>8677.7999999999993</v>
      </c>
    </row>
    <row r="12558" spans="2:7">
      <c r="B12558" s="44" t="s">
        <v>15408</v>
      </c>
      <c r="C12558" s="44" t="s">
        <v>18032</v>
      </c>
      <c r="D12558" s="47" t="s">
        <v>15409</v>
      </c>
      <c r="E12558" s="43" t="s">
        <v>10174</v>
      </c>
      <c r="F12558" s="45">
        <v>9460.91</v>
      </c>
      <c r="G12558" s="45">
        <v>9506.26</v>
      </c>
    </row>
    <row r="12559" spans="2:7">
      <c r="B12559" s="44" t="s">
        <v>15410</v>
      </c>
      <c r="C12559" s="44" t="s">
        <v>18032</v>
      </c>
      <c r="D12559" s="47" t="s">
        <v>15411</v>
      </c>
      <c r="E12559" s="43" t="s">
        <v>10174</v>
      </c>
      <c r="F12559" s="45">
        <v>8163.45</v>
      </c>
      <c r="G12559" s="45">
        <v>8208.7999999999993</v>
      </c>
    </row>
    <row r="12560" spans="2:7">
      <c r="B12560" s="44" t="s">
        <v>15412</v>
      </c>
      <c r="C12560" s="44" t="s">
        <v>18032</v>
      </c>
      <c r="D12560" s="47" t="s">
        <v>15413</v>
      </c>
      <c r="E12560" s="43" t="s">
        <v>10174</v>
      </c>
      <c r="F12560" s="45">
        <v>12193.68</v>
      </c>
      <c r="G12560" s="45">
        <v>12239.03</v>
      </c>
    </row>
    <row r="12561" spans="2:7">
      <c r="B12561" s="44" t="s">
        <v>15414</v>
      </c>
      <c r="C12561" s="44" t="s">
        <v>18032</v>
      </c>
      <c r="D12561" s="47" t="s">
        <v>15415</v>
      </c>
      <c r="E12561" s="43"/>
    </row>
    <row r="12562" spans="2:7">
      <c r="B12562" s="44" t="s">
        <v>15416</v>
      </c>
      <c r="C12562" s="44" t="s">
        <v>18032</v>
      </c>
      <c r="D12562" s="47" t="s">
        <v>15417</v>
      </c>
      <c r="E12562" s="43" t="s">
        <v>112</v>
      </c>
      <c r="F12562" s="45">
        <v>46330.52</v>
      </c>
      <c r="G12562" s="45">
        <v>46433.08</v>
      </c>
    </row>
    <row r="12563" spans="2:7">
      <c r="B12563" s="44" t="s">
        <v>15418</v>
      </c>
      <c r="C12563" s="44" t="s">
        <v>18032</v>
      </c>
      <c r="D12563" s="47" t="s">
        <v>15419</v>
      </c>
      <c r="E12563" s="43" t="s">
        <v>112</v>
      </c>
      <c r="F12563" s="45">
        <v>53412.21</v>
      </c>
      <c r="G12563" s="45">
        <v>53514.77</v>
      </c>
    </row>
    <row r="12564" spans="2:7">
      <c r="B12564" s="44" t="s">
        <v>15420</v>
      </c>
      <c r="C12564" s="44" t="s">
        <v>18032</v>
      </c>
      <c r="D12564" s="47" t="s">
        <v>15421</v>
      </c>
      <c r="E12564" s="43" t="s">
        <v>112</v>
      </c>
      <c r="F12564" s="45">
        <v>61570.55</v>
      </c>
      <c r="G12564" s="45">
        <v>61673.11</v>
      </c>
    </row>
    <row r="12565" spans="2:7">
      <c r="B12565" s="44" t="s">
        <v>15422</v>
      </c>
      <c r="C12565" s="44" t="s">
        <v>18032</v>
      </c>
      <c r="D12565" s="47" t="s">
        <v>15423</v>
      </c>
      <c r="E12565" s="43" t="s">
        <v>112</v>
      </c>
      <c r="F12565" s="45">
        <v>68507.929999999993</v>
      </c>
      <c r="G12565" s="45">
        <v>68610.490000000005</v>
      </c>
    </row>
    <row r="12566" spans="2:7">
      <c r="B12566" s="44" t="s">
        <v>15424</v>
      </c>
      <c r="C12566" s="44" t="s">
        <v>18032</v>
      </c>
      <c r="D12566" s="47" t="s">
        <v>15425</v>
      </c>
      <c r="E12566" s="43" t="s">
        <v>112</v>
      </c>
      <c r="F12566" s="45">
        <v>5172.92</v>
      </c>
      <c r="G12566" s="45">
        <v>5262.66</v>
      </c>
    </row>
    <row r="12567" spans="2:7">
      <c r="B12567" s="44" t="s">
        <v>15426</v>
      </c>
      <c r="C12567" s="44" t="s">
        <v>18032</v>
      </c>
      <c r="D12567" s="47" t="s">
        <v>15427</v>
      </c>
      <c r="E12567" s="43" t="s">
        <v>112</v>
      </c>
      <c r="F12567" s="45">
        <v>6451.41</v>
      </c>
      <c r="G12567" s="45">
        <v>6541.15</v>
      </c>
    </row>
    <row r="12568" spans="2:7">
      <c r="B12568" s="44" t="s">
        <v>15428</v>
      </c>
      <c r="C12568" s="44" t="s">
        <v>18032</v>
      </c>
      <c r="D12568" s="47" t="s">
        <v>15429</v>
      </c>
      <c r="E12568" s="43" t="s">
        <v>112</v>
      </c>
      <c r="F12568" s="45">
        <v>8396.5300000000007</v>
      </c>
      <c r="G12568" s="45">
        <v>8486.27</v>
      </c>
    </row>
    <row r="12569" spans="2:7">
      <c r="B12569" s="44" t="s">
        <v>15430</v>
      </c>
      <c r="C12569" s="44" t="s">
        <v>18032</v>
      </c>
      <c r="D12569" s="47" t="s">
        <v>15431</v>
      </c>
      <c r="E12569" s="43" t="s">
        <v>112</v>
      </c>
      <c r="F12569" s="45">
        <v>5667.29</v>
      </c>
      <c r="G12569" s="45">
        <v>5757.03</v>
      </c>
    </row>
    <row r="12570" spans="2:7">
      <c r="B12570" s="44" t="s">
        <v>15432</v>
      </c>
      <c r="C12570" s="44" t="s">
        <v>18032</v>
      </c>
      <c r="D12570" s="47" t="s">
        <v>15433</v>
      </c>
      <c r="E12570" s="43" t="s">
        <v>112</v>
      </c>
      <c r="F12570" s="45">
        <v>6403.46</v>
      </c>
      <c r="G12570" s="45">
        <v>6493.2</v>
      </c>
    </row>
    <row r="12571" spans="2:7">
      <c r="B12571" s="44" t="s">
        <v>15434</v>
      </c>
      <c r="C12571" s="44" t="s">
        <v>18032</v>
      </c>
      <c r="D12571" s="47" t="s">
        <v>15435</v>
      </c>
      <c r="E12571" s="43" t="s">
        <v>112</v>
      </c>
      <c r="F12571" s="45">
        <v>7451.41</v>
      </c>
      <c r="G12571" s="45">
        <v>7541.15</v>
      </c>
    </row>
    <row r="12572" spans="2:7">
      <c r="B12572" s="44" t="s">
        <v>15436</v>
      </c>
      <c r="C12572" s="44" t="s">
        <v>18032</v>
      </c>
      <c r="D12572" s="47" t="s">
        <v>15437</v>
      </c>
      <c r="E12572" s="43" t="s">
        <v>112</v>
      </c>
      <c r="F12572" s="45">
        <v>8502.7199999999993</v>
      </c>
      <c r="G12572" s="45">
        <v>8592.4599999999991</v>
      </c>
    </row>
    <row r="12573" spans="2:7">
      <c r="B12573" s="44" t="s">
        <v>15438</v>
      </c>
      <c r="C12573" s="44" t="s">
        <v>18032</v>
      </c>
      <c r="D12573" s="47" t="s">
        <v>15439</v>
      </c>
      <c r="E12573" s="43" t="s">
        <v>112</v>
      </c>
      <c r="F12573" s="45">
        <v>5292.59</v>
      </c>
      <c r="G12573" s="45">
        <v>5382.33</v>
      </c>
    </row>
    <row r="12574" spans="2:7">
      <c r="B12574" s="44" t="s">
        <v>15440</v>
      </c>
      <c r="C12574" s="44" t="s">
        <v>18032</v>
      </c>
      <c r="D12574" s="47" t="s">
        <v>15441</v>
      </c>
      <c r="E12574" s="43" t="s">
        <v>112</v>
      </c>
      <c r="F12574" s="45">
        <v>5903.23</v>
      </c>
      <c r="G12574" s="45">
        <v>5992.97</v>
      </c>
    </row>
    <row r="12575" spans="2:7">
      <c r="B12575" s="44" t="s">
        <v>15442</v>
      </c>
      <c r="C12575" s="44" t="s">
        <v>18032</v>
      </c>
      <c r="D12575" s="47" t="s">
        <v>15443</v>
      </c>
      <c r="E12575" s="43" t="s">
        <v>112</v>
      </c>
      <c r="F12575" s="45">
        <v>6338.41</v>
      </c>
      <c r="G12575" s="45">
        <v>6428.15</v>
      </c>
    </row>
    <row r="12576" spans="2:7">
      <c r="B12576" s="44" t="s">
        <v>15444</v>
      </c>
      <c r="C12576" s="44" t="s">
        <v>18032</v>
      </c>
      <c r="D12576" s="47" t="s">
        <v>15445</v>
      </c>
      <c r="E12576" s="43" t="s">
        <v>112</v>
      </c>
      <c r="F12576" s="45">
        <v>6519.84</v>
      </c>
      <c r="G12576" s="45">
        <v>6609.58</v>
      </c>
    </row>
    <row r="12577" spans="2:7">
      <c r="B12577" s="44" t="s">
        <v>15446</v>
      </c>
      <c r="C12577" s="44" t="s">
        <v>18032</v>
      </c>
      <c r="D12577" s="47" t="s">
        <v>15447</v>
      </c>
      <c r="E12577" s="43"/>
    </row>
    <row r="12578" spans="2:7">
      <c r="B12578" s="44" t="s">
        <v>15448</v>
      </c>
      <c r="C12578" s="44" t="s">
        <v>18032</v>
      </c>
      <c r="D12578" s="47" t="s">
        <v>15449</v>
      </c>
      <c r="E12578" s="43" t="s">
        <v>112</v>
      </c>
      <c r="F12578" s="45">
        <v>11343.16</v>
      </c>
      <c r="G12578" s="45">
        <v>11374.6</v>
      </c>
    </row>
    <row r="12579" spans="2:7">
      <c r="B12579" s="44" t="s">
        <v>15450</v>
      </c>
      <c r="C12579" s="44" t="s">
        <v>18032</v>
      </c>
      <c r="D12579" s="47" t="s">
        <v>15451</v>
      </c>
      <c r="E12579" s="43" t="s">
        <v>112</v>
      </c>
      <c r="F12579" s="45">
        <v>20015.650000000001</v>
      </c>
      <c r="G12579" s="45">
        <v>20047.09</v>
      </c>
    </row>
    <row r="12580" spans="2:7">
      <c r="B12580" s="44" t="s">
        <v>15452</v>
      </c>
      <c r="C12580" s="44" t="s">
        <v>18032</v>
      </c>
      <c r="D12580" s="47" t="s">
        <v>15453</v>
      </c>
      <c r="E12580" s="43" t="s">
        <v>112</v>
      </c>
      <c r="F12580" s="45">
        <v>5897.16</v>
      </c>
      <c r="G12580" s="45">
        <v>5928.6</v>
      </c>
    </row>
    <row r="12581" spans="2:7">
      <c r="B12581" s="44" t="s">
        <v>15454</v>
      </c>
      <c r="C12581" s="44" t="s">
        <v>18032</v>
      </c>
      <c r="D12581" s="47" t="s">
        <v>15455</v>
      </c>
      <c r="E12581" s="43" t="s">
        <v>112</v>
      </c>
      <c r="F12581" s="45">
        <v>2789.16</v>
      </c>
      <c r="G12581" s="45">
        <v>2820.6</v>
      </c>
    </row>
    <row r="12582" spans="2:7">
      <c r="B12582" s="44" t="s">
        <v>15456</v>
      </c>
      <c r="C12582" s="44" t="s">
        <v>18032</v>
      </c>
      <c r="D12582" s="47" t="s">
        <v>15457</v>
      </c>
      <c r="E12582" s="43" t="s">
        <v>112</v>
      </c>
      <c r="F12582" s="45">
        <v>49641.08</v>
      </c>
      <c r="G12582" s="45">
        <v>49672.52</v>
      </c>
    </row>
    <row r="12583" spans="2:7">
      <c r="B12583" s="44" t="s">
        <v>15458</v>
      </c>
      <c r="C12583" s="44" t="s">
        <v>18032</v>
      </c>
      <c r="D12583" s="47" t="s">
        <v>15459</v>
      </c>
      <c r="E12583" s="43" t="s">
        <v>112</v>
      </c>
      <c r="F12583" s="45">
        <v>4110.0200000000004</v>
      </c>
      <c r="G12583" s="45">
        <v>4141.46</v>
      </c>
    </row>
    <row r="12584" spans="2:7">
      <c r="B12584" s="44" t="s">
        <v>15460</v>
      </c>
      <c r="C12584" s="44" t="s">
        <v>18032</v>
      </c>
      <c r="D12584" s="47" t="s">
        <v>15461</v>
      </c>
      <c r="E12584" s="43" t="s">
        <v>112</v>
      </c>
      <c r="F12584" s="45">
        <v>12189.16</v>
      </c>
      <c r="G12584" s="45">
        <v>12220.6</v>
      </c>
    </row>
    <row r="12585" spans="2:7">
      <c r="B12585" s="44" t="s">
        <v>15462</v>
      </c>
      <c r="C12585" s="44" t="s">
        <v>18032</v>
      </c>
      <c r="D12585" s="47" t="s">
        <v>15463</v>
      </c>
      <c r="E12585" s="43" t="s">
        <v>112</v>
      </c>
      <c r="F12585" s="45">
        <v>5572.81</v>
      </c>
      <c r="G12585" s="45">
        <v>5604.25</v>
      </c>
    </row>
    <row r="12586" spans="2:7">
      <c r="B12586" s="44" t="s">
        <v>15464</v>
      </c>
      <c r="C12586" s="44" t="s">
        <v>18032</v>
      </c>
      <c r="D12586" s="47" t="s">
        <v>15465</v>
      </c>
      <c r="E12586" s="43" t="s">
        <v>112</v>
      </c>
      <c r="F12586" s="45">
        <v>18806.060000000001</v>
      </c>
      <c r="G12586" s="45">
        <v>18837.5</v>
      </c>
    </row>
    <row r="12587" spans="2:7">
      <c r="B12587" s="44" t="s">
        <v>15466</v>
      </c>
      <c r="C12587" s="44" t="s">
        <v>18032</v>
      </c>
      <c r="D12587" s="47" t="s">
        <v>15467</v>
      </c>
      <c r="E12587" s="43" t="s">
        <v>112</v>
      </c>
      <c r="F12587" s="45">
        <v>4017.33</v>
      </c>
      <c r="G12587" s="45">
        <v>4048.77</v>
      </c>
    </row>
    <row r="12588" spans="2:7">
      <c r="B12588" s="44" t="s">
        <v>15468</v>
      </c>
      <c r="C12588" s="44" t="s">
        <v>18032</v>
      </c>
      <c r="D12588" s="47" t="s">
        <v>15469</v>
      </c>
      <c r="E12588" s="43" t="s">
        <v>112</v>
      </c>
      <c r="F12588" s="45">
        <v>6166.92</v>
      </c>
      <c r="G12588" s="45">
        <v>6198.36</v>
      </c>
    </row>
    <row r="12589" spans="2:7">
      <c r="B12589" s="44" t="s">
        <v>15470</v>
      </c>
      <c r="C12589" s="44" t="s">
        <v>18032</v>
      </c>
      <c r="D12589" s="47" t="s">
        <v>15471</v>
      </c>
      <c r="E12589" s="43" t="s">
        <v>112</v>
      </c>
      <c r="F12589" s="45">
        <v>6280.06</v>
      </c>
      <c r="G12589" s="45">
        <v>6311.5</v>
      </c>
    </row>
    <row r="12590" spans="2:7">
      <c r="B12590" s="44" t="s">
        <v>15472</v>
      </c>
      <c r="C12590" s="44" t="s">
        <v>18032</v>
      </c>
      <c r="D12590" s="47" t="s">
        <v>15473</v>
      </c>
      <c r="E12590" s="43" t="s">
        <v>112</v>
      </c>
      <c r="F12590" s="45">
        <v>9631.11</v>
      </c>
      <c r="G12590" s="45">
        <v>9662.5499999999993</v>
      </c>
    </row>
    <row r="12591" spans="2:7">
      <c r="B12591" s="44" t="s">
        <v>15474</v>
      </c>
      <c r="C12591" s="44" t="s">
        <v>18032</v>
      </c>
      <c r="D12591" s="47" t="s">
        <v>15475</v>
      </c>
      <c r="E12591" s="43" t="s">
        <v>112</v>
      </c>
      <c r="F12591" s="45">
        <v>6651.24</v>
      </c>
      <c r="G12591" s="45">
        <v>6682.68</v>
      </c>
    </row>
    <row r="12592" spans="2:7">
      <c r="B12592" s="44" t="s">
        <v>15476</v>
      </c>
      <c r="C12592" s="44" t="s">
        <v>18032</v>
      </c>
      <c r="D12592" s="47" t="s">
        <v>15477</v>
      </c>
      <c r="E12592" s="43" t="s">
        <v>112</v>
      </c>
      <c r="F12592" s="45">
        <v>2428.56</v>
      </c>
      <c r="G12592" s="45">
        <v>2460</v>
      </c>
    </row>
    <row r="12593" spans="2:7">
      <c r="B12593" s="44" t="s">
        <v>15478</v>
      </c>
      <c r="C12593" s="44" t="s">
        <v>18032</v>
      </c>
      <c r="D12593" s="47" t="s">
        <v>15479</v>
      </c>
      <c r="E12593" s="43" t="s">
        <v>112</v>
      </c>
      <c r="F12593" s="45">
        <v>1712.62</v>
      </c>
      <c r="G12593" s="45">
        <v>1744.06</v>
      </c>
    </row>
    <row r="12594" spans="2:7">
      <c r="B12594" s="44" t="s">
        <v>15480</v>
      </c>
      <c r="C12594" s="44" t="s">
        <v>18032</v>
      </c>
      <c r="D12594" s="47" t="s">
        <v>15481</v>
      </c>
      <c r="E12594" s="43" t="s">
        <v>112</v>
      </c>
      <c r="F12594" s="45">
        <v>22736.34</v>
      </c>
      <c r="G12594" s="45">
        <v>22767.78</v>
      </c>
    </row>
    <row r="12595" spans="2:7">
      <c r="B12595" s="44" t="s">
        <v>15482</v>
      </c>
      <c r="C12595" s="44" t="s">
        <v>18032</v>
      </c>
      <c r="D12595" s="47" t="s">
        <v>15483</v>
      </c>
      <c r="E12595" s="43" t="s">
        <v>112</v>
      </c>
      <c r="F12595" s="45">
        <v>16340.34</v>
      </c>
      <c r="G12595" s="45">
        <v>16371.78</v>
      </c>
    </row>
    <row r="12596" spans="2:7">
      <c r="B12596" s="44" t="s">
        <v>15484</v>
      </c>
      <c r="C12596" s="44" t="s">
        <v>18032</v>
      </c>
      <c r="D12596" s="47" t="s">
        <v>15485</v>
      </c>
      <c r="E12596" s="43" t="s">
        <v>112</v>
      </c>
      <c r="F12596" s="45">
        <v>2941.85</v>
      </c>
      <c r="G12596" s="45">
        <v>2973.29</v>
      </c>
    </row>
    <row r="12597" spans="2:7">
      <c r="B12597" s="44" t="s">
        <v>15486</v>
      </c>
      <c r="C12597" s="44" t="s">
        <v>18032</v>
      </c>
      <c r="D12597" s="47" t="s">
        <v>15487</v>
      </c>
      <c r="E12597" s="43" t="s">
        <v>112</v>
      </c>
      <c r="F12597" s="45">
        <v>26940.91</v>
      </c>
      <c r="G12597" s="45">
        <v>26972.35</v>
      </c>
    </row>
    <row r="12598" spans="2:7">
      <c r="B12598" s="44" t="s">
        <v>15488</v>
      </c>
      <c r="C12598" s="44" t="s">
        <v>18032</v>
      </c>
      <c r="D12598" s="47" t="s">
        <v>15489</v>
      </c>
      <c r="E12598" s="43" t="s">
        <v>112</v>
      </c>
      <c r="F12598" s="45">
        <v>30240.02</v>
      </c>
      <c r="G12598" s="45">
        <v>30271.46</v>
      </c>
    </row>
    <row r="12599" spans="2:7">
      <c r="B12599" s="44" t="s">
        <v>15490</v>
      </c>
      <c r="C12599" s="44" t="s">
        <v>18032</v>
      </c>
      <c r="D12599" s="47" t="s">
        <v>15491</v>
      </c>
      <c r="E12599" s="43" t="s">
        <v>112</v>
      </c>
      <c r="F12599" s="45">
        <v>2465.3200000000002</v>
      </c>
      <c r="G12599" s="45">
        <v>2496.7600000000002</v>
      </c>
    </row>
    <row r="12600" spans="2:7">
      <c r="B12600" s="44" t="s">
        <v>15492</v>
      </c>
      <c r="C12600" s="44" t="s">
        <v>18032</v>
      </c>
      <c r="D12600" s="47" t="s">
        <v>15493</v>
      </c>
      <c r="E12600" s="43" t="s">
        <v>112</v>
      </c>
      <c r="F12600" s="45">
        <v>4892.03</v>
      </c>
      <c r="G12600" s="45">
        <v>4923.47</v>
      </c>
    </row>
    <row r="12601" spans="2:7">
      <c r="B12601" s="44" t="s">
        <v>15494</v>
      </c>
      <c r="C12601" s="44" t="s">
        <v>18032</v>
      </c>
      <c r="D12601" s="47" t="s">
        <v>15495</v>
      </c>
      <c r="E12601" s="43"/>
    </row>
    <row r="12602" spans="2:7">
      <c r="B12602" s="44" t="s">
        <v>15496</v>
      </c>
      <c r="C12602" s="44" t="s">
        <v>18032</v>
      </c>
      <c r="D12602" s="47" t="s">
        <v>15497</v>
      </c>
      <c r="E12602" s="43" t="s">
        <v>112</v>
      </c>
      <c r="F12602" s="45">
        <v>11395.43</v>
      </c>
      <c r="G12602" s="45">
        <v>11462.51</v>
      </c>
    </row>
    <row r="12603" spans="2:7">
      <c r="B12603" s="44" t="s">
        <v>15498</v>
      </c>
      <c r="C12603" s="44" t="s">
        <v>18032</v>
      </c>
      <c r="D12603" s="47" t="s">
        <v>15499</v>
      </c>
      <c r="E12603" s="43" t="s">
        <v>112</v>
      </c>
      <c r="F12603" s="45">
        <v>10788.87</v>
      </c>
      <c r="G12603" s="45">
        <v>10855.95</v>
      </c>
    </row>
    <row r="12604" spans="2:7">
      <c r="B12604" s="44" t="s">
        <v>15500</v>
      </c>
      <c r="C12604" s="44" t="s">
        <v>18032</v>
      </c>
      <c r="D12604" s="47" t="s">
        <v>15501</v>
      </c>
      <c r="E12604" s="43" t="s">
        <v>112</v>
      </c>
      <c r="F12604" s="45">
        <v>19432.52</v>
      </c>
      <c r="G12604" s="45">
        <v>19499.599999999999</v>
      </c>
    </row>
    <row r="12605" spans="2:7">
      <c r="B12605" s="44" t="s">
        <v>15502</v>
      </c>
      <c r="C12605" s="44" t="s">
        <v>18032</v>
      </c>
      <c r="D12605" s="47" t="s">
        <v>15503</v>
      </c>
      <c r="E12605" s="43" t="s">
        <v>112</v>
      </c>
      <c r="F12605" s="45">
        <v>11542.84</v>
      </c>
      <c r="G12605" s="45">
        <v>11609.92</v>
      </c>
    </row>
    <row r="12606" spans="2:7">
      <c r="B12606" s="44" t="s">
        <v>15504</v>
      </c>
      <c r="C12606" s="44" t="s">
        <v>18032</v>
      </c>
      <c r="D12606" s="47" t="s">
        <v>15505</v>
      </c>
      <c r="E12606" s="43" t="s">
        <v>112</v>
      </c>
      <c r="F12606" s="45">
        <v>13130</v>
      </c>
      <c r="G12606" s="45">
        <v>13197.08</v>
      </c>
    </row>
    <row r="12607" spans="2:7">
      <c r="B12607" s="44" t="s">
        <v>15506</v>
      </c>
      <c r="C12607" s="44" t="s">
        <v>18032</v>
      </c>
      <c r="D12607" s="47" t="s">
        <v>15507</v>
      </c>
      <c r="E12607" s="43" t="s">
        <v>112</v>
      </c>
      <c r="F12607" s="45">
        <v>17650.48</v>
      </c>
      <c r="G12607" s="45">
        <v>17717.560000000001</v>
      </c>
    </row>
    <row r="12608" spans="2:7">
      <c r="B12608" s="44" t="s">
        <v>15508</v>
      </c>
      <c r="C12608" s="44" t="s">
        <v>18032</v>
      </c>
      <c r="D12608" s="47" t="s">
        <v>15509</v>
      </c>
      <c r="E12608" s="43" t="s">
        <v>112</v>
      </c>
      <c r="F12608" s="45">
        <v>8340.06</v>
      </c>
      <c r="G12608" s="45">
        <v>8384.7800000000007</v>
      </c>
    </row>
    <row r="12609" spans="2:7">
      <c r="B12609" s="44" t="s">
        <v>15510</v>
      </c>
      <c r="C12609" s="44" t="s">
        <v>18032</v>
      </c>
      <c r="D12609" s="47" t="s">
        <v>15511</v>
      </c>
      <c r="E12609" s="43" t="s">
        <v>112</v>
      </c>
      <c r="F12609" s="45">
        <v>11615.86</v>
      </c>
      <c r="G12609" s="45">
        <v>11660.58</v>
      </c>
    </row>
    <row r="12610" spans="2:7">
      <c r="B12610" s="44" t="s">
        <v>15512</v>
      </c>
      <c r="C12610" s="44" t="s">
        <v>18032</v>
      </c>
      <c r="D12610" s="47" t="s">
        <v>15513</v>
      </c>
      <c r="E12610" s="43" t="s">
        <v>112</v>
      </c>
      <c r="F12610" s="45">
        <v>3187.43</v>
      </c>
      <c r="G12610" s="45">
        <v>3232.15</v>
      </c>
    </row>
    <row r="12611" spans="2:7">
      <c r="B12611" s="44" t="s">
        <v>15514</v>
      </c>
      <c r="C12611" s="44" t="s">
        <v>18032</v>
      </c>
      <c r="D12611" s="47" t="s">
        <v>15515</v>
      </c>
      <c r="E12611" s="43" t="s">
        <v>112</v>
      </c>
      <c r="F12611" s="45">
        <v>3985.11</v>
      </c>
      <c r="G12611" s="45">
        <v>4029.83</v>
      </c>
    </row>
    <row r="12612" spans="2:7">
      <c r="B12612" s="44" t="s">
        <v>15516</v>
      </c>
      <c r="C12612" s="44" t="s">
        <v>18032</v>
      </c>
      <c r="D12612" s="47" t="s">
        <v>15517</v>
      </c>
      <c r="E12612" s="43" t="s">
        <v>112</v>
      </c>
      <c r="F12612" s="45">
        <v>7345.36</v>
      </c>
      <c r="G12612" s="45">
        <v>7390.08</v>
      </c>
    </row>
    <row r="12613" spans="2:7">
      <c r="B12613" s="44" t="s">
        <v>15518</v>
      </c>
      <c r="C12613" s="44" t="s">
        <v>18032</v>
      </c>
      <c r="D12613" s="47" t="s">
        <v>15519</v>
      </c>
      <c r="E12613" s="43" t="s">
        <v>112</v>
      </c>
      <c r="F12613" s="45">
        <v>4587.17</v>
      </c>
      <c r="G12613" s="45">
        <v>4631.8900000000003</v>
      </c>
    </row>
    <row r="12614" spans="2:7">
      <c r="B12614" s="44" t="s">
        <v>15520</v>
      </c>
      <c r="C12614" s="44" t="s">
        <v>18032</v>
      </c>
      <c r="D12614" s="47" t="s">
        <v>15521</v>
      </c>
      <c r="E12614" s="43" t="s">
        <v>112</v>
      </c>
      <c r="F12614" s="45">
        <v>14356.1</v>
      </c>
      <c r="G12614" s="45">
        <v>14400.82</v>
      </c>
    </row>
    <row r="12615" spans="2:7">
      <c r="B12615" s="44" t="s">
        <v>15522</v>
      </c>
      <c r="C12615" s="44" t="s">
        <v>18032</v>
      </c>
      <c r="D12615" s="47" t="s">
        <v>15523</v>
      </c>
      <c r="E12615" s="43" t="s">
        <v>112</v>
      </c>
      <c r="F12615" s="45">
        <v>29488.89</v>
      </c>
      <c r="G12615" s="45">
        <v>29533.61</v>
      </c>
    </row>
    <row r="12616" spans="2:7">
      <c r="B12616" s="44" t="s">
        <v>15524</v>
      </c>
      <c r="C12616" s="44" t="s">
        <v>18032</v>
      </c>
      <c r="D12616" s="47" t="s">
        <v>15525</v>
      </c>
      <c r="E12616" s="43" t="s">
        <v>112</v>
      </c>
      <c r="F12616" s="45">
        <v>8534.9699999999993</v>
      </c>
      <c r="G12616" s="45">
        <v>8579.69</v>
      </c>
    </row>
    <row r="12617" spans="2:7">
      <c r="B12617" s="44" t="s">
        <v>15526</v>
      </c>
      <c r="C12617" s="44" t="s">
        <v>18032</v>
      </c>
      <c r="D12617" s="47" t="s">
        <v>15527</v>
      </c>
      <c r="E12617" s="43" t="s">
        <v>112</v>
      </c>
      <c r="F12617" s="45">
        <v>31685.29</v>
      </c>
      <c r="G12617" s="45">
        <v>31730.01</v>
      </c>
    </row>
    <row r="12618" spans="2:7">
      <c r="B12618" s="44" t="s">
        <v>15528</v>
      </c>
      <c r="C12618" s="44" t="s">
        <v>18032</v>
      </c>
      <c r="D12618" s="47" t="s">
        <v>15529</v>
      </c>
      <c r="E12618" s="43"/>
    </row>
    <row r="12619" spans="2:7">
      <c r="B12619" s="44" t="s">
        <v>15530</v>
      </c>
      <c r="C12619" s="44" t="s">
        <v>18032</v>
      </c>
      <c r="D12619" s="47" t="s">
        <v>15531</v>
      </c>
      <c r="E12619" s="43" t="s">
        <v>112</v>
      </c>
      <c r="F12619" s="45">
        <v>3947.25</v>
      </c>
      <c r="G12619" s="45">
        <v>3962.97</v>
      </c>
    </row>
    <row r="12620" spans="2:7">
      <c r="B12620" s="44" t="s">
        <v>15532</v>
      </c>
      <c r="C12620" s="44" t="s">
        <v>18032</v>
      </c>
      <c r="D12620" s="47" t="s">
        <v>15533</v>
      </c>
      <c r="E12620" s="43"/>
    </row>
    <row r="12621" spans="2:7">
      <c r="B12621" s="44" t="s">
        <v>15534</v>
      </c>
      <c r="C12621" s="44" t="s">
        <v>18032</v>
      </c>
      <c r="D12621" s="47" t="s">
        <v>15535</v>
      </c>
      <c r="E12621" s="43" t="s">
        <v>112</v>
      </c>
      <c r="F12621" s="45">
        <v>43.26</v>
      </c>
      <c r="G12621" s="45">
        <v>44.77</v>
      </c>
    </row>
    <row r="12622" spans="2:7">
      <c r="B12622" s="44" t="s">
        <v>15536</v>
      </c>
      <c r="C12622" s="44" t="s">
        <v>18032</v>
      </c>
      <c r="D12622" s="47" t="s">
        <v>15537</v>
      </c>
      <c r="E12622" s="43" t="s">
        <v>112</v>
      </c>
      <c r="F12622" s="45">
        <v>650.95000000000005</v>
      </c>
      <c r="G12622" s="45">
        <v>656.54</v>
      </c>
    </row>
    <row r="12623" spans="2:7">
      <c r="B12623" s="44" t="s">
        <v>15538</v>
      </c>
      <c r="C12623" s="44" t="s">
        <v>18032</v>
      </c>
      <c r="D12623" s="47" t="s">
        <v>15539</v>
      </c>
      <c r="E12623" s="43" t="s">
        <v>112</v>
      </c>
      <c r="F12623" s="45">
        <v>234.68</v>
      </c>
      <c r="G12623" s="45">
        <v>237.48</v>
      </c>
    </row>
    <row r="12624" spans="2:7">
      <c r="B12624" s="44" t="s">
        <v>15540</v>
      </c>
      <c r="C12624" s="44" t="s">
        <v>18032</v>
      </c>
      <c r="D12624" s="47" t="s">
        <v>15541</v>
      </c>
      <c r="E12624" s="43" t="s">
        <v>112</v>
      </c>
      <c r="F12624" s="45">
        <v>639.73</v>
      </c>
      <c r="G12624" s="45">
        <v>642.53</v>
      </c>
    </row>
    <row r="12625" spans="2:7">
      <c r="B12625" s="44" t="s">
        <v>15542</v>
      </c>
      <c r="C12625" s="44" t="s">
        <v>18032</v>
      </c>
      <c r="D12625" s="47" t="s">
        <v>15543</v>
      </c>
      <c r="E12625" s="43" t="s">
        <v>112</v>
      </c>
      <c r="F12625" s="45">
        <v>94.18</v>
      </c>
      <c r="G12625" s="45">
        <v>95.29</v>
      </c>
    </row>
    <row r="12626" spans="2:7">
      <c r="B12626" s="44" t="s">
        <v>15544</v>
      </c>
      <c r="C12626" s="44" t="s">
        <v>18032</v>
      </c>
      <c r="D12626" s="47" t="s">
        <v>15545</v>
      </c>
      <c r="E12626" s="43" t="s">
        <v>112</v>
      </c>
      <c r="F12626" s="45">
        <v>454.75</v>
      </c>
      <c r="G12626" s="45">
        <v>457.55</v>
      </c>
    </row>
    <row r="12627" spans="2:7">
      <c r="B12627" s="44" t="s">
        <v>15546</v>
      </c>
      <c r="C12627" s="44" t="s">
        <v>18032</v>
      </c>
      <c r="D12627" s="47" t="s">
        <v>15547</v>
      </c>
      <c r="E12627" s="43"/>
    </row>
    <row r="12628" spans="2:7">
      <c r="B12628" s="44" t="s">
        <v>15548</v>
      </c>
      <c r="C12628" s="44" t="s">
        <v>18032</v>
      </c>
      <c r="D12628" s="47" t="s">
        <v>15549</v>
      </c>
      <c r="E12628" s="43"/>
    </row>
    <row r="12629" spans="2:7">
      <c r="B12629" s="44" t="s">
        <v>15550</v>
      </c>
      <c r="C12629" s="44" t="s">
        <v>18032</v>
      </c>
      <c r="D12629" s="47" t="s">
        <v>15551</v>
      </c>
      <c r="E12629" s="43" t="s">
        <v>112</v>
      </c>
      <c r="F12629" s="45">
        <v>890.59</v>
      </c>
      <c r="G12629" s="45">
        <v>897.32</v>
      </c>
    </row>
    <row r="12630" spans="2:7">
      <c r="B12630" s="44" t="s">
        <v>15552</v>
      </c>
      <c r="C12630" s="44" t="s">
        <v>18032</v>
      </c>
      <c r="D12630" s="47" t="s">
        <v>15553</v>
      </c>
      <c r="E12630" s="43" t="s">
        <v>112</v>
      </c>
      <c r="F12630" s="45">
        <v>1096.52</v>
      </c>
      <c r="G12630" s="45">
        <v>1104.3800000000001</v>
      </c>
    </row>
    <row r="12631" spans="2:7">
      <c r="B12631" s="44" t="s">
        <v>15554</v>
      </c>
      <c r="C12631" s="44" t="s">
        <v>18032</v>
      </c>
      <c r="D12631" s="47" t="s">
        <v>15555</v>
      </c>
      <c r="E12631" s="43" t="s">
        <v>112</v>
      </c>
      <c r="F12631" s="45">
        <v>316.7</v>
      </c>
      <c r="G12631" s="45">
        <v>323.43</v>
      </c>
    </row>
    <row r="12632" spans="2:7">
      <c r="B12632" s="44" t="s">
        <v>15556</v>
      </c>
      <c r="C12632" s="44" t="s">
        <v>18032</v>
      </c>
      <c r="D12632" s="47" t="s">
        <v>15557</v>
      </c>
      <c r="E12632" s="43" t="s">
        <v>112</v>
      </c>
      <c r="F12632" s="45">
        <v>356.13</v>
      </c>
      <c r="G12632" s="45">
        <v>363.19</v>
      </c>
    </row>
    <row r="12633" spans="2:7">
      <c r="B12633" s="44" t="s">
        <v>15558</v>
      </c>
      <c r="C12633" s="44" t="s">
        <v>18032</v>
      </c>
      <c r="D12633" s="47" t="s">
        <v>15559</v>
      </c>
      <c r="E12633" s="43" t="s">
        <v>112</v>
      </c>
      <c r="F12633" s="45">
        <v>508.01</v>
      </c>
      <c r="G12633" s="45">
        <v>514.74</v>
      </c>
    </row>
    <row r="12634" spans="2:7">
      <c r="B12634" s="44" t="s">
        <v>15560</v>
      </c>
      <c r="C12634" s="44" t="s">
        <v>18032</v>
      </c>
      <c r="D12634" s="47" t="s">
        <v>15561</v>
      </c>
      <c r="E12634" s="43" t="s">
        <v>112</v>
      </c>
      <c r="F12634" s="45">
        <v>547.44000000000005</v>
      </c>
      <c r="G12634" s="45">
        <v>554.5</v>
      </c>
    </row>
    <row r="12635" spans="2:7">
      <c r="B12635" s="44" t="s">
        <v>15562</v>
      </c>
      <c r="C12635" s="44" t="s">
        <v>18032</v>
      </c>
      <c r="D12635" s="47" t="s">
        <v>15563</v>
      </c>
      <c r="E12635" s="43" t="s">
        <v>112</v>
      </c>
      <c r="F12635" s="45">
        <v>183.01</v>
      </c>
      <c r="G12635" s="45">
        <v>190.87</v>
      </c>
    </row>
    <row r="12636" spans="2:7">
      <c r="B12636" s="44" t="s">
        <v>15564</v>
      </c>
      <c r="C12636" s="44" t="s">
        <v>18032</v>
      </c>
      <c r="D12636" s="47" t="s">
        <v>15565</v>
      </c>
      <c r="E12636" s="43" t="s">
        <v>112</v>
      </c>
      <c r="F12636" s="45">
        <v>535.37</v>
      </c>
      <c r="G12636" s="45">
        <v>543.23</v>
      </c>
    </row>
    <row r="12637" spans="2:7">
      <c r="B12637" s="44" t="s">
        <v>15566</v>
      </c>
      <c r="C12637" s="44" t="s">
        <v>18032</v>
      </c>
      <c r="D12637" s="47" t="s">
        <v>15567</v>
      </c>
      <c r="E12637" s="43" t="s">
        <v>112</v>
      </c>
      <c r="F12637" s="45">
        <v>1037.8</v>
      </c>
      <c r="G12637" s="45">
        <v>1045.6600000000001</v>
      </c>
    </row>
    <row r="12638" spans="2:7">
      <c r="B12638" s="44" t="s">
        <v>15568</v>
      </c>
      <c r="C12638" s="44" t="s">
        <v>18032</v>
      </c>
      <c r="D12638" s="47" t="s">
        <v>15569</v>
      </c>
      <c r="E12638" s="43" t="s">
        <v>112</v>
      </c>
      <c r="F12638" s="45">
        <v>72.599999999999994</v>
      </c>
      <c r="G12638" s="45">
        <v>75.400000000000006</v>
      </c>
    </row>
    <row r="12639" spans="2:7">
      <c r="B12639" s="44" t="s">
        <v>15570</v>
      </c>
      <c r="C12639" s="44" t="s">
        <v>18032</v>
      </c>
      <c r="D12639" s="47" t="s">
        <v>15571</v>
      </c>
      <c r="E12639" s="43" t="s">
        <v>112</v>
      </c>
      <c r="F12639" s="45">
        <v>485.08</v>
      </c>
      <c r="G12639" s="45">
        <v>492.94</v>
      </c>
    </row>
    <row r="12640" spans="2:7">
      <c r="B12640" s="44" t="s">
        <v>15572</v>
      </c>
      <c r="C12640" s="44" t="s">
        <v>18032</v>
      </c>
      <c r="D12640" s="47" t="s">
        <v>15573</v>
      </c>
      <c r="E12640" s="43" t="s">
        <v>112</v>
      </c>
      <c r="F12640" s="45">
        <v>635.02</v>
      </c>
      <c r="G12640" s="45">
        <v>642.88</v>
      </c>
    </row>
    <row r="12641" spans="2:7">
      <c r="B12641" s="44" t="s">
        <v>15574</v>
      </c>
      <c r="C12641" s="44" t="s">
        <v>18032</v>
      </c>
      <c r="D12641" s="47" t="s">
        <v>15575</v>
      </c>
      <c r="E12641" s="43" t="s">
        <v>112</v>
      </c>
      <c r="F12641" s="45">
        <v>140.84</v>
      </c>
      <c r="G12641" s="45">
        <v>143.63999999999999</v>
      </c>
    </row>
    <row r="12642" spans="2:7">
      <c r="B12642" s="44" t="s">
        <v>15576</v>
      </c>
      <c r="C12642" s="44" t="s">
        <v>18032</v>
      </c>
      <c r="D12642" s="47" t="s">
        <v>15577</v>
      </c>
      <c r="E12642" s="43" t="s">
        <v>112</v>
      </c>
      <c r="F12642" s="45">
        <v>1067.44</v>
      </c>
      <c r="G12642" s="45">
        <v>1084.21</v>
      </c>
    </row>
    <row r="12643" spans="2:7">
      <c r="B12643" s="44" t="s">
        <v>15578</v>
      </c>
      <c r="C12643" s="44" t="s">
        <v>18032</v>
      </c>
      <c r="D12643" s="47" t="s">
        <v>15579</v>
      </c>
      <c r="E12643" s="43" t="s">
        <v>112</v>
      </c>
      <c r="F12643" s="45">
        <v>751.45</v>
      </c>
      <c r="G12643" s="45">
        <v>768.22</v>
      </c>
    </row>
    <row r="12644" spans="2:7">
      <c r="B12644" s="44" t="s">
        <v>15580</v>
      </c>
      <c r="C12644" s="44" t="s">
        <v>18032</v>
      </c>
      <c r="D12644" s="47" t="s">
        <v>15581</v>
      </c>
      <c r="E12644" s="43" t="s">
        <v>112</v>
      </c>
      <c r="F12644" s="45">
        <v>254.67</v>
      </c>
      <c r="G12644" s="45">
        <v>260.26</v>
      </c>
    </row>
    <row r="12645" spans="2:7">
      <c r="B12645" s="44" t="s">
        <v>15582</v>
      </c>
      <c r="C12645" s="44" t="s">
        <v>18032</v>
      </c>
      <c r="D12645" s="47" t="s">
        <v>15583</v>
      </c>
      <c r="E12645" s="43" t="s">
        <v>112</v>
      </c>
      <c r="F12645" s="45">
        <v>266.27999999999997</v>
      </c>
      <c r="G12645" s="45">
        <v>269.08</v>
      </c>
    </row>
    <row r="12646" spans="2:7">
      <c r="B12646" s="44" t="s">
        <v>15584</v>
      </c>
      <c r="C12646" s="44" t="s">
        <v>18032</v>
      </c>
      <c r="D12646" s="47" t="s">
        <v>15585</v>
      </c>
      <c r="E12646" s="43" t="s">
        <v>112</v>
      </c>
      <c r="F12646" s="45">
        <v>99.4</v>
      </c>
      <c r="G12646" s="45">
        <v>101.24</v>
      </c>
    </row>
    <row r="12647" spans="2:7">
      <c r="B12647" s="44" t="s">
        <v>15586</v>
      </c>
      <c r="C12647" s="44" t="s">
        <v>18032</v>
      </c>
      <c r="D12647" s="47" t="s">
        <v>15587</v>
      </c>
      <c r="E12647" s="43" t="s">
        <v>112</v>
      </c>
      <c r="F12647" s="45">
        <v>912.13</v>
      </c>
      <c r="G12647" s="45">
        <v>928.9</v>
      </c>
    </row>
    <row r="12648" spans="2:7">
      <c r="B12648" s="44" t="s">
        <v>15588</v>
      </c>
      <c r="C12648" s="44" t="s">
        <v>18032</v>
      </c>
      <c r="D12648" s="47" t="s">
        <v>15589</v>
      </c>
      <c r="E12648" s="43" t="s">
        <v>112</v>
      </c>
      <c r="F12648" s="45">
        <v>1124.26</v>
      </c>
      <c r="G12648" s="45">
        <v>1130.99</v>
      </c>
    </row>
    <row r="12649" spans="2:7">
      <c r="B12649" s="44" t="s">
        <v>15590</v>
      </c>
      <c r="C12649" s="44" t="s">
        <v>18032</v>
      </c>
      <c r="D12649" s="47" t="s">
        <v>15591</v>
      </c>
      <c r="E12649" s="43" t="s">
        <v>112</v>
      </c>
      <c r="F12649" s="45">
        <v>1163.69</v>
      </c>
      <c r="G12649" s="45">
        <v>1170.75</v>
      </c>
    </row>
    <row r="12650" spans="2:7">
      <c r="B12650" s="44" t="s">
        <v>15592</v>
      </c>
      <c r="C12650" s="44" t="s">
        <v>18032</v>
      </c>
      <c r="D12650" s="47" t="s">
        <v>15593</v>
      </c>
      <c r="E12650" s="43" t="s">
        <v>112</v>
      </c>
      <c r="F12650" s="45">
        <v>126.35</v>
      </c>
      <c r="G12650" s="45">
        <v>129.15</v>
      </c>
    </row>
    <row r="12651" spans="2:7">
      <c r="B12651" s="44" t="s">
        <v>15594</v>
      </c>
      <c r="C12651" s="44" t="s">
        <v>18032</v>
      </c>
      <c r="D12651" s="47" t="s">
        <v>15595</v>
      </c>
      <c r="E12651" s="43"/>
    </row>
    <row r="12652" spans="2:7">
      <c r="B12652" s="44" t="s">
        <v>15596</v>
      </c>
      <c r="C12652" s="44" t="s">
        <v>18032</v>
      </c>
      <c r="D12652" s="47" t="s">
        <v>15597</v>
      </c>
      <c r="E12652" s="43" t="s">
        <v>110</v>
      </c>
      <c r="F12652" s="45">
        <v>1027.3900000000001</v>
      </c>
      <c r="G12652" s="45">
        <v>1036.6300000000001</v>
      </c>
    </row>
    <row r="12653" spans="2:7">
      <c r="B12653" s="44" t="s">
        <v>15598</v>
      </c>
      <c r="C12653" s="44" t="s">
        <v>18032</v>
      </c>
      <c r="D12653" s="47" t="s">
        <v>15599</v>
      </c>
      <c r="E12653" s="43" t="s">
        <v>110</v>
      </c>
      <c r="F12653" s="45">
        <v>1800.78</v>
      </c>
      <c r="G12653" s="45">
        <v>1800.78</v>
      </c>
    </row>
    <row r="12654" spans="2:7">
      <c r="B12654" s="44" t="s">
        <v>15600</v>
      </c>
      <c r="C12654" s="44" t="s">
        <v>18032</v>
      </c>
      <c r="D12654" s="47" t="s">
        <v>15601</v>
      </c>
      <c r="E12654" s="43" t="s">
        <v>110</v>
      </c>
      <c r="F12654" s="45">
        <v>1561.06</v>
      </c>
      <c r="G12654" s="45">
        <v>1581.47</v>
      </c>
    </row>
    <row r="12655" spans="2:7">
      <c r="B12655" s="44" t="s">
        <v>15602</v>
      </c>
      <c r="C12655" s="44" t="s">
        <v>18032</v>
      </c>
      <c r="D12655" s="47" t="s">
        <v>15603</v>
      </c>
      <c r="E12655" s="43" t="s">
        <v>110</v>
      </c>
      <c r="F12655" s="45">
        <v>2870.09</v>
      </c>
      <c r="G12655" s="45">
        <v>2870.09</v>
      </c>
    </row>
    <row r="12656" spans="2:7">
      <c r="B12656" s="44" t="s">
        <v>15604</v>
      </c>
      <c r="C12656" s="44" t="s">
        <v>18032</v>
      </c>
      <c r="D12656" s="47" t="s">
        <v>15605</v>
      </c>
      <c r="E12656" s="43"/>
    </row>
    <row r="12657" spans="2:7">
      <c r="B12657" s="44" t="s">
        <v>15606</v>
      </c>
      <c r="C12657" s="44" t="s">
        <v>18032</v>
      </c>
      <c r="D12657" s="47" t="s">
        <v>15607</v>
      </c>
      <c r="E12657" s="43" t="s">
        <v>112</v>
      </c>
      <c r="F12657" s="45">
        <v>253.08</v>
      </c>
      <c r="G12657" s="45">
        <v>253.77</v>
      </c>
    </row>
    <row r="12658" spans="2:7">
      <c r="B12658" s="44" t="s">
        <v>15608</v>
      </c>
      <c r="C12658" s="44" t="s">
        <v>18032</v>
      </c>
      <c r="D12658" s="47" t="s">
        <v>15609</v>
      </c>
      <c r="E12658" s="43" t="s">
        <v>112</v>
      </c>
      <c r="F12658" s="45">
        <v>53.3</v>
      </c>
      <c r="G12658" s="45">
        <v>54.95</v>
      </c>
    </row>
    <row r="12659" spans="2:7">
      <c r="B12659" s="44" t="s">
        <v>15610</v>
      </c>
      <c r="C12659" s="44" t="s">
        <v>18032</v>
      </c>
      <c r="D12659" s="47" t="s">
        <v>15611</v>
      </c>
      <c r="E12659" s="43" t="s">
        <v>112</v>
      </c>
      <c r="F12659" s="45">
        <v>99.65</v>
      </c>
      <c r="G12659" s="45">
        <v>100.34</v>
      </c>
    </row>
    <row r="12660" spans="2:7">
      <c r="B12660" s="44" t="s">
        <v>15612</v>
      </c>
      <c r="C12660" s="44" t="s">
        <v>18032</v>
      </c>
      <c r="D12660" s="47" t="s">
        <v>15613</v>
      </c>
      <c r="E12660" s="43" t="s">
        <v>112</v>
      </c>
      <c r="F12660" s="45">
        <v>61.1</v>
      </c>
      <c r="G12660" s="45">
        <v>62.75</v>
      </c>
    </row>
    <row r="12661" spans="2:7">
      <c r="B12661" s="44" t="s">
        <v>15614</v>
      </c>
      <c r="C12661" s="44" t="s">
        <v>18032</v>
      </c>
      <c r="D12661" s="47" t="s">
        <v>15615</v>
      </c>
      <c r="E12661" s="43" t="s">
        <v>112</v>
      </c>
      <c r="F12661" s="45">
        <v>75.53</v>
      </c>
      <c r="G12661" s="45">
        <v>76.22</v>
      </c>
    </row>
    <row r="12662" spans="2:7">
      <c r="B12662" s="44" t="s">
        <v>15616</v>
      </c>
      <c r="C12662" s="44" t="s">
        <v>18032</v>
      </c>
      <c r="D12662" s="47" t="s">
        <v>15617</v>
      </c>
      <c r="E12662" s="43" t="s">
        <v>112</v>
      </c>
      <c r="F12662" s="45">
        <v>83.4</v>
      </c>
      <c r="G12662" s="45">
        <v>85.05</v>
      </c>
    </row>
    <row r="12663" spans="2:7">
      <c r="B12663" s="44" t="s">
        <v>15618</v>
      </c>
      <c r="C12663" s="44" t="s">
        <v>18032</v>
      </c>
      <c r="D12663" s="47" t="s">
        <v>15619</v>
      </c>
      <c r="E12663" s="43" t="s">
        <v>112</v>
      </c>
      <c r="F12663" s="45">
        <v>31.56</v>
      </c>
      <c r="G12663" s="45">
        <v>32.25</v>
      </c>
    </row>
    <row r="12664" spans="2:7">
      <c r="B12664" s="44" t="s">
        <v>15620</v>
      </c>
      <c r="C12664" s="44" t="s">
        <v>18032</v>
      </c>
      <c r="D12664" s="47" t="s">
        <v>15621</v>
      </c>
      <c r="E12664" s="43" t="s">
        <v>112</v>
      </c>
      <c r="F12664" s="45">
        <v>67.42</v>
      </c>
      <c r="G12664" s="45">
        <v>68.11</v>
      </c>
    </row>
    <row r="12665" spans="2:7">
      <c r="B12665" s="44" t="s">
        <v>15622</v>
      </c>
      <c r="C12665" s="44" t="s">
        <v>18032</v>
      </c>
      <c r="D12665" s="47" t="s">
        <v>15623</v>
      </c>
      <c r="E12665" s="43" t="s">
        <v>112</v>
      </c>
      <c r="F12665" s="45">
        <v>67.36</v>
      </c>
      <c r="G12665" s="45">
        <v>68.05</v>
      </c>
    </row>
    <row r="12666" spans="2:7">
      <c r="B12666" s="44" t="s">
        <v>15624</v>
      </c>
      <c r="C12666" s="44" t="s">
        <v>18032</v>
      </c>
      <c r="D12666" s="47" t="s">
        <v>15625</v>
      </c>
      <c r="E12666" s="43" t="s">
        <v>112</v>
      </c>
      <c r="F12666" s="45">
        <v>91.57</v>
      </c>
      <c r="G12666" s="45">
        <v>94.37</v>
      </c>
    </row>
    <row r="12667" spans="2:7">
      <c r="B12667" s="44" t="s">
        <v>15626</v>
      </c>
      <c r="C12667" s="44" t="s">
        <v>18032</v>
      </c>
      <c r="D12667" s="47" t="s">
        <v>15627</v>
      </c>
      <c r="E12667" s="43" t="s">
        <v>112</v>
      </c>
      <c r="F12667" s="45">
        <v>148.02000000000001</v>
      </c>
      <c r="G12667" s="45">
        <v>153.06</v>
      </c>
    </row>
    <row r="12668" spans="2:7">
      <c r="B12668" s="44" t="s">
        <v>15628</v>
      </c>
      <c r="C12668" s="44" t="s">
        <v>18032</v>
      </c>
      <c r="D12668" s="47" t="s">
        <v>15629</v>
      </c>
      <c r="E12668" s="43" t="s">
        <v>112</v>
      </c>
      <c r="F12668" s="45">
        <v>377.26</v>
      </c>
      <c r="G12668" s="45">
        <v>379.4</v>
      </c>
    </row>
    <row r="12669" spans="2:7">
      <c r="B12669" s="44" t="s">
        <v>15630</v>
      </c>
      <c r="C12669" s="44" t="s">
        <v>18032</v>
      </c>
      <c r="D12669" s="47" t="s">
        <v>15631</v>
      </c>
      <c r="E12669" s="43" t="s">
        <v>112</v>
      </c>
      <c r="F12669" s="45">
        <v>101.43</v>
      </c>
      <c r="G12669" s="45">
        <v>103.57</v>
      </c>
    </row>
    <row r="12670" spans="2:7">
      <c r="B12670" s="44" t="s">
        <v>15632</v>
      </c>
      <c r="C12670" s="44" t="s">
        <v>18032</v>
      </c>
      <c r="D12670" s="47" t="s">
        <v>15633</v>
      </c>
      <c r="E12670" s="43" t="s">
        <v>112</v>
      </c>
      <c r="F12670" s="45">
        <v>369.99</v>
      </c>
      <c r="G12670" s="45">
        <v>377.81</v>
      </c>
    </row>
    <row r="12671" spans="2:7">
      <c r="B12671" s="44" t="s">
        <v>15634</v>
      </c>
      <c r="C12671" s="44" t="s">
        <v>18032</v>
      </c>
      <c r="D12671" s="47" t="s">
        <v>15635</v>
      </c>
      <c r="E12671" s="43" t="s">
        <v>112</v>
      </c>
      <c r="F12671" s="45">
        <v>569.57000000000005</v>
      </c>
      <c r="G12671" s="45">
        <v>572.37</v>
      </c>
    </row>
    <row r="12672" spans="2:7">
      <c r="B12672" s="44" t="s">
        <v>15636</v>
      </c>
      <c r="C12672" s="44" t="s">
        <v>18032</v>
      </c>
      <c r="D12672" s="47" t="s">
        <v>15637</v>
      </c>
      <c r="E12672" s="43" t="s">
        <v>112</v>
      </c>
      <c r="F12672" s="45">
        <v>55.8</v>
      </c>
      <c r="G12672" s="45">
        <v>57.77</v>
      </c>
    </row>
    <row r="12673" spans="2:7">
      <c r="B12673" s="44" t="s">
        <v>15638</v>
      </c>
      <c r="C12673" s="44" t="s">
        <v>18032</v>
      </c>
      <c r="D12673" s="47" t="s">
        <v>15639</v>
      </c>
      <c r="E12673" s="43" t="s">
        <v>112</v>
      </c>
      <c r="F12673" s="45">
        <v>63.69</v>
      </c>
      <c r="G12673" s="45">
        <v>65.66</v>
      </c>
    </row>
    <row r="12674" spans="2:7">
      <c r="B12674" s="44" t="s">
        <v>15640</v>
      </c>
      <c r="C12674" s="44" t="s">
        <v>18032</v>
      </c>
      <c r="D12674" s="47" t="s">
        <v>15641</v>
      </c>
      <c r="E12674" s="43" t="s">
        <v>112</v>
      </c>
      <c r="F12674" s="45">
        <v>57.17</v>
      </c>
      <c r="G12674" s="45">
        <v>59.14</v>
      </c>
    </row>
    <row r="12675" spans="2:7">
      <c r="B12675" s="44" t="s">
        <v>15642</v>
      </c>
      <c r="C12675" s="44" t="s">
        <v>18032</v>
      </c>
      <c r="D12675" s="47" t="s">
        <v>15643</v>
      </c>
      <c r="E12675" s="43" t="s">
        <v>112</v>
      </c>
      <c r="F12675" s="45">
        <v>50.11</v>
      </c>
      <c r="G12675" s="45">
        <v>52.08</v>
      </c>
    </row>
    <row r="12676" spans="2:7">
      <c r="B12676" s="44" t="s">
        <v>15644</v>
      </c>
      <c r="C12676" s="44" t="s">
        <v>18032</v>
      </c>
      <c r="D12676" s="47" t="s">
        <v>15645</v>
      </c>
      <c r="E12676" s="43" t="s">
        <v>112</v>
      </c>
      <c r="F12676" s="45">
        <v>50.38</v>
      </c>
      <c r="G12676" s="45">
        <v>52.35</v>
      </c>
    </row>
    <row r="12677" spans="2:7">
      <c r="B12677" s="44" t="s">
        <v>15646</v>
      </c>
      <c r="C12677" s="44" t="s">
        <v>18032</v>
      </c>
      <c r="D12677" s="47" t="s">
        <v>15647</v>
      </c>
      <c r="E12677" s="43" t="s">
        <v>112</v>
      </c>
      <c r="F12677" s="45">
        <v>52.22</v>
      </c>
      <c r="G12677" s="45">
        <v>54.19</v>
      </c>
    </row>
    <row r="12678" spans="2:7">
      <c r="B12678" s="44" t="s">
        <v>15648</v>
      </c>
      <c r="C12678" s="44" t="s">
        <v>18032</v>
      </c>
      <c r="D12678" s="47" t="s">
        <v>15649</v>
      </c>
      <c r="E12678" s="43" t="s">
        <v>112</v>
      </c>
      <c r="F12678" s="45">
        <v>68.63</v>
      </c>
      <c r="G12678" s="45">
        <v>70.599999999999994</v>
      </c>
    </row>
    <row r="12679" spans="2:7">
      <c r="B12679" s="44" t="s">
        <v>15650</v>
      </c>
      <c r="C12679" s="44" t="s">
        <v>18032</v>
      </c>
      <c r="D12679" s="47" t="s">
        <v>15651</v>
      </c>
      <c r="E12679" s="43" t="s">
        <v>112</v>
      </c>
      <c r="F12679" s="45">
        <v>82.07</v>
      </c>
      <c r="G12679" s="45">
        <v>84.04</v>
      </c>
    </row>
    <row r="12680" spans="2:7">
      <c r="B12680" s="44" t="s">
        <v>15652</v>
      </c>
      <c r="C12680" s="44" t="s">
        <v>18032</v>
      </c>
      <c r="D12680" s="47" t="s">
        <v>15653</v>
      </c>
      <c r="E12680" s="43" t="s">
        <v>112</v>
      </c>
      <c r="F12680" s="45">
        <v>508.08</v>
      </c>
      <c r="G12680" s="45">
        <v>515.9</v>
      </c>
    </row>
    <row r="12681" spans="2:7">
      <c r="B12681" s="44" t="s">
        <v>15654</v>
      </c>
      <c r="C12681" s="44" t="s">
        <v>18032</v>
      </c>
      <c r="D12681" s="47" t="s">
        <v>15655</v>
      </c>
      <c r="E12681" s="43" t="s">
        <v>112</v>
      </c>
      <c r="F12681" s="45">
        <v>667.89</v>
      </c>
      <c r="G12681" s="45">
        <v>672.36</v>
      </c>
    </row>
    <row r="12682" spans="2:7">
      <c r="B12682" s="44" t="s">
        <v>15656</v>
      </c>
      <c r="C12682" s="44" t="s">
        <v>18032</v>
      </c>
      <c r="D12682" s="47" t="s">
        <v>15657</v>
      </c>
      <c r="E12682" s="43" t="s">
        <v>112</v>
      </c>
      <c r="F12682" s="45">
        <v>187.69</v>
      </c>
      <c r="G12682" s="45">
        <v>189.83</v>
      </c>
    </row>
    <row r="12683" spans="2:7">
      <c r="B12683" s="44" t="s">
        <v>15658</v>
      </c>
      <c r="C12683" s="44" t="s">
        <v>18032</v>
      </c>
      <c r="D12683" s="47" t="s">
        <v>15659</v>
      </c>
      <c r="E12683" s="43" t="s">
        <v>112</v>
      </c>
      <c r="F12683" s="45">
        <v>103.92</v>
      </c>
      <c r="G12683" s="45">
        <v>105.89</v>
      </c>
    </row>
    <row r="12684" spans="2:7">
      <c r="B12684" s="44" t="s">
        <v>15660</v>
      </c>
      <c r="C12684" s="44" t="s">
        <v>18032</v>
      </c>
      <c r="D12684" s="47" t="s">
        <v>15661</v>
      </c>
      <c r="E12684" s="43" t="s">
        <v>112</v>
      </c>
      <c r="F12684" s="45">
        <v>610.4</v>
      </c>
      <c r="G12684" s="45">
        <v>612.37</v>
      </c>
    </row>
    <row r="12685" spans="2:7">
      <c r="B12685" s="44" t="s">
        <v>15662</v>
      </c>
      <c r="C12685" s="44" t="s">
        <v>18032</v>
      </c>
      <c r="D12685" s="47" t="s">
        <v>15663</v>
      </c>
      <c r="E12685" s="43" t="s">
        <v>112</v>
      </c>
      <c r="F12685" s="45">
        <v>151.68</v>
      </c>
      <c r="G12685" s="45">
        <v>153.82</v>
      </c>
    </row>
    <row r="12686" spans="2:7">
      <c r="B12686" s="44" t="s">
        <v>15664</v>
      </c>
      <c r="C12686" s="44" t="s">
        <v>18032</v>
      </c>
      <c r="D12686" s="47" t="s">
        <v>15665</v>
      </c>
      <c r="E12686" s="43" t="s">
        <v>10174</v>
      </c>
      <c r="F12686" s="45">
        <v>2186.09</v>
      </c>
      <c r="G12686" s="45">
        <v>2193.9299999999998</v>
      </c>
    </row>
    <row r="12687" spans="2:7">
      <c r="B12687" s="44" t="s">
        <v>15666</v>
      </c>
      <c r="C12687" s="44" t="s">
        <v>18032</v>
      </c>
      <c r="D12687" s="47" t="s">
        <v>15667</v>
      </c>
      <c r="E12687" s="43" t="s">
        <v>112</v>
      </c>
      <c r="F12687" s="45">
        <v>20.09</v>
      </c>
      <c r="G12687" s="45">
        <v>22.06</v>
      </c>
    </row>
    <row r="12688" spans="2:7">
      <c r="B12688" s="44" t="s">
        <v>15668</v>
      </c>
      <c r="C12688" s="44" t="s">
        <v>18032</v>
      </c>
      <c r="D12688" s="47" t="s">
        <v>15669</v>
      </c>
      <c r="E12688" s="43" t="s">
        <v>112</v>
      </c>
      <c r="F12688" s="45">
        <v>21.67</v>
      </c>
      <c r="G12688" s="45">
        <v>23.64</v>
      </c>
    </row>
    <row r="12689" spans="2:7">
      <c r="B12689" s="44" t="s">
        <v>15670</v>
      </c>
      <c r="C12689" s="44" t="s">
        <v>18032</v>
      </c>
      <c r="D12689" s="47" t="s">
        <v>15671</v>
      </c>
      <c r="E12689" s="43" t="s">
        <v>112</v>
      </c>
      <c r="F12689" s="45">
        <v>773.05</v>
      </c>
      <c r="G12689" s="45">
        <v>775.19</v>
      </c>
    </row>
    <row r="12690" spans="2:7">
      <c r="B12690" s="44" t="s">
        <v>15672</v>
      </c>
      <c r="C12690" s="44" t="s">
        <v>18032</v>
      </c>
      <c r="D12690" s="47" t="s">
        <v>15673</v>
      </c>
      <c r="E12690" s="43" t="s">
        <v>112</v>
      </c>
      <c r="F12690" s="45">
        <v>1057.31</v>
      </c>
      <c r="G12690" s="45">
        <v>1065.1300000000001</v>
      </c>
    </row>
    <row r="12691" spans="2:7">
      <c r="B12691" s="44" t="s">
        <v>15674</v>
      </c>
      <c r="C12691" s="44" t="s">
        <v>18032</v>
      </c>
      <c r="D12691" s="47" t="s">
        <v>15675</v>
      </c>
      <c r="E12691" s="43" t="s">
        <v>112</v>
      </c>
      <c r="F12691" s="45">
        <v>3382.27</v>
      </c>
      <c r="G12691" s="45">
        <v>3390.09</v>
      </c>
    </row>
    <row r="12692" spans="2:7">
      <c r="B12692" s="44" t="s">
        <v>15676</v>
      </c>
      <c r="C12692" s="44" t="s">
        <v>18032</v>
      </c>
      <c r="D12692" s="47" t="s">
        <v>15677</v>
      </c>
      <c r="E12692" s="43" t="s">
        <v>112</v>
      </c>
      <c r="F12692" s="45">
        <v>1252.5899999999999</v>
      </c>
      <c r="G12692" s="45">
        <v>1253.28</v>
      </c>
    </row>
    <row r="12693" spans="2:7">
      <c r="B12693" s="44" t="s">
        <v>15678</v>
      </c>
      <c r="C12693" s="44" t="s">
        <v>18032</v>
      </c>
      <c r="D12693" s="47" t="s">
        <v>15679</v>
      </c>
      <c r="E12693" s="43" t="s">
        <v>112</v>
      </c>
      <c r="F12693" s="45">
        <v>248.02</v>
      </c>
      <c r="G12693" s="45">
        <v>250.82</v>
      </c>
    </row>
    <row r="12694" spans="2:7">
      <c r="B12694" s="44" t="s">
        <v>15680</v>
      </c>
      <c r="C12694" s="44" t="s">
        <v>18032</v>
      </c>
      <c r="D12694" s="47" t="s">
        <v>15681</v>
      </c>
      <c r="E12694" s="43" t="s">
        <v>112</v>
      </c>
      <c r="F12694" s="45">
        <v>76.52</v>
      </c>
      <c r="G12694" s="45">
        <v>79.84</v>
      </c>
    </row>
    <row r="12695" spans="2:7">
      <c r="B12695" s="44" t="s">
        <v>15682</v>
      </c>
      <c r="C12695" s="44" t="s">
        <v>18032</v>
      </c>
      <c r="D12695" s="47" t="s">
        <v>15683</v>
      </c>
      <c r="E12695" s="43" t="s">
        <v>112</v>
      </c>
      <c r="F12695" s="45">
        <v>331.89</v>
      </c>
      <c r="G12695" s="45">
        <v>334.69</v>
      </c>
    </row>
    <row r="12696" spans="2:7">
      <c r="B12696" s="44" t="s">
        <v>15684</v>
      </c>
      <c r="C12696" s="44" t="s">
        <v>18032</v>
      </c>
      <c r="D12696" s="47" t="s">
        <v>15685</v>
      </c>
      <c r="E12696" s="43" t="s">
        <v>112</v>
      </c>
      <c r="F12696" s="45">
        <v>516.09</v>
      </c>
      <c r="G12696" s="45">
        <v>518.89</v>
      </c>
    </row>
    <row r="12697" spans="2:7">
      <c r="B12697" s="44" t="s">
        <v>15686</v>
      </c>
      <c r="C12697" s="44" t="s">
        <v>18032</v>
      </c>
      <c r="D12697" s="47" t="s">
        <v>15687</v>
      </c>
      <c r="E12697" s="43"/>
    </row>
    <row r="12698" spans="2:7">
      <c r="B12698" s="44" t="s">
        <v>15688</v>
      </c>
      <c r="C12698" s="44" t="s">
        <v>18032</v>
      </c>
      <c r="D12698" s="47" t="s">
        <v>15689</v>
      </c>
      <c r="E12698" s="43" t="s">
        <v>110</v>
      </c>
      <c r="F12698" s="45">
        <v>613.65</v>
      </c>
      <c r="G12698" s="45">
        <v>616.91999999999996</v>
      </c>
    </row>
    <row r="12699" spans="2:7">
      <c r="B12699" s="44" t="s">
        <v>15690</v>
      </c>
      <c r="C12699" s="44" t="s">
        <v>18032</v>
      </c>
      <c r="D12699" s="47" t="s">
        <v>15691</v>
      </c>
      <c r="E12699" s="43" t="s">
        <v>110</v>
      </c>
      <c r="F12699" s="45">
        <v>380.99</v>
      </c>
      <c r="G12699" s="45">
        <v>391.07</v>
      </c>
    </row>
    <row r="12700" spans="2:7">
      <c r="B12700" s="44" t="s">
        <v>15692</v>
      </c>
      <c r="C12700" s="44" t="s">
        <v>18032</v>
      </c>
      <c r="D12700" s="47" t="s">
        <v>15693</v>
      </c>
      <c r="E12700" s="43" t="s">
        <v>110</v>
      </c>
      <c r="F12700" s="45">
        <v>947.93</v>
      </c>
      <c r="G12700" s="45">
        <v>951.2</v>
      </c>
    </row>
    <row r="12701" spans="2:7">
      <c r="B12701" s="44" t="s">
        <v>15694</v>
      </c>
      <c r="C12701" s="44" t="s">
        <v>18032</v>
      </c>
      <c r="D12701" s="47" t="s">
        <v>15695</v>
      </c>
      <c r="E12701" s="43"/>
    </row>
    <row r="12702" spans="2:7">
      <c r="B12702" s="44" t="s">
        <v>15696</v>
      </c>
      <c r="C12702" s="44" t="s">
        <v>18032</v>
      </c>
      <c r="D12702" s="47" t="s">
        <v>15697</v>
      </c>
      <c r="E12702" s="43" t="s">
        <v>119</v>
      </c>
      <c r="F12702" s="45">
        <v>2130.96</v>
      </c>
      <c r="G12702" s="45">
        <v>2138.8200000000002</v>
      </c>
    </row>
    <row r="12703" spans="2:7">
      <c r="B12703" s="44" t="s">
        <v>15698</v>
      </c>
      <c r="C12703" s="44" t="s">
        <v>18032</v>
      </c>
      <c r="D12703" s="47" t="s">
        <v>15699</v>
      </c>
      <c r="E12703" s="43" t="s">
        <v>119</v>
      </c>
      <c r="F12703" s="45">
        <v>812.97</v>
      </c>
      <c r="G12703" s="45">
        <v>820.83</v>
      </c>
    </row>
    <row r="12704" spans="2:7">
      <c r="B12704" s="44" t="s">
        <v>15700</v>
      </c>
      <c r="C12704" s="44" t="s">
        <v>18032</v>
      </c>
      <c r="D12704" s="47" t="s">
        <v>15701</v>
      </c>
      <c r="E12704" s="43" t="s">
        <v>112</v>
      </c>
      <c r="F12704" s="45">
        <v>1358.62</v>
      </c>
      <c r="G12704" s="45">
        <v>1375.39</v>
      </c>
    </row>
    <row r="12705" spans="2:7">
      <c r="B12705" s="44" t="s">
        <v>15702</v>
      </c>
      <c r="C12705" s="44" t="s">
        <v>18032</v>
      </c>
      <c r="D12705" s="47" t="s">
        <v>15703</v>
      </c>
      <c r="E12705" s="43" t="s">
        <v>112</v>
      </c>
      <c r="F12705" s="45">
        <v>253.01</v>
      </c>
      <c r="G12705" s="45">
        <v>255.81</v>
      </c>
    </row>
    <row r="12706" spans="2:7">
      <c r="B12706" s="44" t="s">
        <v>15704</v>
      </c>
      <c r="C12706" s="44" t="s">
        <v>18032</v>
      </c>
      <c r="D12706" s="47" t="s">
        <v>15705</v>
      </c>
      <c r="E12706" s="43" t="s">
        <v>112</v>
      </c>
      <c r="F12706" s="45">
        <v>290.33999999999997</v>
      </c>
      <c r="G12706" s="45">
        <v>293.14</v>
      </c>
    </row>
    <row r="12707" spans="2:7">
      <c r="B12707" s="44" t="s">
        <v>15706</v>
      </c>
      <c r="C12707" s="44" t="s">
        <v>18032</v>
      </c>
      <c r="D12707" s="47" t="s">
        <v>15707</v>
      </c>
      <c r="E12707" s="43" t="s">
        <v>112</v>
      </c>
      <c r="F12707" s="45">
        <v>296.42</v>
      </c>
      <c r="G12707" s="45">
        <v>299.22000000000003</v>
      </c>
    </row>
    <row r="12708" spans="2:7">
      <c r="B12708" s="44" t="s">
        <v>15708</v>
      </c>
      <c r="C12708" s="44" t="s">
        <v>18032</v>
      </c>
      <c r="D12708" s="47" t="s">
        <v>15709</v>
      </c>
      <c r="E12708" s="43" t="s">
        <v>112</v>
      </c>
      <c r="F12708" s="45">
        <v>427.55</v>
      </c>
      <c r="G12708" s="45">
        <v>430.35</v>
      </c>
    </row>
    <row r="12709" spans="2:7">
      <c r="B12709" s="44" t="s">
        <v>15710</v>
      </c>
      <c r="C12709" s="44" t="s">
        <v>18032</v>
      </c>
      <c r="D12709" s="47" t="s">
        <v>15711</v>
      </c>
      <c r="E12709" s="43" t="s">
        <v>112</v>
      </c>
      <c r="F12709" s="45">
        <v>979.55</v>
      </c>
      <c r="G12709" s="45">
        <v>982.35</v>
      </c>
    </row>
    <row r="12710" spans="2:7">
      <c r="B12710" s="44" t="s">
        <v>15712</v>
      </c>
      <c r="C12710" s="44" t="s">
        <v>18032</v>
      </c>
      <c r="D12710" s="47" t="s">
        <v>15713</v>
      </c>
      <c r="E12710" s="43" t="s">
        <v>112</v>
      </c>
      <c r="F12710" s="45">
        <v>418.09</v>
      </c>
      <c r="G12710" s="45">
        <v>420.89</v>
      </c>
    </row>
    <row r="12711" spans="2:7">
      <c r="B12711" s="44" t="s">
        <v>15714</v>
      </c>
      <c r="C12711" s="44" t="s">
        <v>18032</v>
      </c>
      <c r="D12711" s="47" t="s">
        <v>15715</v>
      </c>
      <c r="E12711" s="43" t="s">
        <v>112</v>
      </c>
      <c r="F12711" s="45">
        <v>463.23</v>
      </c>
      <c r="G12711" s="45">
        <v>466.03</v>
      </c>
    </row>
    <row r="12712" spans="2:7">
      <c r="B12712" s="44" t="s">
        <v>15716</v>
      </c>
      <c r="C12712" s="44" t="s">
        <v>18032</v>
      </c>
      <c r="D12712" s="47" t="s">
        <v>15717</v>
      </c>
      <c r="E12712" s="43" t="s">
        <v>112</v>
      </c>
      <c r="F12712" s="45">
        <v>624.46</v>
      </c>
      <c r="G12712" s="45">
        <v>627.26</v>
      </c>
    </row>
    <row r="12713" spans="2:7">
      <c r="B12713" s="44" t="s">
        <v>15718</v>
      </c>
      <c r="C12713" s="44" t="s">
        <v>18032</v>
      </c>
      <c r="D12713" s="47" t="s">
        <v>15719</v>
      </c>
      <c r="E12713" s="43" t="s">
        <v>112</v>
      </c>
      <c r="F12713" s="45">
        <v>830.91</v>
      </c>
      <c r="G12713" s="45">
        <v>833.71</v>
      </c>
    </row>
    <row r="12714" spans="2:7">
      <c r="B12714" s="44" t="s">
        <v>15720</v>
      </c>
      <c r="C12714" s="44" t="s">
        <v>18032</v>
      </c>
      <c r="D12714" s="47" t="s">
        <v>15721</v>
      </c>
      <c r="E12714" s="43" t="s">
        <v>112</v>
      </c>
      <c r="F12714" s="45">
        <v>1349.25</v>
      </c>
      <c r="G12714" s="45">
        <v>1352.05</v>
      </c>
    </row>
    <row r="12715" spans="2:7">
      <c r="B12715" s="44" t="s">
        <v>15722</v>
      </c>
      <c r="C12715" s="44" t="s">
        <v>18032</v>
      </c>
      <c r="D12715" s="47" t="s">
        <v>15723</v>
      </c>
      <c r="E12715" s="43" t="s">
        <v>112</v>
      </c>
      <c r="F12715" s="45">
        <v>1509.8</v>
      </c>
      <c r="G12715" s="45">
        <v>1512.6</v>
      </c>
    </row>
    <row r="12716" spans="2:7">
      <c r="B12716" s="44" t="s">
        <v>15724</v>
      </c>
      <c r="C12716" s="44" t="s">
        <v>18032</v>
      </c>
      <c r="D12716" s="47" t="s">
        <v>15725</v>
      </c>
      <c r="E12716" s="43" t="s">
        <v>112</v>
      </c>
      <c r="F12716" s="45">
        <v>1607.41</v>
      </c>
      <c r="G12716" s="45">
        <v>1610.21</v>
      </c>
    </row>
    <row r="12717" spans="2:7">
      <c r="B12717" s="44" t="s">
        <v>15726</v>
      </c>
      <c r="C12717" s="44" t="s">
        <v>18032</v>
      </c>
      <c r="D12717" s="47" t="s">
        <v>15727</v>
      </c>
      <c r="E12717" s="43" t="s">
        <v>112</v>
      </c>
      <c r="F12717" s="45">
        <v>5082</v>
      </c>
      <c r="G12717" s="45">
        <v>5084.8</v>
      </c>
    </row>
    <row r="12718" spans="2:7">
      <c r="B12718" s="44" t="s">
        <v>15728</v>
      </c>
      <c r="C12718" s="44" t="s">
        <v>18032</v>
      </c>
      <c r="D12718" s="47" t="s">
        <v>15729</v>
      </c>
      <c r="E12718" s="43" t="s">
        <v>112</v>
      </c>
      <c r="F12718" s="45">
        <v>2161.1999999999998</v>
      </c>
      <c r="G12718" s="45">
        <v>2164</v>
      </c>
    </row>
    <row r="12719" spans="2:7">
      <c r="B12719" s="44" t="s">
        <v>15730</v>
      </c>
      <c r="C12719" s="44" t="s">
        <v>18032</v>
      </c>
      <c r="D12719" s="47" t="s">
        <v>15731</v>
      </c>
      <c r="E12719" s="43" t="s">
        <v>112</v>
      </c>
      <c r="F12719" s="45">
        <v>776.63</v>
      </c>
      <c r="G12719" s="45">
        <v>779.43</v>
      </c>
    </row>
    <row r="12720" spans="2:7">
      <c r="B12720" s="44" t="s">
        <v>15732</v>
      </c>
      <c r="C12720" s="44" t="s">
        <v>18032</v>
      </c>
      <c r="D12720" s="47" t="s">
        <v>15733</v>
      </c>
      <c r="E12720" s="43" t="s">
        <v>112</v>
      </c>
      <c r="F12720" s="45">
        <v>771.23</v>
      </c>
      <c r="G12720" s="45">
        <v>774.03</v>
      </c>
    </row>
    <row r="12721" spans="2:7">
      <c r="B12721" s="44" t="s">
        <v>15734</v>
      </c>
      <c r="C12721" s="44" t="s">
        <v>18032</v>
      </c>
      <c r="D12721" s="47" t="s">
        <v>15735</v>
      </c>
      <c r="E12721" s="43" t="s">
        <v>112</v>
      </c>
      <c r="F12721" s="45">
        <v>970.14</v>
      </c>
      <c r="G12721" s="45">
        <v>972.94</v>
      </c>
    </row>
    <row r="12722" spans="2:7">
      <c r="B12722" s="44" t="s">
        <v>15736</v>
      </c>
      <c r="C12722" s="44" t="s">
        <v>18032</v>
      </c>
      <c r="D12722" s="47" t="s">
        <v>15737</v>
      </c>
      <c r="E12722" s="43"/>
    </row>
    <row r="12723" spans="2:7">
      <c r="B12723" s="44" t="s">
        <v>15738</v>
      </c>
      <c r="C12723" s="44" t="s">
        <v>18032</v>
      </c>
      <c r="D12723" s="47" t="s">
        <v>15739</v>
      </c>
      <c r="E12723" s="43" t="s">
        <v>112</v>
      </c>
      <c r="F12723" s="45">
        <v>29.92</v>
      </c>
      <c r="G12723" s="45">
        <v>32.15</v>
      </c>
    </row>
    <row r="12724" spans="2:7">
      <c r="B12724" s="44" t="s">
        <v>15740</v>
      </c>
      <c r="C12724" s="44" t="s">
        <v>18032</v>
      </c>
      <c r="D12724" s="47" t="s">
        <v>15741</v>
      </c>
      <c r="E12724" s="43" t="s">
        <v>112</v>
      </c>
      <c r="F12724" s="45">
        <v>25.17</v>
      </c>
      <c r="G12724" s="45">
        <v>27.97</v>
      </c>
    </row>
    <row r="12725" spans="2:7">
      <c r="B12725" s="44" t="s">
        <v>15742</v>
      </c>
      <c r="C12725" s="44" t="s">
        <v>18032</v>
      </c>
      <c r="D12725" s="47" t="s">
        <v>15743</v>
      </c>
      <c r="E12725" s="43" t="s">
        <v>112</v>
      </c>
      <c r="F12725" s="45">
        <v>25.17</v>
      </c>
      <c r="G12725" s="45">
        <v>27.97</v>
      </c>
    </row>
    <row r="12726" spans="2:7">
      <c r="B12726" s="44" t="s">
        <v>15744</v>
      </c>
      <c r="C12726" s="44" t="s">
        <v>18032</v>
      </c>
      <c r="D12726" s="47" t="s">
        <v>15745</v>
      </c>
      <c r="E12726" s="43" t="s">
        <v>112</v>
      </c>
      <c r="F12726" s="45">
        <v>72.400000000000006</v>
      </c>
      <c r="G12726" s="45">
        <v>80.260000000000005</v>
      </c>
    </row>
    <row r="12727" spans="2:7">
      <c r="B12727" s="44" t="s">
        <v>15746</v>
      </c>
      <c r="C12727" s="44" t="s">
        <v>18032</v>
      </c>
      <c r="D12727" s="47" t="s">
        <v>15747</v>
      </c>
      <c r="E12727" s="43" t="s">
        <v>112</v>
      </c>
      <c r="F12727" s="45">
        <v>125.6</v>
      </c>
      <c r="G12727" s="45">
        <v>139.58000000000001</v>
      </c>
    </row>
    <row r="12728" spans="2:7">
      <c r="B12728" s="44" t="s">
        <v>15748</v>
      </c>
      <c r="C12728" s="44" t="s">
        <v>18032</v>
      </c>
      <c r="D12728" s="47" t="s">
        <v>15749</v>
      </c>
      <c r="E12728" s="43" t="s">
        <v>112</v>
      </c>
      <c r="F12728" s="45">
        <v>30.44</v>
      </c>
      <c r="G12728" s="45">
        <v>31.12</v>
      </c>
    </row>
    <row r="12729" spans="2:7">
      <c r="B12729" s="44" t="s">
        <v>15750</v>
      </c>
      <c r="C12729" s="44" t="s">
        <v>18032</v>
      </c>
      <c r="D12729" s="47" t="s">
        <v>15751</v>
      </c>
      <c r="E12729" s="43" t="s">
        <v>112</v>
      </c>
      <c r="F12729" s="45">
        <v>13.16</v>
      </c>
      <c r="G12729" s="45">
        <v>13.84</v>
      </c>
    </row>
    <row r="12730" spans="2:7">
      <c r="B12730" s="44" t="s">
        <v>15752</v>
      </c>
      <c r="C12730" s="44" t="s">
        <v>18032</v>
      </c>
      <c r="D12730" s="47" t="s">
        <v>15753</v>
      </c>
      <c r="E12730" s="43" t="s">
        <v>112</v>
      </c>
      <c r="F12730" s="45">
        <v>132.28</v>
      </c>
      <c r="G12730" s="45">
        <v>132.66999999999999</v>
      </c>
    </row>
    <row r="12731" spans="2:7">
      <c r="B12731" s="44" t="s">
        <v>15754</v>
      </c>
      <c r="C12731" s="44" t="s">
        <v>18032</v>
      </c>
      <c r="D12731" s="47" t="s">
        <v>15755</v>
      </c>
      <c r="E12731" s="43" t="s">
        <v>112</v>
      </c>
      <c r="F12731" s="45">
        <v>49.82</v>
      </c>
      <c r="G12731" s="45">
        <v>50.05</v>
      </c>
    </row>
    <row r="12732" spans="2:7">
      <c r="B12732" s="44" t="s">
        <v>15756</v>
      </c>
      <c r="C12732" s="44" t="s">
        <v>18032</v>
      </c>
      <c r="D12732" s="47" t="s">
        <v>15757</v>
      </c>
      <c r="E12732" s="43" t="s">
        <v>112</v>
      </c>
      <c r="F12732" s="45">
        <v>73.900000000000006</v>
      </c>
      <c r="G12732" s="45">
        <v>74.58</v>
      </c>
    </row>
    <row r="12733" spans="2:7">
      <c r="B12733" s="44" t="s">
        <v>15758</v>
      </c>
      <c r="C12733" s="44" t="s">
        <v>18032</v>
      </c>
      <c r="D12733" s="47" t="s">
        <v>15759</v>
      </c>
      <c r="E12733" s="43" t="s">
        <v>112</v>
      </c>
      <c r="F12733" s="45">
        <v>64.47</v>
      </c>
      <c r="G12733" s="45">
        <v>64.86</v>
      </c>
    </row>
    <row r="12734" spans="2:7">
      <c r="B12734" s="44" t="s">
        <v>15760</v>
      </c>
      <c r="C12734" s="44" t="s">
        <v>18032</v>
      </c>
      <c r="D12734" s="47" t="s">
        <v>15761</v>
      </c>
      <c r="E12734" s="43" t="s">
        <v>112</v>
      </c>
      <c r="F12734" s="45">
        <v>50.64</v>
      </c>
      <c r="G12734" s="45">
        <v>51.03</v>
      </c>
    </row>
    <row r="12735" spans="2:7">
      <c r="B12735" s="44" t="s">
        <v>15762</v>
      </c>
      <c r="C12735" s="44" t="s">
        <v>18032</v>
      </c>
      <c r="D12735" s="47" t="s">
        <v>15763</v>
      </c>
      <c r="E12735" s="43" t="s">
        <v>112</v>
      </c>
      <c r="F12735" s="45">
        <v>118.47</v>
      </c>
      <c r="G12735" s="45">
        <v>123.5</v>
      </c>
    </row>
    <row r="12736" spans="2:7">
      <c r="B12736" s="44" t="s">
        <v>15764</v>
      </c>
      <c r="C12736" s="44" t="s">
        <v>18032</v>
      </c>
      <c r="D12736" s="47" t="s">
        <v>15765</v>
      </c>
      <c r="E12736" s="43" t="s">
        <v>112</v>
      </c>
      <c r="F12736" s="45">
        <v>176.15</v>
      </c>
      <c r="G12736" s="45">
        <v>178.95</v>
      </c>
    </row>
    <row r="12737" spans="2:7">
      <c r="B12737" s="44" t="s">
        <v>15766</v>
      </c>
      <c r="C12737" s="44" t="s">
        <v>18032</v>
      </c>
      <c r="D12737" s="47" t="s">
        <v>15767</v>
      </c>
      <c r="E12737" s="43" t="s">
        <v>112</v>
      </c>
      <c r="F12737" s="45">
        <v>195.09</v>
      </c>
      <c r="G12737" s="45">
        <v>197.89</v>
      </c>
    </row>
    <row r="12738" spans="2:7">
      <c r="B12738" s="44" t="s">
        <v>15768</v>
      </c>
      <c r="C12738" s="44" t="s">
        <v>18032</v>
      </c>
      <c r="D12738" s="47" t="s">
        <v>15769</v>
      </c>
      <c r="E12738" s="43" t="s">
        <v>112</v>
      </c>
      <c r="F12738" s="45">
        <v>41.55</v>
      </c>
      <c r="G12738" s="45">
        <v>42.23</v>
      </c>
    </row>
    <row r="12739" spans="2:7">
      <c r="B12739" s="44" t="s">
        <v>15770</v>
      </c>
      <c r="C12739" s="44" t="s">
        <v>18032</v>
      </c>
      <c r="D12739" s="47" t="s">
        <v>15771</v>
      </c>
      <c r="E12739" s="43" t="s">
        <v>112</v>
      </c>
      <c r="F12739" s="45">
        <v>28.4</v>
      </c>
      <c r="G12739" s="45">
        <v>30.63</v>
      </c>
    </row>
    <row r="12740" spans="2:7">
      <c r="B12740" s="44" t="s">
        <v>15772</v>
      </c>
      <c r="C12740" s="44" t="s">
        <v>18032</v>
      </c>
      <c r="D12740" s="47" t="s">
        <v>15773</v>
      </c>
      <c r="E12740" s="43" t="s">
        <v>112</v>
      </c>
      <c r="F12740" s="45">
        <v>34.549999999999997</v>
      </c>
      <c r="G12740" s="45">
        <v>36.78</v>
      </c>
    </row>
    <row r="12741" spans="2:7">
      <c r="B12741" s="44" t="s">
        <v>15774</v>
      </c>
      <c r="C12741" s="44" t="s">
        <v>18032</v>
      </c>
      <c r="D12741" s="47" t="s">
        <v>15775</v>
      </c>
      <c r="E12741" s="43" t="s">
        <v>112</v>
      </c>
      <c r="F12741" s="45">
        <v>39.43</v>
      </c>
      <c r="G12741" s="45">
        <v>39.770000000000003</v>
      </c>
    </row>
    <row r="12742" spans="2:7">
      <c r="B12742" s="44" t="s">
        <v>15776</v>
      </c>
      <c r="C12742" s="44" t="s">
        <v>18032</v>
      </c>
      <c r="D12742" s="47" t="s">
        <v>15777</v>
      </c>
      <c r="E12742" s="43" t="s">
        <v>112</v>
      </c>
      <c r="F12742" s="45">
        <v>17.690000000000001</v>
      </c>
      <c r="G12742" s="45">
        <v>18.64</v>
      </c>
    </row>
    <row r="12743" spans="2:7">
      <c r="B12743" s="44" t="s">
        <v>15778</v>
      </c>
      <c r="C12743" s="44" t="s">
        <v>18032</v>
      </c>
      <c r="D12743" s="47" t="s">
        <v>15779</v>
      </c>
      <c r="E12743" s="43" t="s">
        <v>112</v>
      </c>
      <c r="F12743" s="45">
        <v>434.69</v>
      </c>
      <c r="G12743" s="45">
        <v>438.62</v>
      </c>
    </row>
    <row r="12744" spans="2:7">
      <c r="B12744" s="44" t="s">
        <v>15780</v>
      </c>
      <c r="C12744" s="44" t="s">
        <v>18032</v>
      </c>
      <c r="D12744" s="47" t="s">
        <v>15781</v>
      </c>
      <c r="E12744" s="43" t="s">
        <v>112</v>
      </c>
      <c r="F12744" s="45">
        <v>9.1300000000000008</v>
      </c>
      <c r="G12744" s="45">
        <v>9.36</v>
      </c>
    </row>
    <row r="12745" spans="2:7">
      <c r="B12745" s="44" t="s">
        <v>15782</v>
      </c>
      <c r="C12745" s="44" t="s">
        <v>18032</v>
      </c>
      <c r="D12745" s="47" t="s">
        <v>15783</v>
      </c>
      <c r="E12745" s="43" t="s">
        <v>112</v>
      </c>
      <c r="F12745" s="45">
        <v>65.06</v>
      </c>
      <c r="G12745" s="45">
        <v>65.290000000000006</v>
      </c>
    </row>
    <row r="12746" spans="2:7">
      <c r="B12746" s="44" t="s">
        <v>15784</v>
      </c>
      <c r="C12746" s="44" t="s">
        <v>18032</v>
      </c>
      <c r="D12746" s="47" t="s">
        <v>15785</v>
      </c>
      <c r="E12746" s="43" t="s">
        <v>112</v>
      </c>
      <c r="F12746" s="45">
        <v>88.17</v>
      </c>
      <c r="G12746" s="45">
        <v>89.28</v>
      </c>
    </row>
    <row r="12747" spans="2:7">
      <c r="B12747" s="44" t="s">
        <v>15786</v>
      </c>
      <c r="C12747" s="44" t="s">
        <v>18032</v>
      </c>
      <c r="D12747" s="47" t="s">
        <v>15787</v>
      </c>
      <c r="E12747" s="43" t="s">
        <v>112</v>
      </c>
      <c r="F12747" s="45">
        <v>41.07</v>
      </c>
      <c r="G12747" s="45">
        <v>42.18</v>
      </c>
    </row>
    <row r="12748" spans="2:7">
      <c r="B12748" s="44" t="s">
        <v>15788</v>
      </c>
      <c r="C12748" s="44" t="s">
        <v>18032</v>
      </c>
      <c r="D12748" s="47" t="s">
        <v>15789</v>
      </c>
      <c r="E12748" s="43"/>
    </row>
    <row r="12749" spans="2:7">
      <c r="B12749" s="44" t="s">
        <v>15790</v>
      </c>
      <c r="C12749" s="44" t="s">
        <v>18032</v>
      </c>
      <c r="D12749" s="47" t="s">
        <v>15791</v>
      </c>
      <c r="E12749" s="43"/>
    </row>
    <row r="12750" spans="2:7">
      <c r="B12750" s="44" t="s">
        <v>15792</v>
      </c>
      <c r="C12750" s="44" t="s">
        <v>18032</v>
      </c>
      <c r="D12750" s="47" t="s">
        <v>15793</v>
      </c>
      <c r="E12750" s="43" t="s">
        <v>112</v>
      </c>
      <c r="F12750" s="45">
        <v>1470.94</v>
      </c>
      <c r="G12750" s="45">
        <v>1539.71</v>
      </c>
    </row>
    <row r="12751" spans="2:7">
      <c r="B12751" s="44" t="s">
        <v>15794</v>
      </c>
      <c r="C12751" s="44" t="s">
        <v>18032</v>
      </c>
      <c r="D12751" s="47" t="s">
        <v>15795</v>
      </c>
      <c r="E12751" s="43" t="s">
        <v>112</v>
      </c>
      <c r="F12751" s="45">
        <v>1501.44</v>
      </c>
      <c r="G12751" s="45">
        <v>1570.21</v>
      </c>
    </row>
    <row r="12752" spans="2:7">
      <c r="B12752" s="44" t="s">
        <v>15796</v>
      </c>
      <c r="C12752" s="44" t="s">
        <v>18032</v>
      </c>
      <c r="D12752" s="47" t="s">
        <v>15797</v>
      </c>
      <c r="E12752" s="43" t="s">
        <v>112</v>
      </c>
      <c r="F12752" s="45">
        <v>3623.82</v>
      </c>
      <c r="G12752" s="45">
        <v>3745.08</v>
      </c>
    </row>
    <row r="12753" spans="2:7">
      <c r="B12753" s="44" t="s">
        <v>15798</v>
      </c>
      <c r="C12753" s="44" t="s">
        <v>18032</v>
      </c>
      <c r="D12753" s="47" t="s">
        <v>15799</v>
      </c>
      <c r="E12753" s="43" t="s">
        <v>112</v>
      </c>
      <c r="F12753" s="45">
        <v>3758.57</v>
      </c>
      <c r="G12753" s="45">
        <v>3879.83</v>
      </c>
    </row>
    <row r="12754" spans="2:7">
      <c r="B12754" s="44" t="s">
        <v>15800</v>
      </c>
      <c r="C12754" s="44" t="s">
        <v>18032</v>
      </c>
      <c r="D12754" s="47" t="s">
        <v>15801</v>
      </c>
      <c r="E12754" s="43" t="s">
        <v>112</v>
      </c>
      <c r="F12754" s="45">
        <v>4056.17</v>
      </c>
      <c r="G12754" s="45">
        <v>4177.43</v>
      </c>
    </row>
    <row r="12755" spans="2:7">
      <c r="B12755" s="44" t="s">
        <v>15802</v>
      </c>
      <c r="C12755" s="44" t="s">
        <v>18032</v>
      </c>
      <c r="D12755" s="47" t="s">
        <v>15803</v>
      </c>
      <c r="E12755" s="43" t="s">
        <v>112</v>
      </c>
      <c r="F12755" s="45">
        <v>4409.37</v>
      </c>
      <c r="G12755" s="45">
        <v>4530.63</v>
      </c>
    </row>
    <row r="12756" spans="2:7">
      <c r="B12756" s="44" t="s">
        <v>15804</v>
      </c>
      <c r="C12756" s="44" t="s">
        <v>18032</v>
      </c>
      <c r="D12756" s="47" t="s">
        <v>15805</v>
      </c>
      <c r="E12756" s="43"/>
    </row>
    <row r="12757" spans="2:7">
      <c r="B12757" s="44" t="s">
        <v>15806</v>
      </c>
      <c r="C12757" s="44" t="s">
        <v>18032</v>
      </c>
      <c r="D12757" s="47" t="s">
        <v>15807</v>
      </c>
      <c r="E12757" s="43" t="s">
        <v>112</v>
      </c>
      <c r="F12757" s="45">
        <v>3240.12</v>
      </c>
      <c r="G12757" s="45">
        <v>3327.77</v>
      </c>
    </row>
    <row r="12758" spans="2:7">
      <c r="B12758" s="44" t="s">
        <v>15808</v>
      </c>
      <c r="C12758" s="44" t="s">
        <v>18032</v>
      </c>
      <c r="D12758" s="47" t="s">
        <v>15809</v>
      </c>
      <c r="E12758" s="43" t="s">
        <v>112</v>
      </c>
      <c r="F12758" s="45">
        <v>7480.69</v>
      </c>
      <c r="G12758" s="45">
        <v>7667.95</v>
      </c>
    </row>
    <row r="12759" spans="2:7">
      <c r="B12759" s="44" t="s">
        <v>15810</v>
      </c>
      <c r="C12759" s="44" t="s">
        <v>18032</v>
      </c>
      <c r="D12759" s="47" t="s">
        <v>15811</v>
      </c>
      <c r="E12759" s="43" t="s">
        <v>112</v>
      </c>
      <c r="F12759" s="45">
        <v>11836.73</v>
      </c>
      <c r="G12759" s="45">
        <v>12083.56</v>
      </c>
    </row>
    <row r="12760" spans="2:7">
      <c r="B12760" s="44" t="s">
        <v>15812</v>
      </c>
      <c r="C12760" s="44" t="s">
        <v>18032</v>
      </c>
      <c r="D12760" s="47" t="s">
        <v>15813</v>
      </c>
      <c r="E12760" s="43" t="s">
        <v>112</v>
      </c>
      <c r="F12760" s="45">
        <v>16110.34</v>
      </c>
      <c r="G12760" s="45">
        <v>16409.55</v>
      </c>
    </row>
    <row r="12761" spans="2:7">
      <c r="B12761" s="44" t="s">
        <v>15814</v>
      </c>
      <c r="C12761" s="44" t="s">
        <v>18032</v>
      </c>
      <c r="D12761" s="47" t="s">
        <v>15815</v>
      </c>
      <c r="E12761" s="43" t="s">
        <v>112</v>
      </c>
      <c r="F12761" s="45">
        <v>1125.31</v>
      </c>
      <c r="G12761" s="45">
        <v>1184.8900000000001</v>
      </c>
    </row>
    <row r="12762" spans="2:7">
      <c r="B12762" s="44" t="s">
        <v>15816</v>
      </c>
      <c r="C12762" s="44" t="s">
        <v>18032</v>
      </c>
      <c r="D12762" s="47" t="s">
        <v>15817</v>
      </c>
      <c r="E12762" s="43"/>
    </row>
    <row r="12763" spans="2:7">
      <c r="B12763" s="44" t="s">
        <v>15818</v>
      </c>
      <c r="C12763" s="44" t="s">
        <v>18032</v>
      </c>
      <c r="D12763" s="47" t="s">
        <v>15819</v>
      </c>
      <c r="E12763" s="43" t="s">
        <v>112</v>
      </c>
      <c r="F12763" s="45">
        <v>1938.9</v>
      </c>
      <c r="G12763" s="45">
        <v>1943.09</v>
      </c>
    </row>
    <row r="12764" spans="2:7">
      <c r="B12764" s="44" t="s">
        <v>15820</v>
      </c>
      <c r="C12764" s="44" t="s">
        <v>18032</v>
      </c>
      <c r="D12764" s="47" t="s">
        <v>15821</v>
      </c>
      <c r="E12764" s="43" t="s">
        <v>112</v>
      </c>
      <c r="F12764" s="45">
        <v>3362.53</v>
      </c>
      <c r="G12764" s="45">
        <v>3366.72</v>
      </c>
    </row>
    <row r="12765" spans="2:7">
      <c r="B12765" s="44" t="s">
        <v>15822</v>
      </c>
      <c r="C12765" s="44" t="s">
        <v>18032</v>
      </c>
      <c r="D12765" s="47" t="s">
        <v>15823</v>
      </c>
      <c r="E12765" s="43" t="s">
        <v>112</v>
      </c>
      <c r="F12765" s="45">
        <v>678.88</v>
      </c>
      <c r="G12765" s="45">
        <v>685.58</v>
      </c>
    </row>
    <row r="12766" spans="2:7">
      <c r="B12766" s="44" t="s">
        <v>15824</v>
      </c>
      <c r="C12766" s="44" t="s">
        <v>18032</v>
      </c>
      <c r="D12766" s="47" t="s">
        <v>15825</v>
      </c>
      <c r="E12766" s="43" t="s">
        <v>112</v>
      </c>
      <c r="F12766" s="45">
        <v>1088.75</v>
      </c>
      <c r="G12766" s="45">
        <v>1095.45</v>
      </c>
    </row>
    <row r="12767" spans="2:7">
      <c r="B12767" s="44" t="s">
        <v>15826</v>
      </c>
      <c r="C12767" s="44" t="s">
        <v>18032</v>
      </c>
      <c r="D12767" s="47" t="s">
        <v>15827</v>
      </c>
      <c r="E12767" s="43" t="s">
        <v>112</v>
      </c>
      <c r="F12767" s="45">
        <v>2515.87</v>
      </c>
      <c r="G12767" s="45">
        <v>2520.06</v>
      </c>
    </row>
    <row r="12768" spans="2:7">
      <c r="B12768" s="44" t="s">
        <v>15828</v>
      </c>
      <c r="C12768" s="44" t="s">
        <v>18032</v>
      </c>
      <c r="D12768" s="47" t="s">
        <v>15829</v>
      </c>
      <c r="E12768" s="43"/>
    </row>
    <row r="12769" spans="2:7">
      <c r="B12769" s="44" t="s">
        <v>15830</v>
      </c>
      <c r="C12769" s="44" t="s">
        <v>18032</v>
      </c>
      <c r="D12769" s="47" t="s">
        <v>15831</v>
      </c>
      <c r="E12769" s="43" t="s">
        <v>112</v>
      </c>
      <c r="F12769" s="45">
        <v>1066.6300000000001</v>
      </c>
      <c r="G12769" s="45">
        <v>1066.6300000000001</v>
      </c>
    </row>
    <row r="12770" spans="2:7">
      <c r="B12770" s="44" t="s">
        <v>15832</v>
      </c>
      <c r="C12770" s="44" t="s">
        <v>18032</v>
      </c>
      <c r="D12770" s="47" t="s">
        <v>15833</v>
      </c>
      <c r="E12770" s="43"/>
    </row>
    <row r="12771" spans="2:7">
      <c r="B12771" s="44" t="s">
        <v>15834</v>
      </c>
      <c r="C12771" s="44" t="s">
        <v>18032</v>
      </c>
      <c r="D12771" s="47" t="s">
        <v>15835</v>
      </c>
      <c r="E12771" s="43"/>
    </row>
    <row r="12772" spans="2:7">
      <c r="B12772" s="44" t="s">
        <v>15836</v>
      </c>
      <c r="C12772" s="44" t="s">
        <v>18032</v>
      </c>
      <c r="D12772" s="47" t="s">
        <v>15837</v>
      </c>
      <c r="E12772" s="43" t="s">
        <v>119</v>
      </c>
      <c r="F12772" s="45">
        <v>31</v>
      </c>
      <c r="G12772" s="45">
        <v>33.799999999999997</v>
      </c>
    </row>
    <row r="12773" spans="2:7">
      <c r="B12773" s="44" t="s">
        <v>15838</v>
      </c>
      <c r="C12773" s="44" t="s">
        <v>18032</v>
      </c>
      <c r="D12773" s="47" t="s">
        <v>15839</v>
      </c>
      <c r="E12773" s="43" t="s">
        <v>119</v>
      </c>
      <c r="F12773" s="45">
        <v>31.23</v>
      </c>
      <c r="G12773" s="45">
        <v>34.03</v>
      </c>
    </row>
    <row r="12774" spans="2:7">
      <c r="B12774" s="44" t="s">
        <v>15840</v>
      </c>
      <c r="C12774" s="44" t="s">
        <v>18032</v>
      </c>
      <c r="D12774" s="47" t="s">
        <v>15841</v>
      </c>
      <c r="E12774" s="43" t="s">
        <v>119</v>
      </c>
      <c r="F12774" s="45">
        <v>37.94</v>
      </c>
      <c r="G12774" s="45">
        <v>40.74</v>
      </c>
    </row>
    <row r="12775" spans="2:7">
      <c r="B12775" s="44" t="s">
        <v>15842</v>
      </c>
      <c r="C12775" s="44" t="s">
        <v>18032</v>
      </c>
      <c r="D12775" s="47" t="s">
        <v>15843</v>
      </c>
      <c r="E12775" s="43" t="s">
        <v>119</v>
      </c>
      <c r="F12775" s="45">
        <v>47.98</v>
      </c>
      <c r="G12775" s="45">
        <v>50.78</v>
      </c>
    </row>
    <row r="12776" spans="2:7">
      <c r="B12776" s="44" t="s">
        <v>15844</v>
      </c>
      <c r="C12776" s="44" t="s">
        <v>18032</v>
      </c>
      <c r="D12776" s="47" t="s">
        <v>15845</v>
      </c>
      <c r="E12776" s="43" t="s">
        <v>119</v>
      </c>
      <c r="F12776" s="45">
        <v>50.31</v>
      </c>
      <c r="G12776" s="45">
        <v>53.67</v>
      </c>
    </row>
    <row r="12777" spans="2:7">
      <c r="B12777" s="44" t="s">
        <v>15846</v>
      </c>
      <c r="C12777" s="44" t="s">
        <v>18032</v>
      </c>
      <c r="D12777" s="47" t="s">
        <v>15847</v>
      </c>
      <c r="E12777" s="43" t="s">
        <v>119</v>
      </c>
      <c r="F12777" s="45">
        <v>76.83</v>
      </c>
      <c r="G12777" s="45">
        <v>80.739999999999995</v>
      </c>
    </row>
    <row r="12778" spans="2:7">
      <c r="B12778" s="44" t="s">
        <v>15848</v>
      </c>
      <c r="C12778" s="44" t="s">
        <v>18032</v>
      </c>
      <c r="D12778" s="47" t="s">
        <v>15849</v>
      </c>
      <c r="E12778" s="43" t="s">
        <v>119</v>
      </c>
      <c r="F12778" s="45">
        <v>106.88</v>
      </c>
      <c r="G12778" s="45">
        <v>111.91</v>
      </c>
    </row>
    <row r="12779" spans="2:7">
      <c r="B12779" s="44" t="s">
        <v>15850</v>
      </c>
      <c r="C12779" s="44" t="s">
        <v>18032</v>
      </c>
      <c r="D12779" s="47" t="s">
        <v>15851</v>
      </c>
      <c r="E12779" s="43" t="s">
        <v>119</v>
      </c>
      <c r="F12779" s="45">
        <v>124.92</v>
      </c>
      <c r="G12779" s="45">
        <v>130.51</v>
      </c>
    </row>
    <row r="12780" spans="2:7">
      <c r="B12780" s="44" t="s">
        <v>15852</v>
      </c>
      <c r="C12780" s="44" t="s">
        <v>18032</v>
      </c>
      <c r="D12780" s="47" t="s">
        <v>15853</v>
      </c>
      <c r="E12780" s="43" t="s">
        <v>119</v>
      </c>
      <c r="F12780" s="45">
        <v>197.92</v>
      </c>
      <c r="G12780" s="45">
        <v>204.07</v>
      </c>
    </row>
    <row r="12781" spans="2:7">
      <c r="B12781" s="44" t="s">
        <v>15854</v>
      </c>
      <c r="C12781" s="44" t="s">
        <v>18032</v>
      </c>
      <c r="D12781" s="47" t="s">
        <v>15855</v>
      </c>
      <c r="E12781" s="43"/>
    </row>
    <row r="12782" spans="2:7">
      <c r="B12782" s="44" t="s">
        <v>15856</v>
      </c>
      <c r="C12782" s="44" t="s">
        <v>18032</v>
      </c>
      <c r="D12782" s="47" t="s">
        <v>15857</v>
      </c>
      <c r="E12782" s="43" t="s">
        <v>119</v>
      </c>
      <c r="F12782" s="45">
        <v>37.090000000000003</v>
      </c>
      <c r="G12782" s="45">
        <v>39.89</v>
      </c>
    </row>
    <row r="12783" spans="2:7">
      <c r="B12783" s="44" t="s">
        <v>15858</v>
      </c>
      <c r="C12783" s="44" t="s">
        <v>18032</v>
      </c>
      <c r="D12783" s="47" t="s">
        <v>15859</v>
      </c>
      <c r="E12783" s="43" t="s">
        <v>119</v>
      </c>
      <c r="F12783" s="45">
        <v>45.25</v>
      </c>
      <c r="G12783" s="45">
        <v>48.61</v>
      </c>
    </row>
    <row r="12784" spans="2:7">
      <c r="B12784" s="44" t="s">
        <v>15860</v>
      </c>
      <c r="C12784" s="44" t="s">
        <v>18032</v>
      </c>
      <c r="D12784" s="47" t="s">
        <v>15861</v>
      </c>
      <c r="E12784" s="43" t="s">
        <v>119</v>
      </c>
      <c r="F12784" s="45">
        <v>71.959999999999994</v>
      </c>
      <c r="G12784" s="45">
        <v>76.989999999999995</v>
      </c>
    </row>
    <row r="12785" spans="2:7">
      <c r="B12785" s="44" t="s">
        <v>15862</v>
      </c>
      <c r="C12785" s="44" t="s">
        <v>18032</v>
      </c>
      <c r="D12785" s="47" t="s">
        <v>15863</v>
      </c>
      <c r="E12785" s="43" t="s">
        <v>119</v>
      </c>
      <c r="F12785" s="45">
        <v>78</v>
      </c>
      <c r="G12785" s="45">
        <v>84.15</v>
      </c>
    </row>
    <row r="12786" spans="2:7">
      <c r="B12786" s="44" t="s">
        <v>15864</v>
      </c>
      <c r="C12786" s="44" t="s">
        <v>18032</v>
      </c>
      <c r="D12786" s="47" t="s">
        <v>15865</v>
      </c>
      <c r="E12786" s="43"/>
    </row>
    <row r="12787" spans="2:7">
      <c r="B12787" s="44" t="s">
        <v>15866</v>
      </c>
      <c r="C12787" s="44" t="s">
        <v>18032</v>
      </c>
      <c r="D12787" s="47" t="s">
        <v>15867</v>
      </c>
      <c r="E12787" s="43" t="s">
        <v>119</v>
      </c>
      <c r="F12787" s="45">
        <v>52.89</v>
      </c>
      <c r="G12787" s="45">
        <v>56.25</v>
      </c>
    </row>
    <row r="12788" spans="2:7">
      <c r="B12788" s="44" t="s">
        <v>15868</v>
      </c>
      <c r="C12788" s="44" t="s">
        <v>18032</v>
      </c>
      <c r="D12788" s="47" t="s">
        <v>15869</v>
      </c>
      <c r="E12788" s="43" t="s">
        <v>119</v>
      </c>
      <c r="F12788" s="45">
        <v>87.18</v>
      </c>
      <c r="G12788" s="45">
        <v>92.21</v>
      </c>
    </row>
    <row r="12789" spans="2:7">
      <c r="B12789" s="44" t="s">
        <v>15870</v>
      </c>
      <c r="C12789" s="44" t="s">
        <v>18032</v>
      </c>
      <c r="D12789" s="47" t="s">
        <v>15871</v>
      </c>
      <c r="E12789" s="43" t="s">
        <v>119</v>
      </c>
      <c r="F12789" s="45">
        <v>109.98</v>
      </c>
      <c r="G12789" s="45">
        <v>116.13</v>
      </c>
    </row>
    <row r="12790" spans="2:7">
      <c r="B12790" s="44" t="s">
        <v>15872</v>
      </c>
      <c r="C12790" s="44" t="s">
        <v>18032</v>
      </c>
      <c r="D12790" s="47" t="s">
        <v>15873</v>
      </c>
      <c r="E12790" s="43" t="s">
        <v>119</v>
      </c>
      <c r="F12790" s="45">
        <v>157.66</v>
      </c>
      <c r="G12790" s="45">
        <v>163.81</v>
      </c>
    </row>
    <row r="12791" spans="2:7">
      <c r="B12791" s="44" t="s">
        <v>15874</v>
      </c>
      <c r="C12791" s="44" t="s">
        <v>18032</v>
      </c>
      <c r="D12791" s="47" t="s">
        <v>15875</v>
      </c>
      <c r="E12791" s="43" t="s">
        <v>119</v>
      </c>
      <c r="F12791" s="45">
        <v>45</v>
      </c>
      <c r="G12791" s="45">
        <v>47.8</v>
      </c>
    </row>
    <row r="12792" spans="2:7">
      <c r="B12792" s="44" t="s">
        <v>15876</v>
      </c>
      <c r="C12792" s="44" t="s">
        <v>18032</v>
      </c>
      <c r="D12792" s="47" t="s">
        <v>15877</v>
      </c>
      <c r="E12792" s="43"/>
    </row>
    <row r="12793" spans="2:7">
      <c r="B12793" s="44" t="s">
        <v>15878</v>
      </c>
      <c r="C12793" s="44" t="s">
        <v>18032</v>
      </c>
      <c r="D12793" s="47" t="s">
        <v>15879</v>
      </c>
      <c r="E12793" s="43" t="s">
        <v>119</v>
      </c>
      <c r="F12793" s="45">
        <v>43.73</v>
      </c>
      <c r="G12793" s="45">
        <v>45.7</v>
      </c>
    </row>
    <row r="12794" spans="2:7">
      <c r="B12794" s="44" t="s">
        <v>15880</v>
      </c>
      <c r="C12794" s="44" t="s">
        <v>18032</v>
      </c>
      <c r="D12794" s="47" t="s">
        <v>15881</v>
      </c>
      <c r="E12794" s="43" t="s">
        <v>119</v>
      </c>
      <c r="F12794" s="45">
        <v>66.2</v>
      </c>
      <c r="G12794" s="45">
        <v>68.17</v>
      </c>
    </row>
    <row r="12795" spans="2:7">
      <c r="B12795" s="44" t="s">
        <v>15882</v>
      </c>
      <c r="C12795" s="44" t="s">
        <v>18032</v>
      </c>
      <c r="D12795" s="47" t="s">
        <v>15883</v>
      </c>
      <c r="E12795" s="43" t="s">
        <v>119</v>
      </c>
      <c r="F12795" s="45">
        <v>111.1</v>
      </c>
      <c r="G12795" s="45">
        <v>113.07</v>
      </c>
    </row>
    <row r="12796" spans="2:7">
      <c r="B12796" s="44" t="s">
        <v>15884</v>
      </c>
      <c r="C12796" s="44" t="s">
        <v>18032</v>
      </c>
      <c r="D12796" s="47" t="s">
        <v>15885</v>
      </c>
      <c r="E12796" s="43" t="s">
        <v>119</v>
      </c>
      <c r="F12796" s="45">
        <v>93.94</v>
      </c>
      <c r="G12796" s="45">
        <v>95.91</v>
      </c>
    </row>
    <row r="12797" spans="2:7">
      <c r="B12797" s="44" t="s">
        <v>15886</v>
      </c>
      <c r="C12797" s="44" t="s">
        <v>18032</v>
      </c>
      <c r="D12797" s="47" t="s">
        <v>15887</v>
      </c>
      <c r="E12797" s="43" t="s">
        <v>119</v>
      </c>
      <c r="F12797" s="45">
        <v>157.78</v>
      </c>
      <c r="G12797" s="45">
        <v>159.75</v>
      </c>
    </row>
    <row r="12798" spans="2:7">
      <c r="B12798" s="44" t="s">
        <v>15888</v>
      </c>
      <c r="C12798" s="44" t="s">
        <v>18032</v>
      </c>
      <c r="D12798" s="47" t="s">
        <v>15889</v>
      </c>
      <c r="E12798" s="43" t="s">
        <v>119</v>
      </c>
      <c r="F12798" s="45">
        <v>240.01</v>
      </c>
      <c r="G12798" s="45">
        <v>243.94</v>
      </c>
    </row>
    <row r="12799" spans="2:7">
      <c r="B12799" s="44" t="s">
        <v>15890</v>
      </c>
      <c r="C12799" s="44" t="s">
        <v>18032</v>
      </c>
      <c r="D12799" s="47" t="s">
        <v>15891</v>
      </c>
      <c r="E12799" s="43" t="s">
        <v>119</v>
      </c>
      <c r="F12799" s="45">
        <v>404.39</v>
      </c>
      <c r="G12799" s="45">
        <v>408.32</v>
      </c>
    </row>
    <row r="12800" spans="2:7">
      <c r="B12800" s="44" t="s">
        <v>15892</v>
      </c>
      <c r="C12800" s="44" t="s">
        <v>18032</v>
      </c>
      <c r="D12800" s="47" t="s">
        <v>15893</v>
      </c>
      <c r="E12800" s="43" t="s">
        <v>119</v>
      </c>
      <c r="F12800" s="45">
        <v>534.32000000000005</v>
      </c>
      <c r="G12800" s="45">
        <v>538.25</v>
      </c>
    </row>
    <row r="12801" spans="2:7">
      <c r="B12801" s="44" t="s">
        <v>15894</v>
      </c>
      <c r="C12801" s="44" t="s">
        <v>18032</v>
      </c>
      <c r="D12801" s="47" t="s">
        <v>15895</v>
      </c>
      <c r="E12801" s="43"/>
    </row>
    <row r="12802" spans="2:7">
      <c r="B12802" s="44" t="s">
        <v>15896</v>
      </c>
      <c r="C12802" s="44" t="s">
        <v>18032</v>
      </c>
      <c r="D12802" s="47" t="s">
        <v>15897</v>
      </c>
      <c r="E12802" s="43" t="s">
        <v>119</v>
      </c>
      <c r="F12802" s="45">
        <v>43.77</v>
      </c>
      <c r="G12802" s="45">
        <v>45.74</v>
      </c>
    </row>
    <row r="12803" spans="2:7">
      <c r="B12803" s="44" t="s">
        <v>15898</v>
      </c>
      <c r="C12803" s="44" t="s">
        <v>18032</v>
      </c>
      <c r="D12803" s="47" t="s">
        <v>15899</v>
      </c>
      <c r="E12803" s="43" t="s">
        <v>119</v>
      </c>
      <c r="F12803" s="45">
        <v>68.3</v>
      </c>
      <c r="G12803" s="45">
        <v>70.27</v>
      </c>
    </row>
    <row r="12804" spans="2:7">
      <c r="B12804" s="44" t="s">
        <v>15900</v>
      </c>
      <c r="C12804" s="44" t="s">
        <v>18032</v>
      </c>
      <c r="D12804" s="47" t="s">
        <v>15901</v>
      </c>
      <c r="E12804" s="43" t="s">
        <v>119</v>
      </c>
      <c r="F12804" s="45">
        <v>118.77</v>
      </c>
      <c r="G12804" s="45">
        <v>122.7</v>
      </c>
    </row>
    <row r="12805" spans="2:7">
      <c r="B12805" s="44" t="s">
        <v>15902</v>
      </c>
      <c r="C12805" s="44" t="s">
        <v>18032</v>
      </c>
      <c r="D12805" s="47" t="s">
        <v>15903</v>
      </c>
      <c r="E12805" s="43" t="s">
        <v>119</v>
      </c>
      <c r="F12805" s="45">
        <v>169.5</v>
      </c>
      <c r="G12805" s="45">
        <v>173.43</v>
      </c>
    </row>
    <row r="12806" spans="2:7">
      <c r="B12806" s="44" t="s">
        <v>15904</v>
      </c>
      <c r="C12806" s="44" t="s">
        <v>18032</v>
      </c>
      <c r="D12806" s="47" t="s">
        <v>15905</v>
      </c>
      <c r="E12806" s="43" t="s">
        <v>119</v>
      </c>
      <c r="F12806" s="45">
        <v>255.77</v>
      </c>
      <c r="G12806" s="45">
        <v>259.7</v>
      </c>
    </row>
    <row r="12807" spans="2:7">
      <c r="B12807" s="44" t="s">
        <v>15906</v>
      </c>
      <c r="C12807" s="44" t="s">
        <v>18032</v>
      </c>
      <c r="D12807" s="47" t="s">
        <v>15907</v>
      </c>
      <c r="E12807" s="43" t="s">
        <v>119</v>
      </c>
      <c r="F12807" s="45">
        <v>425.16</v>
      </c>
      <c r="G12807" s="45">
        <v>429.09</v>
      </c>
    </row>
    <row r="12808" spans="2:7">
      <c r="B12808" s="44" t="s">
        <v>15908</v>
      </c>
      <c r="C12808" s="44" t="s">
        <v>18032</v>
      </c>
      <c r="D12808" s="47" t="s">
        <v>15909</v>
      </c>
      <c r="E12808" s="43"/>
    </row>
    <row r="12809" spans="2:7">
      <c r="B12809" s="44" t="s">
        <v>15910</v>
      </c>
      <c r="C12809" s="44" t="s">
        <v>18032</v>
      </c>
      <c r="D12809" s="47" t="s">
        <v>15911</v>
      </c>
      <c r="E12809" s="43" t="s">
        <v>119</v>
      </c>
      <c r="F12809" s="45">
        <v>85.56</v>
      </c>
      <c r="G12809" s="45">
        <v>91.15</v>
      </c>
    </row>
    <row r="12810" spans="2:7">
      <c r="B12810" s="44" t="s">
        <v>15912</v>
      </c>
      <c r="C12810" s="44" t="s">
        <v>18032</v>
      </c>
      <c r="D12810" s="47" t="s">
        <v>15913</v>
      </c>
      <c r="E12810" s="43" t="s">
        <v>119</v>
      </c>
      <c r="F12810" s="45">
        <v>96.15</v>
      </c>
      <c r="G12810" s="45">
        <v>102.3</v>
      </c>
    </row>
    <row r="12811" spans="2:7">
      <c r="B12811" s="44" t="s">
        <v>15914</v>
      </c>
      <c r="C12811" s="44" t="s">
        <v>18032</v>
      </c>
      <c r="D12811" s="47" t="s">
        <v>15915</v>
      </c>
      <c r="E12811" s="43" t="s">
        <v>119</v>
      </c>
      <c r="F12811" s="45">
        <v>118.31</v>
      </c>
      <c r="G12811" s="45">
        <v>125.58</v>
      </c>
    </row>
    <row r="12812" spans="2:7">
      <c r="B12812" s="44" t="s">
        <v>15916</v>
      </c>
      <c r="C12812" s="44" t="s">
        <v>18032</v>
      </c>
      <c r="D12812" s="47" t="s">
        <v>15917</v>
      </c>
      <c r="E12812" s="43" t="s">
        <v>119</v>
      </c>
      <c r="F12812" s="45">
        <v>141.28</v>
      </c>
      <c r="G12812" s="45">
        <v>149.1</v>
      </c>
    </row>
    <row r="12813" spans="2:7">
      <c r="B12813" s="44" t="s">
        <v>15918</v>
      </c>
      <c r="C12813" s="44" t="s">
        <v>18032</v>
      </c>
      <c r="D12813" s="47" t="s">
        <v>15919</v>
      </c>
      <c r="E12813" s="43" t="s">
        <v>119</v>
      </c>
      <c r="F12813" s="45">
        <v>161.27000000000001</v>
      </c>
      <c r="G12813" s="45">
        <v>170.22</v>
      </c>
    </row>
    <row r="12814" spans="2:7">
      <c r="B12814" s="44" t="s">
        <v>15920</v>
      </c>
      <c r="C12814" s="44" t="s">
        <v>18032</v>
      </c>
      <c r="D12814" s="47" t="s">
        <v>15921</v>
      </c>
      <c r="E12814" s="43" t="s">
        <v>119</v>
      </c>
      <c r="F12814" s="45">
        <v>197.06</v>
      </c>
      <c r="G12814" s="45">
        <v>207.13</v>
      </c>
    </row>
    <row r="12815" spans="2:7">
      <c r="B12815" s="44" t="s">
        <v>15922</v>
      </c>
      <c r="C12815" s="44" t="s">
        <v>18032</v>
      </c>
      <c r="D12815" s="47" t="s">
        <v>15923</v>
      </c>
      <c r="E12815" s="43" t="s">
        <v>119</v>
      </c>
      <c r="F12815" s="45">
        <v>236.74</v>
      </c>
      <c r="G12815" s="45">
        <v>247.92</v>
      </c>
    </row>
    <row r="12816" spans="2:7">
      <c r="B12816" s="44" t="s">
        <v>15924</v>
      </c>
      <c r="C12816" s="44" t="s">
        <v>18032</v>
      </c>
      <c r="D12816" s="47" t="s">
        <v>15925</v>
      </c>
      <c r="E12816" s="43" t="s">
        <v>119</v>
      </c>
      <c r="F12816" s="45">
        <v>270.48</v>
      </c>
      <c r="G12816" s="45">
        <v>283.06</v>
      </c>
    </row>
    <row r="12817" spans="2:7">
      <c r="B12817" s="44" t="s">
        <v>15926</v>
      </c>
      <c r="C12817" s="44" t="s">
        <v>18032</v>
      </c>
      <c r="D12817" s="47" t="s">
        <v>15927</v>
      </c>
      <c r="E12817" s="43" t="s">
        <v>119</v>
      </c>
      <c r="F12817" s="45">
        <v>349.29</v>
      </c>
      <c r="G12817" s="45">
        <v>363.27</v>
      </c>
    </row>
    <row r="12818" spans="2:7">
      <c r="B12818" s="44" t="s">
        <v>15928</v>
      </c>
      <c r="C12818" s="44" t="s">
        <v>18032</v>
      </c>
      <c r="D12818" s="47" t="s">
        <v>15929</v>
      </c>
      <c r="E12818" s="43" t="s">
        <v>119</v>
      </c>
      <c r="F12818" s="45">
        <v>515.14</v>
      </c>
      <c r="G12818" s="45">
        <v>530.51</v>
      </c>
    </row>
    <row r="12819" spans="2:7">
      <c r="B12819" s="44" t="s">
        <v>15930</v>
      </c>
      <c r="C12819" s="44" t="s">
        <v>18032</v>
      </c>
      <c r="D12819" s="47" t="s">
        <v>15931</v>
      </c>
      <c r="E12819" s="43"/>
    </row>
    <row r="12820" spans="2:7">
      <c r="B12820" s="44" t="s">
        <v>15932</v>
      </c>
      <c r="C12820" s="44" t="s">
        <v>18032</v>
      </c>
      <c r="D12820" s="47" t="s">
        <v>15933</v>
      </c>
      <c r="E12820" s="43" t="s">
        <v>119</v>
      </c>
      <c r="F12820" s="45">
        <v>115.29</v>
      </c>
      <c r="G12820" s="45">
        <v>120.88</v>
      </c>
    </row>
    <row r="12821" spans="2:7">
      <c r="B12821" s="44" t="s">
        <v>15934</v>
      </c>
      <c r="C12821" s="44" t="s">
        <v>18032</v>
      </c>
      <c r="D12821" s="47" t="s">
        <v>15935</v>
      </c>
      <c r="E12821" s="43" t="s">
        <v>119</v>
      </c>
      <c r="F12821" s="45">
        <v>144.49</v>
      </c>
      <c r="G12821" s="45">
        <v>150.63999999999999</v>
      </c>
    </row>
    <row r="12822" spans="2:7">
      <c r="B12822" s="44" t="s">
        <v>15936</v>
      </c>
      <c r="C12822" s="44" t="s">
        <v>18032</v>
      </c>
      <c r="D12822" s="47" t="s">
        <v>15937</v>
      </c>
      <c r="E12822" s="43" t="s">
        <v>119</v>
      </c>
      <c r="F12822" s="45">
        <v>158.44999999999999</v>
      </c>
      <c r="G12822" s="45">
        <v>165.72</v>
      </c>
    </row>
    <row r="12823" spans="2:7">
      <c r="B12823" s="44" t="s">
        <v>15938</v>
      </c>
      <c r="C12823" s="44" t="s">
        <v>18032</v>
      </c>
      <c r="D12823" s="47" t="s">
        <v>15939</v>
      </c>
      <c r="E12823" s="43" t="s">
        <v>119</v>
      </c>
      <c r="F12823" s="45">
        <v>199.18</v>
      </c>
      <c r="G12823" s="45">
        <v>207</v>
      </c>
    </row>
    <row r="12824" spans="2:7">
      <c r="B12824" s="44" t="s">
        <v>15940</v>
      </c>
      <c r="C12824" s="44" t="s">
        <v>18032</v>
      </c>
      <c r="D12824" s="47" t="s">
        <v>15941</v>
      </c>
      <c r="E12824" s="43" t="s">
        <v>119</v>
      </c>
      <c r="F12824" s="45">
        <v>209.16</v>
      </c>
      <c r="G12824" s="45">
        <v>218.11</v>
      </c>
    </row>
    <row r="12825" spans="2:7">
      <c r="B12825" s="44" t="s">
        <v>15942</v>
      </c>
      <c r="C12825" s="44" t="s">
        <v>18032</v>
      </c>
      <c r="D12825" s="47" t="s">
        <v>15943</v>
      </c>
      <c r="E12825" s="43" t="s">
        <v>119</v>
      </c>
      <c r="F12825" s="45">
        <v>245.87</v>
      </c>
      <c r="G12825" s="45">
        <v>255.94</v>
      </c>
    </row>
    <row r="12826" spans="2:7">
      <c r="B12826" s="44" t="s">
        <v>15944</v>
      </c>
      <c r="C12826" s="44" t="s">
        <v>18032</v>
      </c>
      <c r="D12826" s="47" t="s">
        <v>15945</v>
      </c>
      <c r="E12826" s="43" t="s">
        <v>119</v>
      </c>
      <c r="F12826" s="45">
        <v>344.47</v>
      </c>
      <c r="G12826" s="45">
        <v>355.65</v>
      </c>
    </row>
    <row r="12827" spans="2:7">
      <c r="B12827" s="44" t="s">
        <v>15946</v>
      </c>
      <c r="C12827" s="44" t="s">
        <v>18032</v>
      </c>
      <c r="D12827" s="47" t="s">
        <v>15947</v>
      </c>
      <c r="E12827" s="43" t="s">
        <v>119</v>
      </c>
      <c r="F12827" s="45">
        <v>396.99</v>
      </c>
      <c r="G12827" s="45">
        <v>409.57</v>
      </c>
    </row>
    <row r="12828" spans="2:7">
      <c r="B12828" s="44" t="s">
        <v>15948</v>
      </c>
      <c r="C12828" s="44" t="s">
        <v>18032</v>
      </c>
      <c r="D12828" s="47" t="s">
        <v>15949</v>
      </c>
      <c r="E12828" s="43" t="s">
        <v>119</v>
      </c>
      <c r="F12828" s="45">
        <v>527.87</v>
      </c>
      <c r="G12828" s="45">
        <v>541.85</v>
      </c>
    </row>
    <row r="12829" spans="2:7">
      <c r="B12829" s="44" t="s">
        <v>15950</v>
      </c>
      <c r="C12829" s="44" t="s">
        <v>18032</v>
      </c>
      <c r="D12829" s="47" t="s">
        <v>15951</v>
      </c>
      <c r="E12829" s="43" t="s">
        <v>119</v>
      </c>
      <c r="F12829" s="45">
        <v>818.36</v>
      </c>
      <c r="G12829" s="45">
        <v>833.73</v>
      </c>
    </row>
    <row r="12830" spans="2:7">
      <c r="B12830" s="44" t="s">
        <v>15952</v>
      </c>
      <c r="C12830" s="44" t="s">
        <v>18032</v>
      </c>
      <c r="D12830" s="47" t="s">
        <v>15953</v>
      </c>
      <c r="E12830" s="43"/>
    </row>
    <row r="12831" spans="2:7">
      <c r="B12831" s="44" t="s">
        <v>15954</v>
      </c>
      <c r="C12831" s="44" t="s">
        <v>18032</v>
      </c>
      <c r="D12831" s="47" t="s">
        <v>15955</v>
      </c>
      <c r="E12831" s="43" t="s">
        <v>112</v>
      </c>
      <c r="F12831" s="45">
        <v>104.22</v>
      </c>
      <c r="G12831" s="45">
        <v>105.9</v>
      </c>
    </row>
    <row r="12832" spans="2:7">
      <c r="B12832" s="44" t="s">
        <v>15956</v>
      </c>
      <c r="C12832" s="44" t="s">
        <v>18032</v>
      </c>
      <c r="D12832" s="47" t="s">
        <v>15957</v>
      </c>
      <c r="E12832" s="43" t="s">
        <v>112</v>
      </c>
      <c r="F12832" s="45">
        <v>142.9</v>
      </c>
      <c r="G12832" s="45">
        <v>144.58000000000001</v>
      </c>
    </row>
    <row r="12833" spans="2:7">
      <c r="B12833" s="44" t="s">
        <v>15958</v>
      </c>
      <c r="C12833" s="44" t="s">
        <v>18032</v>
      </c>
      <c r="D12833" s="47" t="s">
        <v>15959</v>
      </c>
      <c r="E12833" s="43" t="s">
        <v>112</v>
      </c>
      <c r="F12833" s="45">
        <v>156.79</v>
      </c>
      <c r="G12833" s="45">
        <v>159.02000000000001</v>
      </c>
    </row>
    <row r="12834" spans="2:7">
      <c r="B12834" s="44" t="s">
        <v>15960</v>
      </c>
      <c r="C12834" s="44" t="s">
        <v>18032</v>
      </c>
      <c r="D12834" s="47" t="s">
        <v>15961</v>
      </c>
      <c r="E12834" s="43" t="s">
        <v>112</v>
      </c>
      <c r="F12834" s="45">
        <v>270.45</v>
      </c>
      <c r="G12834" s="45">
        <v>272.68</v>
      </c>
    </row>
    <row r="12835" spans="2:7">
      <c r="B12835" s="44" t="s">
        <v>15962</v>
      </c>
      <c r="C12835" s="44" t="s">
        <v>18032</v>
      </c>
      <c r="D12835" s="47" t="s">
        <v>15963</v>
      </c>
      <c r="E12835" s="43" t="s">
        <v>112</v>
      </c>
      <c r="F12835" s="45">
        <v>137.15</v>
      </c>
      <c r="G12835" s="45">
        <v>138.83000000000001</v>
      </c>
    </row>
    <row r="12836" spans="2:7">
      <c r="B12836" s="44" t="s">
        <v>15964</v>
      </c>
      <c r="C12836" s="44" t="s">
        <v>18032</v>
      </c>
      <c r="D12836" s="47" t="s">
        <v>15965</v>
      </c>
      <c r="E12836" s="43" t="s">
        <v>112</v>
      </c>
      <c r="F12836" s="45">
        <v>185.06</v>
      </c>
      <c r="G12836" s="45">
        <v>186.74</v>
      </c>
    </row>
    <row r="12837" spans="2:7">
      <c r="B12837" s="44" t="s">
        <v>15966</v>
      </c>
      <c r="C12837" s="44" t="s">
        <v>18032</v>
      </c>
      <c r="D12837" s="47" t="s">
        <v>15967</v>
      </c>
      <c r="E12837" s="43" t="s">
        <v>112</v>
      </c>
      <c r="F12837" s="45">
        <v>243.84</v>
      </c>
      <c r="G12837" s="45">
        <v>246.07</v>
      </c>
    </row>
    <row r="12838" spans="2:7">
      <c r="B12838" s="44" t="s">
        <v>15968</v>
      </c>
      <c r="C12838" s="44" t="s">
        <v>18032</v>
      </c>
      <c r="D12838" s="47" t="s">
        <v>15969</v>
      </c>
      <c r="E12838" s="43" t="s">
        <v>112</v>
      </c>
      <c r="F12838" s="45">
        <v>401.53</v>
      </c>
      <c r="G12838" s="45">
        <v>403.76</v>
      </c>
    </row>
    <row r="12839" spans="2:7">
      <c r="B12839" s="44" t="s">
        <v>15970</v>
      </c>
      <c r="C12839" s="44" t="s">
        <v>18032</v>
      </c>
      <c r="D12839" s="47" t="s">
        <v>15971</v>
      </c>
      <c r="E12839" s="43" t="s">
        <v>112</v>
      </c>
      <c r="F12839" s="45">
        <v>95.58</v>
      </c>
      <c r="G12839" s="45">
        <v>97.26</v>
      </c>
    </row>
    <row r="12840" spans="2:7">
      <c r="B12840" s="44" t="s">
        <v>15972</v>
      </c>
      <c r="C12840" s="44" t="s">
        <v>18032</v>
      </c>
      <c r="D12840" s="47" t="s">
        <v>15973</v>
      </c>
      <c r="E12840" s="43" t="s">
        <v>112</v>
      </c>
      <c r="F12840" s="45">
        <v>103.67</v>
      </c>
      <c r="G12840" s="45">
        <v>105.35</v>
      </c>
    </row>
    <row r="12841" spans="2:7">
      <c r="B12841" s="44" t="s">
        <v>15974</v>
      </c>
      <c r="C12841" s="44" t="s">
        <v>18032</v>
      </c>
      <c r="D12841" s="47" t="s">
        <v>15975</v>
      </c>
      <c r="E12841" s="43" t="s">
        <v>112</v>
      </c>
      <c r="F12841" s="45">
        <v>136.72999999999999</v>
      </c>
      <c r="G12841" s="45">
        <v>138.96</v>
      </c>
    </row>
    <row r="12842" spans="2:7">
      <c r="B12842" s="44" t="s">
        <v>15976</v>
      </c>
      <c r="C12842" s="44" t="s">
        <v>18032</v>
      </c>
      <c r="D12842" s="47" t="s">
        <v>15977</v>
      </c>
      <c r="E12842" s="43" t="s">
        <v>112</v>
      </c>
      <c r="F12842" s="45">
        <v>184.24</v>
      </c>
      <c r="G12842" s="45">
        <v>186.47</v>
      </c>
    </row>
    <row r="12843" spans="2:7">
      <c r="B12843" s="44" t="s">
        <v>15978</v>
      </c>
      <c r="C12843" s="44" t="s">
        <v>18032</v>
      </c>
      <c r="D12843" s="47" t="s">
        <v>15979</v>
      </c>
      <c r="E12843" s="43" t="s">
        <v>112</v>
      </c>
      <c r="F12843" s="45">
        <v>77.41</v>
      </c>
      <c r="G12843" s="45">
        <v>79.09</v>
      </c>
    </row>
    <row r="12844" spans="2:7">
      <c r="B12844" s="44" t="s">
        <v>15980</v>
      </c>
      <c r="C12844" s="44" t="s">
        <v>18032</v>
      </c>
      <c r="D12844" s="47" t="s">
        <v>15981</v>
      </c>
      <c r="E12844" s="43" t="s">
        <v>112</v>
      </c>
      <c r="F12844" s="45">
        <v>103.6</v>
      </c>
      <c r="G12844" s="45">
        <v>105.83</v>
      </c>
    </row>
    <row r="12845" spans="2:7">
      <c r="B12845" s="44" t="s">
        <v>15982</v>
      </c>
      <c r="C12845" s="44" t="s">
        <v>18032</v>
      </c>
      <c r="D12845" s="47" t="s">
        <v>15983</v>
      </c>
      <c r="E12845" s="43" t="s">
        <v>112</v>
      </c>
      <c r="F12845" s="45">
        <v>164.91</v>
      </c>
      <c r="G12845" s="45">
        <v>166.59</v>
      </c>
    </row>
    <row r="12846" spans="2:7">
      <c r="B12846" s="44" t="s">
        <v>15984</v>
      </c>
      <c r="C12846" s="44" t="s">
        <v>18032</v>
      </c>
      <c r="D12846" s="47" t="s">
        <v>15985</v>
      </c>
      <c r="E12846" s="43" t="s">
        <v>112</v>
      </c>
      <c r="F12846" s="45">
        <v>207.09</v>
      </c>
      <c r="G12846" s="45">
        <v>209.32</v>
      </c>
    </row>
    <row r="12847" spans="2:7">
      <c r="B12847" s="44" t="s">
        <v>15986</v>
      </c>
      <c r="C12847" s="44" t="s">
        <v>18032</v>
      </c>
      <c r="D12847" s="47" t="s">
        <v>15987</v>
      </c>
      <c r="E12847" s="43" t="s">
        <v>112</v>
      </c>
      <c r="F12847" s="45">
        <v>223.4</v>
      </c>
      <c r="G12847" s="45">
        <v>225.63</v>
      </c>
    </row>
    <row r="12848" spans="2:7">
      <c r="B12848" s="44" t="s">
        <v>15988</v>
      </c>
      <c r="C12848" s="44" t="s">
        <v>18032</v>
      </c>
      <c r="D12848" s="47" t="s">
        <v>15989</v>
      </c>
      <c r="E12848" s="43" t="s">
        <v>112</v>
      </c>
      <c r="F12848" s="45">
        <v>241.2</v>
      </c>
      <c r="G12848" s="45">
        <v>243.43</v>
      </c>
    </row>
    <row r="12849" spans="2:7">
      <c r="B12849" s="44" t="s">
        <v>15990</v>
      </c>
      <c r="C12849" s="44" t="s">
        <v>18032</v>
      </c>
      <c r="D12849" s="47" t="s">
        <v>15991</v>
      </c>
      <c r="E12849" s="43" t="s">
        <v>112</v>
      </c>
      <c r="F12849" s="45">
        <v>273.25</v>
      </c>
      <c r="G12849" s="45">
        <v>275.48</v>
      </c>
    </row>
    <row r="12850" spans="2:7">
      <c r="B12850" s="44" t="s">
        <v>15992</v>
      </c>
      <c r="C12850" s="44" t="s">
        <v>18032</v>
      </c>
      <c r="D12850" s="47" t="s">
        <v>15993</v>
      </c>
      <c r="E12850" s="43" t="s">
        <v>112</v>
      </c>
      <c r="F12850" s="45">
        <v>285.49</v>
      </c>
      <c r="G12850" s="45">
        <v>287.72000000000003</v>
      </c>
    </row>
    <row r="12851" spans="2:7">
      <c r="B12851" s="44" t="s">
        <v>15994</v>
      </c>
      <c r="C12851" s="44" t="s">
        <v>18032</v>
      </c>
      <c r="D12851" s="47" t="s">
        <v>15995</v>
      </c>
      <c r="E12851" s="43" t="s">
        <v>112</v>
      </c>
      <c r="F12851" s="45">
        <v>388.14</v>
      </c>
      <c r="G12851" s="45">
        <v>390.94</v>
      </c>
    </row>
    <row r="12852" spans="2:7">
      <c r="B12852" s="44" t="s">
        <v>15996</v>
      </c>
      <c r="C12852" s="44" t="s">
        <v>18032</v>
      </c>
      <c r="D12852" s="47" t="s">
        <v>15997</v>
      </c>
      <c r="E12852" s="43" t="s">
        <v>112</v>
      </c>
      <c r="F12852" s="45">
        <v>320.67</v>
      </c>
      <c r="G12852" s="45">
        <v>322.89999999999998</v>
      </c>
    </row>
    <row r="12853" spans="2:7">
      <c r="B12853" s="44" t="s">
        <v>15998</v>
      </c>
      <c r="C12853" s="44" t="s">
        <v>18032</v>
      </c>
      <c r="D12853" s="47" t="s">
        <v>15999</v>
      </c>
      <c r="E12853" s="43" t="s">
        <v>112</v>
      </c>
      <c r="F12853" s="45">
        <v>158.5</v>
      </c>
      <c r="G12853" s="45">
        <v>160.18</v>
      </c>
    </row>
    <row r="12854" spans="2:7">
      <c r="B12854" s="44" t="s">
        <v>16000</v>
      </c>
      <c r="C12854" s="44" t="s">
        <v>18032</v>
      </c>
      <c r="D12854" s="47" t="s">
        <v>16001</v>
      </c>
      <c r="E12854" s="43" t="s">
        <v>112</v>
      </c>
      <c r="F12854" s="45">
        <v>197.58</v>
      </c>
      <c r="G12854" s="45">
        <v>199.81</v>
      </c>
    </row>
    <row r="12855" spans="2:7">
      <c r="B12855" s="44" t="s">
        <v>16002</v>
      </c>
      <c r="C12855" s="44" t="s">
        <v>18032</v>
      </c>
      <c r="D12855" s="47" t="s">
        <v>16003</v>
      </c>
      <c r="E12855" s="43" t="s">
        <v>112</v>
      </c>
      <c r="F12855" s="45">
        <v>231.53</v>
      </c>
      <c r="G12855" s="45">
        <v>233.76</v>
      </c>
    </row>
    <row r="12856" spans="2:7">
      <c r="B12856" s="44" t="s">
        <v>16004</v>
      </c>
      <c r="C12856" s="44" t="s">
        <v>18032</v>
      </c>
      <c r="D12856" s="47" t="s">
        <v>16005</v>
      </c>
      <c r="E12856" s="43" t="s">
        <v>112</v>
      </c>
      <c r="F12856" s="45">
        <v>238.61</v>
      </c>
      <c r="G12856" s="45">
        <v>240.84</v>
      </c>
    </row>
    <row r="12857" spans="2:7">
      <c r="B12857" s="44" t="s">
        <v>16006</v>
      </c>
      <c r="C12857" s="44" t="s">
        <v>18032</v>
      </c>
      <c r="D12857" s="47" t="s">
        <v>16007</v>
      </c>
      <c r="E12857" s="43" t="s">
        <v>112</v>
      </c>
      <c r="F12857" s="45">
        <v>246.06</v>
      </c>
      <c r="G12857" s="45">
        <v>248.29</v>
      </c>
    </row>
    <row r="12858" spans="2:7">
      <c r="B12858" s="44" t="s">
        <v>16008</v>
      </c>
      <c r="C12858" s="44" t="s">
        <v>18032</v>
      </c>
      <c r="D12858" s="47" t="s">
        <v>16009</v>
      </c>
      <c r="E12858" s="43" t="s">
        <v>112</v>
      </c>
      <c r="F12858" s="45">
        <v>302.07</v>
      </c>
      <c r="G12858" s="45">
        <v>304.3</v>
      </c>
    </row>
    <row r="12859" spans="2:7">
      <c r="B12859" s="44" t="s">
        <v>16010</v>
      </c>
      <c r="C12859" s="44" t="s">
        <v>18032</v>
      </c>
      <c r="D12859" s="47" t="s">
        <v>16011</v>
      </c>
      <c r="E12859" s="43" t="s">
        <v>112</v>
      </c>
      <c r="F12859" s="45">
        <v>75.569999999999993</v>
      </c>
      <c r="G12859" s="45">
        <v>77.8</v>
      </c>
    </row>
    <row r="12860" spans="2:7">
      <c r="B12860" s="44" t="s">
        <v>16012</v>
      </c>
      <c r="C12860" s="44" t="s">
        <v>18032</v>
      </c>
      <c r="D12860" s="47" t="s">
        <v>16013</v>
      </c>
      <c r="E12860" s="43" t="s">
        <v>112</v>
      </c>
      <c r="F12860" s="45">
        <v>84.03</v>
      </c>
      <c r="G12860" s="45">
        <v>86.26</v>
      </c>
    </row>
    <row r="12861" spans="2:7">
      <c r="B12861" s="44" t="s">
        <v>16014</v>
      </c>
      <c r="C12861" s="44" t="s">
        <v>18032</v>
      </c>
      <c r="D12861" s="47" t="s">
        <v>16015</v>
      </c>
      <c r="E12861" s="43" t="s">
        <v>112</v>
      </c>
      <c r="F12861" s="45">
        <v>182.27</v>
      </c>
      <c r="G12861" s="45">
        <v>185.07</v>
      </c>
    </row>
    <row r="12862" spans="2:7">
      <c r="B12862" s="44" t="s">
        <v>16016</v>
      </c>
      <c r="C12862" s="44" t="s">
        <v>18032</v>
      </c>
      <c r="D12862" s="47" t="s">
        <v>16017</v>
      </c>
      <c r="E12862" s="43"/>
    </row>
    <row r="12863" spans="2:7">
      <c r="B12863" s="44" t="s">
        <v>16018</v>
      </c>
      <c r="C12863" s="44" t="s">
        <v>18032</v>
      </c>
      <c r="D12863" s="47" t="s">
        <v>16019</v>
      </c>
      <c r="E12863" s="43" t="s">
        <v>119</v>
      </c>
      <c r="F12863" s="45">
        <v>93.54</v>
      </c>
      <c r="G12863" s="45">
        <v>95.38</v>
      </c>
    </row>
    <row r="12864" spans="2:7">
      <c r="B12864" s="44" t="s">
        <v>16020</v>
      </c>
      <c r="C12864" s="44" t="s">
        <v>18032</v>
      </c>
      <c r="D12864" s="47" t="s">
        <v>16021</v>
      </c>
      <c r="E12864" s="43" t="s">
        <v>119</v>
      </c>
      <c r="F12864" s="45">
        <v>133.96</v>
      </c>
      <c r="G12864" s="45">
        <v>135.97</v>
      </c>
    </row>
    <row r="12865" spans="2:7">
      <c r="B12865" s="44" t="s">
        <v>16022</v>
      </c>
      <c r="C12865" s="44" t="s">
        <v>18032</v>
      </c>
      <c r="D12865" s="47" t="s">
        <v>16023</v>
      </c>
      <c r="E12865" s="43" t="s">
        <v>119</v>
      </c>
      <c r="F12865" s="45">
        <v>163.56</v>
      </c>
      <c r="G12865" s="45">
        <v>166.07</v>
      </c>
    </row>
    <row r="12866" spans="2:7">
      <c r="B12866" s="44" t="s">
        <v>16024</v>
      </c>
      <c r="C12866" s="44" t="s">
        <v>18032</v>
      </c>
      <c r="D12866" s="47" t="s">
        <v>16025</v>
      </c>
      <c r="E12866" s="43" t="s">
        <v>119</v>
      </c>
      <c r="F12866" s="45">
        <v>263.62</v>
      </c>
      <c r="G12866" s="45">
        <v>266.47000000000003</v>
      </c>
    </row>
    <row r="12867" spans="2:7">
      <c r="B12867" s="44" t="s">
        <v>16026</v>
      </c>
      <c r="C12867" s="44" t="s">
        <v>18032</v>
      </c>
      <c r="D12867" s="47" t="s">
        <v>16027</v>
      </c>
      <c r="E12867" s="43" t="s">
        <v>119</v>
      </c>
      <c r="F12867" s="45">
        <v>294.18</v>
      </c>
      <c r="G12867" s="45">
        <v>297.02999999999997</v>
      </c>
    </row>
    <row r="12868" spans="2:7">
      <c r="B12868" s="44" t="s">
        <v>16028</v>
      </c>
      <c r="C12868" s="44" t="s">
        <v>18032</v>
      </c>
      <c r="D12868" s="47" t="s">
        <v>16029</v>
      </c>
      <c r="E12868" s="43" t="s">
        <v>119</v>
      </c>
      <c r="F12868" s="45">
        <v>400.87</v>
      </c>
      <c r="G12868" s="45">
        <v>404.73</v>
      </c>
    </row>
    <row r="12869" spans="2:7">
      <c r="B12869" s="44" t="s">
        <v>16030</v>
      </c>
      <c r="C12869" s="44" t="s">
        <v>18032</v>
      </c>
      <c r="D12869" s="47" t="s">
        <v>16031</v>
      </c>
      <c r="E12869" s="43" t="s">
        <v>119</v>
      </c>
      <c r="F12869" s="45">
        <v>522.75</v>
      </c>
      <c r="G12869" s="45">
        <v>527.28</v>
      </c>
    </row>
    <row r="12870" spans="2:7">
      <c r="B12870" s="44" t="s">
        <v>16032</v>
      </c>
      <c r="C12870" s="44" t="s">
        <v>18032</v>
      </c>
      <c r="D12870" s="47" t="s">
        <v>16033</v>
      </c>
      <c r="E12870" s="43" t="s">
        <v>119</v>
      </c>
      <c r="F12870" s="45">
        <v>687.71</v>
      </c>
      <c r="G12870" s="45">
        <v>692.57</v>
      </c>
    </row>
    <row r="12871" spans="2:7">
      <c r="B12871" s="44" t="s">
        <v>16034</v>
      </c>
      <c r="C12871" s="44" t="s">
        <v>18032</v>
      </c>
      <c r="D12871" s="47" t="s">
        <v>16035</v>
      </c>
      <c r="E12871" s="43" t="s">
        <v>119</v>
      </c>
      <c r="F12871" s="45">
        <v>870.68</v>
      </c>
      <c r="G12871" s="45">
        <v>876.21</v>
      </c>
    </row>
    <row r="12872" spans="2:7">
      <c r="B12872" s="44" t="s">
        <v>16036</v>
      </c>
      <c r="C12872" s="44" t="s">
        <v>18032</v>
      </c>
      <c r="D12872" s="47" t="s">
        <v>16037</v>
      </c>
      <c r="E12872" s="43" t="s">
        <v>119</v>
      </c>
      <c r="F12872" s="45">
        <v>98.14</v>
      </c>
      <c r="G12872" s="45">
        <v>100.15</v>
      </c>
    </row>
    <row r="12873" spans="2:7">
      <c r="B12873" s="44" t="s">
        <v>16038</v>
      </c>
      <c r="C12873" s="44" t="s">
        <v>18032</v>
      </c>
      <c r="D12873" s="47" t="s">
        <v>16039</v>
      </c>
      <c r="E12873" s="43" t="s">
        <v>119</v>
      </c>
      <c r="F12873" s="45">
        <v>120.41</v>
      </c>
      <c r="G12873" s="45">
        <v>122.92</v>
      </c>
    </row>
    <row r="12874" spans="2:7">
      <c r="B12874" s="44" t="s">
        <v>16040</v>
      </c>
      <c r="C12874" s="44" t="s">
        <v>18032</v>
      </c>
      <c r="D12874" s="47" t="s">
        <v>16041</v>
      </c>
      <c r="E12874" s="43" t="s">
        <v>119</v>
      </c>
      <c r="F12874" s="45">
        <v>209.17</v>
      </c>
      <c r="G12874" s="45">
        <v>212.02</v>
      </c>
    </row>
    <row r="12875" spans="2:7">
      <c r="B12875" s="44" t="s">
        <v>16042</v>
      </c>
      <c r="C12875" s="44" t="s">
        <v>18032</v>
      </c>
      <c r="D12875" s="47" t="s">
        <v>16043</v>
      </c>
      <c r="E12875" s="43" t="s">
        <v>119</v>
      </c>
      <c r="F12875" s="45">
        <v>274.47000000000003</v>
      </c>
      <c r="G12875" s="45">
        <v>277.32</v>
      </c>
    </row>
    <row r="12876" spans="2:7">
      <c r="B12876" s="44" t="s">
        <v>16044</v>
      </c>
      <c r="C12876" s="44" t="s">
        <v>18032</v>
      </c>
      <c r="D12876" s="47" t="s">
        <v>16045</v>
      </c>
      <c r="E12876" s="43" t="s">
        <v>119</v>
      </c>
      <c r="F12876" s="45">
        <v>292.88</v>
      </c>
      <c r="G12876" s="45">
        <v>296.74</v>
      </c>
    </row>
    <row r="12877" spans="2:7">
      <c r="B12877" s="44" t="s">
        <v>16046</v>
      </c>
      <c r="C12877" s="44" t="s">
        <v>18032</v>
      </c>
      <c r="D12877" s="47" t="s">
        <v>16047</v>
      </c>
      <c r="E12877" s="43" t="s">
        <v>119</v>
      </c>
      <c r="F12877" s="45">
        <v>435.76</v>
      </c>
      <c r="G12877" s="45">
        <v>440.29</v>
      </c>
    </row>
    <row r="12878" spans="2:7">
      <c r="B12878" s="44" t="s">
        <v>16048</v>
      </c>
      <c r="C12878" s="44" t="s">
        <v>18032</v>
      </c>
      <c r="D12878" s="47" t="s">
        <v>16049</v>
      </c>
      <c r="E12878" s="43"/>
    </row>
    <row r="12879" spans="2:7">
      <c r="B12879" s="44" t="s">
        <v>16050</v>
      </c>
      <c r="C12879" s="44" t="s">
        <v>18032</v>
      </c>
      <c r="D12879" s="47" t="s">
        <v>16051</v>
      </c>
      <c r="E12879" s="43" t="s">
        <v>119</v>
      </c>
      <c r="F12879" s="45">
        <v>105.6</v>
      </c>
      <c r="G12879" s="45">
        <v>109.29</v>
      </c>
    </row>
    <row r="12880" spans="2:7">
      <c r="B12880" s="44" t="s">
        <v>16052</v>
      </c>
      <c r="C12880" s="44" t="s">
        <v>18032</v>
      </c>
      <c r="D12880" s="47" t="s">
        <v>16053</v>
      </c>
      <c r="E12880" s="43" t="s">
        <v>119</v>
      </c>
      <c r="F12880" s="45">
        <v>129.15</v>
      </c>
      <c r="G12880" s="45">
        <v>133.43</v>
      </c>
    </row>
    <row r="12881" spans="2:7">
      <c r="B12881" s="44" t="s">
        <v>16054</v>
      </c>
      <c r="C12881" s="44" t="s">
        <v>18032</v>
      </c>
      <c r="D12881" s="47" t="s">
        <v>16055</v>
      </c>
      <c r="E12881" s="43" t="s">
        <v>119</v>
      </c>
      <c r="F12881" s="45">
        <v>109.62</v>
      </c>
      <c r="G12881" s="45">
        <v>113.31</v>
      </c>
    </row>
    <row r="12882" spans="2:7">
      <c r="B12882" s="44" t="s">
        <v>16056</v>
      </c>
      <c r="C12882" s="44" t="s">
        <v>18032</v>
      </c>
      <c r="D12882" s="47" t="s">
        <v>16057</v>
      </c>
      <c r="E12882" s="43" t="s">
        <v>119</v>
      </c>
      <c r="F12882" s="45">
        <v>132.72</v>
      </c>
      <c r="G12882" s="45">
        <v>137</v>
      </c>
    </row>
    <row r="12883" spans="2:7">
      <c r="B12883" s="44" t="s">
        <v>16058</v>
      </c>
      <c r="C12883" s="44" t="s">
        <v>18032</v>
      </c>
      <c r="D12883" s="47" t="s">
        <v>16059</v>
      </c>
      <c r="E12883" s="43" t="s">
        <v>119</v>
      </c>
      <c r="F12883" s="45">
        <v>178.6</v>
      </c>
      <c r="G12883" s="45">
        <v>183.9</v>
      </c>
    </row>
    <row r="12884" spans="2:7">
      <c r="B12884" s="44" t="s">
        <v>16060</v>
      </c>
      <c r="C12884" s="44" t="s">
        <v>18032</v>
      </c>
      <c r="D12884" s="47" t="s">
        <v>16061</v>
      </c>
      <c r="E12884" s="43" t="s">
        <v>119</v>
      </c>
      <c r="F12884" s="45">
        <v>316.61</v>
      </c>
      <c r="G12884" s="45">
        <v>322.64</v>
      </c>
    </row>
    <row r="12885" spans="2:7">
      <c r="B12885" s="44" t="s">
        <v>16062</v>
      </c>
      <c r="C12885" s="44" t="s">
        <v>18032</v>
      </c>
      <c r="D12885" s="47" t="s">
        <v>16063</v>
      </c>
      <c r="E12885" s="43" t="s">
        <v>119</v>
      </c>
      <c r="F12885" s="45">
        <v>474.08</v>
      </c>
      <c r="G12885" s="45">
        <v>481.84</v>
      </c>
    </row>
    <row r="12886" spans="2:7">
      <c r="B12886" s="44" t="s">
        <v>16064</v>
      </c>
      <c r="C12886" s="44" t="s">
        <v>18032</v>
      </c>
      <c r="D12886" s="47" t="s">
        <v>16065</v>
      </c>
      <c r="E12886" s="43" t="s">
        <v>119</v>
      </c>
      <c r="F12886" s="45">
        <v>626.65</v>
      </c>
      <c r="G12886" s="45">
        <v>636.44000000000005</v>
      </c>
    </row>
    <row r="12887" spans="2:7">
      <c r="B12887" s="44" t="s">
        <v>16066</v>
      </c>
      <c r="C12887" s="44" t="s">
        <v>18032</v>
      </c>
      <c r="D12887" s="47" t="s">
        <v>16067</v>
      </c>
      <c r="E12887" s="43" t="s">
        <v>119</v>
      </c>
      <c r="F12887" s="45">
        <v>939.6</v>
      </c>
      <c r="G12887" s="45">
        <v>954.22</v>
      </c>
    </row>
    <row r="12888" spans="2:7">
      <c r="B12888" s="44" t="s">
        <v>16068</v>
      </c>
      <c r="C12888" s="44" t="s">
        <v>18032</v>
      </c>
      <c r="D12888" s="47" t="s">
        <v>16069</v>
      </c>
      <c r="E12888" s="43" t="s">
        <v>119</v>
      </c>
      <c r="F12888" s="45">
        <v>248.11</v>
      </c>
      <c r="G12888" s="45">
        <v>254.14</v>
      </c>
    </row>
    <row r="12889" spans="2:7">
      <c r="B12889" s="44" t="s">
        <v>16070</v>
      </c>
      <c r="C12889" s="44" t="s">
        <v>18032</v>
      </c>
      <c r="D12889" s="47" t="s">
        <v>16071</v>
      </c>
      <c r="E12889" s="43" t="s">
        <v>119</v>
      </c>
      <c r="F12889" s="45">
        <v>470.09</v>
      </c>
      <c r="G12889" s="45">
        <v>477.85</v>
      </c>
    </row>
    <row r="12890" spans="2:7">
      <c r="B12890" s="44" t="s">
        <v>16072</v>
      </c>
      <c r="C12890" s="44" t="s">
        <v>18032</v>
      </c>
      <c r="D12890" s="47" t="s">
        <v>16073</v>
      </c>
      <c r="E12890" s="43" t="s">
        <v>119</v>
      </c>
      <c r="F12890" s="45">
        <v>647.11</v>
      </c>
      <c r="G12890" s="45">
        <v>656.9</v>
      </c>
    </row>
    <row r="12891" spans="2:7">
      <c r="B12891" s="44" t="s">
        <v>16074</v>
      </c>
      <c r="C12891" s="44" t="s">
        <v>18032</v>
      </c>
      <c r="D12891" s="47" t="s">
        <v>16075</v>
      </c>
      <c r="E12891" s="43" t="s">
        <v>119</v>
      </c>
      <c r="F12891" s="45">
        <v>360.77</v>
      </c>
      <c r="G12891" s="45">
        <v>366.8</v>
      </c>
    </row>
    <row r="12892" spans="2:7">
      <c r="B12892" s="44" t="s">
        <v>16076</v>
      </c>
      <c r="C12892" s="44" t="s">
        <v>18032</v>
      </c>
      <c r="D12892" s="47" t="s">
        <v>16077</v>
      </c>
      <c r="E12892" s="43" t="s">
        <v>119</v>
      </c>
      <c r="F12892" s="45">
        <v>560.1</v>
      </c>
      <c r="G12892" s="45">
        <v>567.86</v>
      </c>
    </row>
    <row r="12893" spans="2:7">
      <c r="B12893" s="44" t="s">
        <v>16078</v>
      </c>
      <c r="C12893" s="44" t="s">
        <v>18032</v>
      </c>
      <c r="D12893" s="47" t="s">
        <v>16079</v>
      </c>
      <c r="E12893" s="43" t="s">
        <v>119</v>
      </c>
      <c r="F12893" s="45">
        <v>804.8</v>
      </c>
      <c r="G12893" s="45">
        <v>814.59</v>
      </c>
    </row>
    <row r="12894" spans="2:7">
      <c r="B12894" s="44" t="s">
        <v>16080</v>
      </c>
      <c r="C12894" s="44" t="s">
        <v>18032</v>
      </c>
      <c r="D12894" s="47" t="s">
        <v>16081</v>
      </c>
      <c r="E12894" s="43" t="s">
        <v>119</v>
      </c>
      <c r="F12894" s="45">
        <v>68.430000000000007</v>
      </c>
      <c r="G12894" s="45">
        <v>72.010000000000005</v>
      </c>
    </row>
    <row r="12895" spans="2:7">
      <c r="B12895" s="44" t="s">
        <v>16082</v>
      </c>
      <c r="C12895" s="44" t="s">
        <v>18032</v>
      </c>
      <c r="D12895" s="47" t="s">
        <v>16083</v>
      </c>
      <c r="E12895" s="43" t="s">
        <v>119</v>
      </c>
      <c r="F12895" s="45">
        <v>88.22</v>
      </c>
      <c r="G12895" s="45">
        <v>92.78</v>
      </c>
    </row>
    <row r="12896" spans="2:7">
      <c r="B12896" s="44" t="s">
        <v>16084</v>
      </c>
      <c r="C12896" s="44" t="s">
        <v>18032</v>
      </c>
      <c r="D12896" s="47" t="s">
        <v>16085</v>
      </c>
      <c r="E12896" s="43" t="s">
        <v>119</v>
      </c>
      <c r="F12896" s="45">
        <v>153.57</v>
      </c>
      <c r="G12896" s="45">
        <v>161.27000000000001</v>
      </c>
    </row>
    <row r="12897" spans="2:7">
      <c r="B12897" s="44" t="s">
        <v>16086</v>
      </c>
      <c r="C12897" s="44" t="s">
        <v>18032</v>
      </c>
      <c r="D12897" s="47" t="s">
        <v>16087</v>
      </c>
      <c r="E12897" s="43" t="s">
        <v>119</v>
      </c>
      <c r="F12897" s="45">
        <v>1391.36</v>
      </c>
      <c r="G12897" s="45">
        <v>1413.29</v>
      </c>
    </row>
    <row r="12898" spans="2:7">
      <c r="B12898" s="44" t="s">
        <v>16088</v>
      </c>
      <c r="C12898" s="44" t="s">
        <v>18032</v>
      </c>
      <c r="D12898" s="47" t="s">
        <v>16089</v>
      </c>
      <c r="E12898" s="43" t="s">
        <v>119</v>
      </c>
      <c r="F12898" s="45">
        <v>181.08</v>
      </c>
      <c r="G12898" s="45">
        <v>185.36</v>
      </c>
    </row>
    <row r="12899" spans="2:7">
      <c r="B12899" s="44" t="s">
        <v>16090</v>
      </c>
      <c r="C12899" s="44" t="s">
        <v>18032</v>
      </c>
      <c r="D12899" s="47" t="s">
        <v>16091</v>
      </c>
      <c r="E12899" s="43" t="s">
        <v>119</v>
      </c>
      <c r="F12899" s="45">
        <v>149.19</v>
      </c>
      <c r="G12899" s="45">
        <v>153.47</v>
      </c>
    </row>
    <row r="12900" spans="2:7">
      <c r="B12900" s="44" t="s">
        <v>16092</v>
      </c>
      <c r="C12900" s="44" t="s">
        <v>18032</v>
      </c>
      <c r="D12900" s="47" t="s">
        <v>16093</v>
      </c>
      <c r="E12900" s="43" t="s">
        <v>119</v>
      </c>
      <c r="F12900" s="45">
        <v>193.34</v>
      </c>
      <c r="G12900" s="45">
        <v>197.62</v>
      </c>
    </row>
    <row r="12901" spans="2:7">
      <c r="B12901" s="44" t="s">
        <v>16094</v>
      </c>
      <c r="C12901" s="44" t="s">
        <v>18032</v>
      </c>
      <c r="D12901" s="47" t="s">
        <v>16095</v>
      </c>
      <c r="E12901" s="43" t="s">
        <v>119</v>
      </c>
      <c r="F12901" s="45">
        <v>325.81</v>
      </c>
      <c r="G12901" s="45">
        <v>332.56</v>
      </c>
    </row>
    <row r="12902" spans="2:7">
      <c r="B12902" s="44" t="s">
        <v>16096</v>
      </c>
      <c r="C12902" s="44" t="s">
        <v>18032</v>
      </c>
      <c r="D12902" s="47" t="s">
        <v>16097</v>
      </c>
      <c r="E12902" s="43" t="s">
        <v>119</v>
      </c>
      <c r="F12902" s="45">
        <v>198.91</v>
      </c>
      <c r="G12902" s="45">
        <v>204.21</v>
      </c>
    </row>
    <row r="12903" spans="2:7">
      <c r="B12903" s="44" t="s">
        <v>16098</v>
      </c>
      <c r="C12903" s="44" t="s">
        <v>18032</v>
      </c>
      <c r="D12903" s="47" t="s">
        <v>16099</v>
      </c>
      <c r="E12903" s="43" t="s">
        <v>119</v>
      </c>
      <c r="F12903" s="45">
        <v>555.29999999999995</v>
      </c>
      <c r="G12903" s="45">
        <v>564.07000000000005</v>
      </c>
    </row>
    <row r="12904" spans="2:7">
      <c r="B12904" s="44" t="s">
        <v>16100</v>
      </c>
      <c r="C12904" s="44" t="s">
        <v>18032</v>
      </c>
      <c r="D12904" s="47" t="s">
        <v>16101</v>
      </c>
      <c r="E12904" s="43" t="s">
        <v>119</v>
      </c>
      <c r="F12904" s="45">
        <v>149.29</v>
      </c>
      <c r="G12904" s="45">
        <v>152.97999999999999</v>
      </c>
    </row>
    <row r="12905" spans="2:7">
      <c r="B12905" s="44" t="s">
        <v>16102</v>
      </c>
      <c r="C12905" s="44" t="s">
        <v>18032</v>
      </c>
      <c r="D12905" s="47" t="s">
        <v>16103</v>
      </c>
      <c r="E12905" s="43" t="s">
        <v>119</v>
      </c>
      <c r="F12905" s="45">
        <v>138.15</v>
      </c>
      <c r="G12905" s="45">
        <v>141.84</v>
      </c>
    </row>
    <row r="12906" spans="2:7">
      <c r="B12906" s="44" t="s">
        <v>16104</v>
      </c>
      <c r="C12906" s="44" t="s">
        <v>18032</v>
      </c>
      <c r="D12906" s="47" t="s">
        <v>16105</v>
      </c>
      <c r="E12906" s="43" t="s">
        <v>119</v>
      </c>
      <c r="F12906" s="45">
        <v>37.020000000000003</v>
      </c>
      <c r="G12906" s="45">
        <v>38.32</v>
      </c>
    </row>
    <row r="12907" spans="2:7">
      <c r="B12907" s="44" t="s">
        <v>16106</v>
      </c>
      <c r="C12907" s="44" t="s">
        <v>18032</v>
      </c>
      <c r="D12907" s="47" t="s">
        <v>16107</v>
      </c>
      <c r="E12907" s="43"/>
    </row>
    <row r="12908" spans="2:7">
      <c r="B12908" s="44" t="s">
        <v>16108</v>
      </c>
      <c r="C12908" s="44" t="s">
        <v>18032</v>
      </c>
      <c r="D12908" s="47" t="s">
        <v>16109</v>
      </c>
      <c r="E12908" s="43" t="s">
        <v>119</v>
      </c>
      <c r="F12908" s="45">
        <v>9.3000000000000007</v>
      </c>
      <c r="G12908" s="45">
        <v>9.49</v>
      </c>
    </row>
    <row r="12909" spans="2:7">
      <c r="B12909" s="44" t="s">
        <v>16110</v>
      </c>
      <c r="C12909" s="44" t="s">
        <v>18032</v>
      </c>
      <c r="D12909" s="47" t="s">
        <v>16111</v>
      </c>
      <c r="E12909" s="43" t="s">
        <v>119</v>
      </c>
      <c r="F12909" s="45">
        <v>10.1</v>
      </c>
      <c r="G12909" s="45">
        <v>10.29</v>
      </c>
    </row>
    <row r="12910" spans="2:7">
      <c r="B12910" s="44" t="s">
        <v>16112</v>
      </c>
      <c r="C12910" s="44" t="s">
        <v>18032</v>
      </c>
      <c r="D12910" s="47" t="s">
        <v>16113</v>
      </c>
      <c r="E12910" s="43" t="s">
        <v>119</v>
      </c>
      <c r="F12910" s="45">
        <v>13.05</v>
      </c>
      <c r="G12910" s="45">
        <v>13.24</v>
      </c>
    </row>
    <row r="12911" spans="2:7">
      <c r="B12911" s="44" t="s">
        <v>16114</v>
      </c>
      <c r="C12911" s="44" t="s">
        <v>18032</v>
      </c>
      <c r="D12911" s="47" t="s">
        <v>16115</v>
      </c>
      <c r="E12911" s="43" t="s">
        <v>119</v>
      </c>
      <c r="F12911" s="45">
        <v>24.37</v>
      </c>
      <c r="G12911" s="45">
        <v>24.56</v>
      </c>
    </row>
    <row r="12912" spans="2:7">
      <c r="B12912" s="44" t="s">
        <v>16116</v>
      </c>
      <c r="C12912" s="44" t="s">
        <v>18032</v>
      </c>
      <c r="D12912" s="47" t="s">
        <v>16117</v>
      </c>
      <c r="E12912" s="43" t="s">
        <v>119</v>
      </c>
      <c r="F12912" s="45">
        <v>35.17</v>
      </c>
      <c r="G12912" s="45">
        <v>35.36</v>
      </c>
    </row>
    <row r="12913" spans="2:7">
      <c r="B12913" s="44" t="s">
        <v>16118</v>
      </c>
      <c r="C12913" s="44" t="s">
        <v>18032</v>
      </c>
      <c r="D12913" s="47" t="s">
        <v>16119</v>
      </c>
      <c r="E12913" s="43" t="s">
        <v>119</v>
      </c>
      <c r="F12913" s="45">
        <v>82.39</v>
      </c>
      <c r="G12913" s="45">
        <v>82.68</v>
      </c>
    </row>
    <row r="12914" spans="2:7">
      <c r="B12914" s="44" t="s">
        <v>16120</v>
      </c>
      <c r="C12914" s="44" t="s">
        <v>18032</v>
      </c>
      <c r="D12914" s="47" t="s">
        <v>16121</v>
      </c>
      <c r="E12914" s="43" t="s">
        <v>119</v>
      </c>
      <c r="F12914" s="45">
        <v>108.83</v>
      </c>
      <c r="G12914" s="45">
        <v>109.12</v>
      </c>
    </row>
    <row r="12915" spans="2:7">
      <c r="B12915" s="44" t="s">
        <v>16122</v>
      </c>
      <c r="C12915" s="44" t="s">
        <v>18032</v>
      </c>
      <c r="D12915" s="47" t="s">
        <v>16123</v>
      </c>
      <c r="E12915" s="43" t="s">
        <v>119</v>
      </c>
      <c r="F12915" s="45">
        <v>161.06</v>
      </c>
      <c r="G12915" s="45">
        <v>161.35</v>
      </c>
    </row>
    <row r="12916" spans="2:7">
      <c r="B12916" s="44" t="s">
        <v>16124</v>
      </c>
      <c r="C12916" s="44" t="s">
        <v>18032</v>
      </c>
      <c r="D12916" s="47" t="s">
        <v>16125</v>
      </c>
      <c r="E12916" s="43" t="s">
        <v>119</v>
      </c>
      <c r="F12916" s="45">
        <v>315.88</v>
      </c>
      <c r="G12916" s="45">
        <v>316.17</v>
      </c>
    </row>
    <row r="12917" spans="2:7">
      <c r="B12917" s="44" t="s">
        <v>16126</v>
      </c>
      <c r="C12917" s="44" t="s">
        <v>18032</v>
      </c>
      <c r="D12917" s="47" t="s">
        <v>16127</v>
      </c>
      <c r="E12917" s="43" t="s">
        <v>119</v>
      </c>
      <c r="F12917" s="45">
        <v>403.9</v>
      </c>
      <c r="G12917" s="45">
        <v>404.19</v>
      </c>
    </row>
    <row r="12918" spans="2:7">
      <c r="B12918" s="44" t="s">
        <v>16128</v>
      </c>
      <c r="C12918" s="44" t="s">
        <v>18032</v>
      </c>
      <c r="D12918" s="47" t="s">
        <v>16129</v>
      </c>
      <c r="E12918" s="43" t="s">
        <v>119</v>
      </c>
      <c r="F12918" s="45">
        <v>554.69000000000005</v>
      </c>
      <c r="G12918" s="45">
        <v>554.98</v>
      </c>
    </row>
    <row r="12919" spans="2:7">
      <c r="B12919" s="44" t="s">
        <v>16130</v>
      </c>
      <c r="C12919" s="44" t="s">
        <v>18032</v>
      </c>
      <c r="D12919" s="47" t="s">
        <v>16131</v>
      </c>
      <c r="E12919" s="43" t="s">
        <v>119</v>
      </c>
      <c r="F12919" s="45">
        <v>930.19</v>
      </c>
      <c r="G12919" s="45">
        <v>930.48</v>
      </c>
    </row>
    <row r="12920" spans="2:7">
      <c r="B12920" s="44" t="s">
        <v>16132</v>
      </c>
      <c r="C12920" s="44" t="s">
        <v>18032</v>
      </c>
      <c r="D12920" s="47" t="s">
        <v>16133</v>
      </c>
      <c r="E12920" s="43" t="s">
        <v>119</v>
      </c>
      <c r="F12920" s="45">
        <v>1285.6099999999999</v>
      </c>
      <c r="G12920" s="45">
        <v>1285.9000000000001</v>
      </c>
    </row>
    <row r="12921" spans="2:7">
      <c r="B12921" s="44" t="s">
        <v>16134</v>
      </c>
      <c r="C12921" s="44" t="s">
        <v>18032</v>
      </c>
      <c r="D12921" s="47" t="s">
        <v>16135</v>
      </c>
      <c r="E12921" s="43"/>
    </row>
    <row r="12922" spans="2:7">
      <c r="B12922" s="44" t="s">
        <v>16136</v>
      </c>
      <c r="C12922" s="44" t="s">
        <v>18032</v>
      </c>
      <c r="D12922" s="47" t="s">
        <v>16137</v>
      </c>
      <c r="E12922" s="43" t="s">
        <v>119</v>
      </c>
      <c r="F12922" s="45">
        <v>637.45000000000005</v>
      </c>
      <c r="G12922" s="45">
        <v>641.38</v>
      </c>
    </row>
    <row r="12923" spans="2:7">
      <c r="B12923" s="44" t="s">
        <v>16138</v>
      </c>
      <c r="C12923" s="44" t="s">
        <v>18032</v>
      </c>
      <c r="D12923" s="47" t="s">
        <v>16139</v>
      </c>
      <c r="E12923" s="43" t="s">
        <v>119</v>
      </c>
      <c r="F12923" s="45">
        <v>729.71</v>
      </c>
      <c r="G12923" s="45">
        <v>733.64</v>
      </c>
    </row>
    <row r="12924" spans="2:7">
      <c r="B12924" s="44" t="s">
        <v>16140</v>
      </c>
      <c r="C12924" s="44" t="s">
        <v>18032</v>
      </c>
      <c r="D12924" s="47" t="s">
        <v>16141</v>
      </c>
      <c r="E12924" s="43" t="s">
        <v>119</v>
      </c>
      <c r="F12924" s="45">
        <v>915.93</v>
      </c>
      <c r="G12924" s="45">
        <v>919.86</v>
      </c>
    </row>
    <row r="12925" spans="2:7">
      <c r="B12925" s="44" t="s">
        <v>16142</v>
      </c>
      <c r="C12925" s="44" t="s">
        <v>18032</v>
      </c>
      <c r="D12925" s="47" t="s">
        <v>16143</v>
      </c>
      <c r="E12925" s="43" t="s">
        <v>119</v>
      </c>
      <c r="F12925" s="45">
        <v>1361.69</v>
      </c>
      <c r="G12925" s="45">
        <v>1365.62</v>
      </c>
    </row>
    <row r="12926" spans="2:7">
      <c r="B12926" s="44" t="s">
        <v>16144</v>
      </c>
      <c r="C12926" s="44" t="s">
        <v>18032</v>
      </c>
      <c r="D12926" s="47" t="s">
        <v>16145</v>
      </c>
      <c r="E12926" s="43" t="s">
        <v>119</v>
      </c>
      <c r="F12926" s="45">
        <v>1096.83</v>
      </c>
      <c r="G12926" s="45">
        <v>1100.76</v>
      </c>
    </row>
    <row r="12927" spans="2:7">
      <c r="B12927" s="44" t="s">
        <v>16146</v>
      </c>
      <c r="C12927" s="44" t="s">
        <v>18032</v>
      </c>
      <c r="D12927" s="47" t="s">
        <v>16147</v>
      </c>
      <c r="E12927" s="43" t="s">
        <v>119</v>
      </c>
      <c r="F12927" s="45">
        <v>576.54999999999995</v>
      </c>
      <c r="G12927" s="45">
        <v>580.48</v>
      </c>
    </row>
    <row r="12928" spans="2:7">
      <c r="B12928" s="44" t="s">
        <v>16148</v>
      </c>
      <c r="C12928" s="44" t="s">
        <v>18032</v>
      </c>
      <c r="D12928" s="47" t="s">
        <v>16149</v>
      </c>
      <c r="E12928" s="43" t="s">
        <v>119</v>
      </c>
      <c r="F12928" s="45">
        <v>591.73</v>
      </c>
      <c r="G12928" s="45">
        <v>595.66</v>
      </c>
    </row>
    <row r="12929" spans="2:7">
      <c r="B12929" s="44" t="s">
        <v>16150</v>
      </c>
      <c r="C12929" s="44" t="s">
        <v>18032</v>
      </c>
      <c r="D12929" s="47" t="s">
        <v>16151</v>
      </c>
      <c r="E12929" s="43" t="s">
        <v>119</v>
      </c>
      <c r="F12929" s="45">
        <v>680.22</v>
      </c>
      <c r="G12929" s="45">
        <v>684.15</v>
      </c>
    </row>
    <row r="12930" spans="2:7">
      <c r="B12930" s="44" t="s">
        <v>16152</v>
      </c>
      <c r="C12930" s="44" t="s">
        <v>18032</v>
      </c>
      <c r="D12930" s="47" t="s">
        <v>16153</v>
      </c>
      <c r="E12930" s="43" t="s">
        <v>119</v>
      </c>
      <c r="F12930" s="45">
        <v>808.32</v>
      </c>
      <c r="G12930" s="45">
        <v>812.25</v>
      </c>
    </row>
    <row r="12931" spans="2:7">
      <c r="B12931" s="44" t="s">
        <v>16154</v>
      </c>
      <c r="C12931" s="44" t="s">
        <v>18032</v>
      </c>
      <c r="D12931" s="47" t="s">
        <v>16155</v>
      </c>
      <c r="E12931" s="43" t="s">
        <v>119</v>
      </c>
      <c r="F12931" s="45">
        <v>1005.13</v>
      </c>
      <c r="G12931" s="45">
        <v>1009.06</v>
      </c>
    </row>
    <row r="12932" spans="2:7">
      <c r="B12932" s="44" t="s">
        <v>16156</v>
      </c>
      <c r="C12932" s="44" t="s">
        <v>18032</v>
      </c>
      <c r="D12932" s="47" t="s">
        <v>16157</v>
      </c>
      <c r="E12932" s="43" t="s">
        <v>119</v>
      </c>
      <c r="F12932" s="45">
        <v>1200.54</v>
      </c>
      <c r="G12932" s="45">
        <v>1204.47</v>
      </c>
    </row>
    <row r="12933" spans="2:7">
      <c r="B12933" s="44" t="s">
        <v>16158</v>
      </c>
      <c r="C12933" s="44" t="s">
        <v>18032</v>
      </c>
      <c r="D12933" s="47" t="s">
        <v>16159</v>
      </c>
      <c r="E12933" s="43" t="s">
        <v>119</v>
      </c>
      <c r="F12933" s="45">
        <v>1521.39</v>
      </c>
      <c r="G12933" s="45">
        <v>1525.32</v>
      </c>
    </row>
    <row r="12934" spans="2:7">
      <c r="B12934" s="44" t="s">
        <v>16160</v>
      </c>
      <c r="C12934" s="44" t="s">
        <v>18032</v>
      </c>
      <c r="D12934" s="47" t="s">
        <v>16161</v>
      </c>
      <c r="E12934" s="43"/>
    </row>
    <row r="12935" spans="2:7">
      <c r="B12935" s="44" t="s">
        <v>16162</v>
      </c>
      <c r="C12935" s="44" t="s">
        <v>18032</v>
      </c>
      <c r="D12935" s="47" t="s">
        <v>16163</v>
      </c>
      <c r="E12935" s="43" t="s">
        <v>119</v>
      </c>
      <c r="F12935" s="45">
        <v>140.85</v>
      </c>
      <c r="G12935" s="45">
        <v>143.22</v>
      </c>
    </row>
    <row r="12936" spans="2:7">
      <c r="B12936" s="44" t="s">
        <v>16164</v>
      </c>
      <c r="C12936" s="44" t="s">
        <v>18032</v>
      </c>
      <c r="D12936" s="47" t="s">
        <v>16165</v>
      </c>
      <c r="E12936" s="43" t="s">
        <v>119</v>
      </c>
      <c r="F12936" s="45">
        <v>212.94</v>
      </c>
      <c r="G12936" s="45">
        <v>216.09</v>
      </c>
    </row>
    <row r="12937" spans="2:7">
      <c r="B12937" s="44" t="s">
        <v>16166</v>
      </c>
      <c r="C12937" s="44" t="s">
        <v>18032</v>
      </c>
      <c r="D12937" s="47" t="s">
        <v>16167</v>
      </c>
      <c r="E12937" s="43" t="s">
        <v>119</v>
      </c>
      <c r="F12937" s="45">
        <v>253.37</v>
      </c>
      <c r="G12937" s="45">
        <v>256.52</v>
      </c>
    </row>
    <row r="12938" spans="2:7">
      <c r="B12938" s="44" t="s">
        <v>16168</v>
      </c>
      <c r="C12938" s="44" t="s">
        <v>18032</v>
      </c>
      <c r="D12938" s="47" t="s">
        <v>16169</v>
      </c>
      <c r="E12938" s="43"/>
    </row>
    <row r="12939" spans="2:7">
      <c r="B12939" s="44" t="s">
        <v>16170</v>
      </c>
      <c r="C12939" s="44" t="s">
        <v>18032</v>
      </c>
      <c r="D12939" s="47" t="s">
        <v>16171</v>
      </c>
      <c r="E12939" s="43" t="s">
        <v>119</v>
      </c>
      <c r="F12939" s="45">
        <v>755.77</v>
      </c>
      <c r="G12939" s="45">
        <v>760.26</v>
      </c>
    </row>
    <row r="12940" spans="2:7">
      <c r="B12940" s="44" t="s">
        <v>16172</v>
      </c>
      <c r="C12940" s="44" t="s">
        <v>18032</v>
      </c>
      <c r="D12940" s="47" t="s">
        <v>16173</v>
      </c>
      <c r="E12940" s="43" t="s">
        <v>119</v>
      </c>
      <c r="F12940" s="45">
        <v>749.32</v>
      </c>
      <c r="G12940" s="45">
        <v>753.81</v>
      </c>
    </row>
    <row r="12941" spans="2:7">
      <c r="B12941" s="44" t="s">
        <v>16174</v>
      </c>
      <c r="C12941" s="44" t="s">
        <v>18032</v>
      </c>
      <c r="D12941" s="47" t="s">
        <v>16175</v>
      </c>
      <c r="E12941" s="43" t="s">
        <v>119</v>
      </c>
      <c r="F12941" s="45">
        <v>733.36</v>
      </c>
      <c r="G12941" s="45">
        <v>737.85</v>
      </c>
    </row>
    <row r="12942" spans="2:7">
      <c r="B12942" s="44" t="s">
        <v>16176</v>
      </c>
      <c r="C12942" s="44" t="s">
        <v>18032</v>
      </c>
      <c r="D12942" s="47" t="s">
        <v>16177</v>
      </c>
      <c r="E12942" s="43" t="s">
        <v>119</v>
      </c>
      <c r="F12942" s="45">
        <v>865.38</v>
      </c>
      <c r="G12942" s="45">
        <v>869.87</v>
      </c>
    </row>
    <row r="12943" spans="2:7">
      <c r="B12943" s="44" t="s">
        <v>16178</v>
      </c>
      <c r="C12943" s="44" t="s">
        <v>18032</v>
      </c>
      <c r="D12943" s="47" t="s">
        <v>16179</v>
      </c>
      <c r="E12943" s="43" t="s">
        <v>119</v>
      </c>
      <c r="F12943" s="45">
        <v>1146.76</v>
      </c>
      <c r="G12943" s="45">
        <v>1151.58</v>
      </c>
    </row>
    <row r="12944" spans="2:7">
      <c r="B12944" s="44" t="s">
        <v>16180</v>
      </c>
      <c r="C12944" s="44" t="s">
        <v>18032</v>
      </c>
      <c r="D12944" s="47" t="s">
        <v>16181</v>
      </c>
      <c r="E12944" s="43" t="s">
        <v>119</v>
      </c>
      <c r="F12944" s="45">
        <v>1287.55</v>
      </c>
      <c r="G12944" s="45">
        <v>1292.3699999999999</v>
      </c>
    </row>
    <row r="12945" spans="2:7">
      <c r="B12945" s="44" t="s">
        <v>16182</v>
      </c>
      <c r="C12945" s="44" t="s">
        <v>18032</v>
      </c>
      <c r="D12945" s="47" t="s">
        <v>16183</v>
      </c>
      <c r="E12945" s="43" t="s">
        <v>112</v>
      </c>
      <c r="F12945" s="45">
        <v>159.78</v>
      </c>
      <c r="G12945" s="45">
        <v>162.24</v>
      </c>
    </row>
    <row r="12946" spans="2:7">
      <c r="B12946" s="44" t="s">
        <v>16184</v>
      </c>
      <c r="C12946" s="44" t="s">
        <v>18032</v>
      </c>
      <c r="D12946" s="47" t="s">
        <v>16185</v>
      </c>
      <c r="E12946" s="43" t="s">
        <v>112</v>
      </c>
      <c r="F12946" s="45">
        <v>192.66</v>
      </c>
      <c r="G12946" s="45">
        <v>195.12</v>
      </c>
    </row>
    <row r="12947" spans="2:7">
      <c r="B12947" s="44" t="s">
        <v>16186</v>
      </c>
      <c r="C12947" s="44" t="s">
        <v>18032</v>
      </c>
      <c r="D12947" s="47" t="s">
        <v>16187</v>
      </c>
      <c r="E12947" s="43" t="s">
        <v>112</v>
      </c>
      <c r="F12947" s="45">
        <v>240.88</v>
      </c>
      <c r="G12947" s="45">
        <v>243.57</v>
      </c>
    </row>
    <row r="12948" spans="2:7">
      <c r="B12948" s="44" t="s">
        <v>16188</v>
      </c>
      <c r="C12948" s="44" t="s">
        <v>18032</v>
      </c>
      <c r="D12948" s="47" t="s">
        <v>16189</v>
      </c>
      <c r="E12948" s="43" t="s">
        <v>112</v>
      </c>
      <c r="F12948" s="45">
        <v>353.86</v>
      </c>
      <c r="G12948" s="45">
        <v>356.76</v>
      </c>
    </row>
    <row r="12949" spans="2:7">
      <c r="B12949" s="44" t="s">
        <v>16190</v>
      </c>
      <c r="C12949" s="44" t="s">
        <v>18032</v>
      </c>
      <c r="D12949" s="47" t="s">
        <v>16191</v>
      </c>
      <c r="E12949" s="43" t="s">
        <v>112</v>
      </c>
      <c r="F12949" s="45">
        <v>437.42</v>
      </c>
      <c r="G12949" s="45">
        <v>440.55</v>
      </c>
    </row>
    <row r="12950" spans="2:7">
      <c r="B12950" s="44" t="s">
        <v>16192</v>
      </c>
      <c r="C12950" s="44" t="s">
        <v>18032</v>
      </c>
      <c r="D12950" s="47" t="s">
        <v>16193</v>
      </c>
      <c r="E12950" s="43" t="s">
        <v>112</v>
      </c>
      <c r="F12950" s="45">
        <v>617.77</v>
      </c>
      <c r="G12950" s="45">
        <v>621.13</v>
      </c>
    </row>
    <row r="12951" spans="2:7">
      <c r="B12951" s="44" t="s">
        <v>16194</v>
      </c>
      <c r="C12951" s="44" t="s">
        <v>18032</v>
      </c>
      <c r="D12951" s="47" t="s">
        <v>16195</v>
      </c>
      <c r="E12951" s="43" t="s">
        <v>112</v>
      </c>
      <c r="F12951" s="45">
        <v>788.58</v>
      </c>
      <c r="G12951" s="45">
        <v>792.16</v>
      </c>
    </row>
    <row r="12952" spans="2:7">
      <c r="B12952" s="44" t="s">
        <v>16196</v>
      </c>
      <c r="C12952" s="44" t="s">
        <v>18032</v>
      </c>
      <c r="D12952" s="47" t="s">
        <v>16197</v>
      </c>
      <c r="E12952" s="43" t="s">
        <v>112</v>
      </c>
      <c r="F12952" s="45">
        <v>320.92</v>
      </c>
      <c r="G12952" s="45">
        <v>324.05</v>
      </c>
    </row>
    <row r="12953" spans="2:7">
      <c r="B12953" s="44" t="s">
        <v>16198</v>
      </c>
      <c r="C12953" s="44" t="s">
        <v>18032</v>
      </c>
      <c r="D12953" s="47" t="s">
        <v>16199</v>
      </c>
      <c r="E12953" s="43" t="s">
        <v>112</v>
      </c>
      <c r="F12953" s="45">
        <v>330.09</v>
      </c>
      <c r="G12953" s="45">
        <v>332.55</v>
      </c>
    </row>
    <row r="12954" spans="2:7">
      <c r="B12954" s="44" t="s">
        <v>16200</v>
      </c>
      <c r="C12954" s="44" t="s">
        <v>18032</v>
      </c>
      <c r="D12954" s="47" t="s">
        <v>16201</v>
      </c>
      <c r="E12954" s="43" t="s">
        <v>112</v>
      </c>
      <c r="F12954" s="45">
        <v>447.45</v>
      </c>
      <c r="G12954" s="45">
        <v>450.58</v>
      </c>
    </row>
    <row r="12955" spans="2:7">
      <c r="B12955" s="44" t="s">
        <v>16202</v>
      </c>
      <c r="C12955" s="44" t="s">
        <v>18032</v>
      </c>
      <c r="D12955" s="47" t="s">
        <v>16203</v>
      </c>
      <c r="E12955" s="43" t="s">
        <v>112</v>
      </c>
      <c r="F12955" s="45">
        <v>771.15</v>
      </c>
      <c r="G12955" s="45">
        <v>774.73</v>
      </c>
    </row>
    <row r="12956" spans="2:7">
      <c r="B12956" s="44" t="s">
        <v>16204</v>
      </c>
      <c r="C12956" s="44" t="s">
        <v>18032</v>
      </c>
      <c r="D12956" s="47" t="s">
        <v>16205</v>
      </c>
      <c r="E12956" s="43" t="s">
        <v>112</v>
      </c>
      <c r="F12956" s="45">
        <v>576</v>
      </c>
      <c r="G12956" s="45">
        <v>578.69000000000005</v>
      </c>
    </row>
    <row r="12957" spans="2:7">
      <c r="B12957" s="44" t="s">
        <v>16206</v>
      </c>
      <c r="C12957" s="44" t="s">
        <v>18032</v>
      </c>
      <c r="D12957" s="47" t="s">
        <v>16207</v>
      </c>
      <c r="E12957" s="43" t="s">
        <v>112</v>
      </c>
      <c r="F12957" s="45">
        <v>683.84</v>
      </c>
      <c r="G12957" s="45">
        <v>686.97</v>
      </c>
    </row>
    <row r="12958" spans="2:7">
      <c r="B12958" s="44" t="s">
        <v>16208</v>
      </c>
      <c r="C12958" s="44" t="s">
        <v>18032</v>
      </c>
      <c r="D12958" s="47" t="s">
        <v>16209</v>
      </c>
      <c r="E12958" s="43" t="s">
        <v>112</v>
      </c>
      <c r="F12958" s="45">
        <v>1153.68</v>
      </c>
      <c r="G12958" s="45">
        <v>1157.26</v>
      </c>
    </row>
    <row r="12959" spans="2:7">
      <c r="B12959" s="44" t="s">
        <v>16210</v>
      </c>
      <c r="C12959" s="44" t="s">
        <v>18032</v>
      </c>
      <c r="D12959" s="47" t="s">
        <v>16211</v>
      </c>
      <c r="E12959" s="43" t="s">
        <v>112</v>
      </c>
      <c r="F12959" s="45">
        <v>516.32000000000005</v>
      </c>
      <c r="G12959" s="45">
        <v>518.78</v>
      </c>
    </row>
    <row r="12960" spans="2:7">
      <c r="B12960" s="44" t="s">
        <v>16212</v>
      </c>
      <c r="C12960" s="44" t="s">
        <v>18032</v>
      </c>
      <c r="D12960" s="47" t="s">
        <v>16213</v>
      </c>
      <c r="E12960" s="43" t="s">
        <v>112</v>
      </c>
      <c r="F12960" s="45">
        <v>532.58000000000004</v>
      </c>
      <c r="G12960" s="45">
        <v>535.27</v>
      </c>
    </row>
    <row r="12961" spans="2:7">
      <c r="B12961" s="44" t="s">
        <v>16214</v>
      </c>
      <c r="C12961" s="44" t="s">
        <v>18032</v>
      </c>
      <c r="D12961" s="47" t="s">
        <v>16215</v>
      </c>
      <c r="E12961" s="43"/>
    </row>
    <row r="12962" spans="2:7">
      <c r="B12962" s="44" t="s">
        <v>16216</v>
      </c>
      <c r="C12962" s="44" t="s">
        <v>18032</v>
      </c>
      <c r="D12962" s="47" t="s">
        <v>16217</v>
      </c>
      <c r="E12962" s="43" t="s">
        <v>112</v>
      </c>
      <c r="F12962" s="45">
        <v>462.01</v>
      </c>
      <c r="G12962" s="45">
        <v>465.14</v>
      </c>
    </row>
    <row r="12963" spans="2:7">
      <c r="B12963" s="44" t="s">
        <v>16218</v>
      </c>
      <c r="C12963" s="44" t="s">
        <v>18032</v>
      </c>
      <c r="D12963" s="47" t="s">
        <v>16219</v>
      </c>
      <c r="E12963" s="43" t="s">
        <v>112</v>
      </c>
      <c r="F12963" s="45">
        <v>686.7</v>
      </c>
      <c r="G12963" s="45">
        <v>690.28</v>
      </c>
    </row>
    <row r="12964" spans="2:7">
      <c r="B12964" s="44" t="s">
        <v>16220</v>
      </c>
      <c r="C12964" s="44" t="s">
        <v>18032</v>
      </c>
      <c r="D12964" s="47" t="s">
        <v>16221</v>
      </c>
      <c r="E12964" s="43" t="s">
        <v>112</v>
      </c>
      <c r="F12964" s="45">
        <v>997.62</v>
      </c>
      <c r="G12964" s="45">
        <v>1001.64</v>
      </c>
    </row>
    <row r="12965" spans="2:7">
      <c r="B12965" s="44" t="s">
        <v>16222</v>
      </c>
      <c r="C12965" s="44" t="s">
        <v>18032</v>
      </c>
      <c r="D12965" s="47" t="s">
        <v>16223</v>
      </c>
      <c r="E12965" s="43" t="s">
        <v>112</v>
      </c>
      <c r="F12965" s="45">
        <v>1637.85</v>
      </c>
      <c r="G12965" s="45">
        <v>1642.33</v>
      </c>
    </row>
    <row r="12966" spans="2:7">
      <c r="B12966" s="44" t="s">
        <v>16224</v>
      </c>
      <c r="C12966" s="44" t="s">
        <v>18032</v>
      </c>
      <c r="D12966" s="47" t="s">
        <v>16225</v>
      </c>
      <c r="E12966" s="43" t="s">
        <v>112</v>
      </c>
      <c r="F12966" s="45">
        <v>365.82</v>
      </c>
      <c r="G12966" s="45">
        <v>368.95</v>
      </c>
    </row>
    <row r="12967" spans="2:7">
      <c r="B12967" s="44" t="s">
        <v>16226</v>
      </c>
      <c r="C12967" s="44" t="s">
        <v>18032</v>
      </c>
      <c r="D12967" s="47" t="s">
        <v>16227</v>
      </c>
      <c r="E12967" s="43" t="s">
        <v>112</v>
      </c>
      <c r="F12967" s="45">
        <v>429.7</v>
      </c>
      <c r="G12967" s="45">
        <v>432.83</v>
      </c>
    </row>
    <row r="12968" spans="2:7">
      <c r="B12968" s="44" t="s">
        <v>16228</v>
      </c>
      <c r="C12968" s="44" t="s">
        <v>18032</v>
      </c>
      <c r="D12968" s="47" t="s">
        <v>16229</v>
      </c>
      <c r="E12968" s="43" t="s">
        <v>112</v>
      </c>
      <c r="F12968" s="45">
        <v>789.92</v>
      </c>
      <c r="G12968" s="45">
        <v>793.5</v>
      </c>
    </row>
    <row r="12969" spans="2:7">
      <c r="B12969" s="44" t="s">
        <v>16230</v>
      </c>
      <c r="C12969" s="44" t="s">
        <v>18032</v>
      </c>
      <c r="D12969" s="47" t="s">
        <v>16231</v>
      </c>
      <c r="E12969" s="43" t="s">
        <v>112</v>
      </c>
      <c r="F12969" s="45">
        <v>914.14</v>
      </c>
      <c r="G12969" s="45">
        <v>918.16</v>
      </c>
    </row>
    <row r="12970" spans="2:7">
      <c r="B12970" s="44" t="s">
        <v>16232</v>
      </c>
      <c r="C12970" s="44" t="s">
        <v>18032</v>
      </c>
      <c r="D12970" s="47" t="s">
        <v>16233</v>
      </c>
      <c r="E12970" s="43" t="s">
        <v>112</v>
      </c>
      <c r="F12970" s="45">
        <v>1419.82</v>
      </c>
      <c r="G12970" s="45">
        <v>1424.3</v>
      </c>
    </row>
    <row r="12971" spans="2:7">
      <c r="B12971" s="44" t="s">
        <v>16234</v>
      </c>
      <c r="C12971" s="44" t="s">
        <v>18032</v>
      </c>
      <c r="D12971" s="47" t="s">
        <v>16235</v>
      </c>
      <c r="E12971" s="43"/>
    </row>
    <row r="12972" spans="2:7">
      <c r="B12972" s="44" t="s">
        <v>16236</v>
      </c>
      <c r="C12972" s="44" t="s">
        <v>18032</v>
      </c>
      <c r="D12972" s="47" t="s">
        <v>16237</v>
      </c>
      <c r="E12972" s="43" t="s">
        <v>119</v>
      </c>
      <c r="F12972" s="45">
        <v>71.17</v>
      </c>
      <c r="G12972" s="45">
        <v>78.87</v>
      </c>
    </row>
    <row r="12973" spans="2:7">
      <c r="B12973" s="44" t="s">
        <v>16238</v>
      </c>
      <c r="C12973" s="44" t="s">
        <v>18032</v>
      </c>
      <c r="D12973" s="47" t="s">
        <v>16239</v>
      </c>
      <c r="E12973" s="43" t="s">
        <v>119</v>
      </c>
      <c r="F12973" s="45">
        <v>111.01</v>
      </c>
      <c r="G12973" s="45">
        <v>115.49</v>
      </c>
    </row>
    <row r="12974" spans="2:7">
      <c r="B12974" s="44" t="s">
        <v>16240</v>
      </c>
      <c r="C12974" s="44" t="s">
        <v>18032</v>
      </c>
      <c r="D12974" s="47" t="s">
        <v>16241</v>
      </c>
      <c r="E12974" s="43"/>
    </row>
    <row r="12975" spans="2:7">
      <c r="B12975" s="44" t="s">
        <v>16242</v>
      </c>
      <c r="C12975" s="44" t="s">
        <v>18032</v>
      </c>
      <c r="D12975" s="47" t="s">
        <v>16243</v>
      </c>
      <c r="E12975" s="43" t="s">
        <v>119</v>
      </c>
      <c r="F12975" s="45">
        <v>149.62</v>
      </c>
      <c r="G12975" s="45">
        <v>157.44</v>
      </c>
    </row>
    <row r="12976" spans="2:7">
      <c r="B12976" s="44" t="s">
        <v>16244</v>
      </c>
      <c r="C12976" s="44" t="s">
        <v>18032</v>
      </c>
      <c r="D12976" s="47" t="s">
        <v>16245</v>
      </c>
      <c r="E12976" s="43" t="s">
        <v>119</v>
      </c>
      <c r="F12976" s="45">
        <v>181.35</v>
      </c>
      <c r="G12976" s="45">
        <v>190.3</v>
      </c>
    </row>
    <row r="12977" spans="2:7">
      <c r="B12977" s="44" t="s">
        <v>16246</v>
      </c>
      <c r="C12977" s="44" t="s">
        <v>18032</v>
      </c>
      <c r="D12977" s="47" t="s">
        <v>16247</v>
      </c>
      <c r="E12977" s="43" t="s">
        <v>119</v>
      </c>
      <c r="F12977" s="45">
        <v>182.04</v>
      </c>
      <c r="G12977" s="45">
        <v>190.99</v>
      </c>
    </row>
    <row r="12978" spans="2:7">
      <c r="B12978" s="44" t="s">
        <v>16248</v>
      </c>
      <c r="C12978" s="44" t="s">
        <v>18032</v>
      </c>
      <c r="D12978" s="47" t="s">
        <v>16249</v>
      </c>
      <c r="E12978" s="43" t="s">
        <v>119</v>
      </c>
      <c r="F12978" s="45">
        <v>219.65</v>
      </c>
      <c r="G12978" s="45">
        <v>229.72</v>
      </c>
    </row>
    <row r="12979" spans="2:7">
      <c r="B12979" s="44" t="s">
        <v>16250</v>
      </c>
      <c r="C12979" s="44" t="s">
        <v>18032</v>
      </c>
      <c r="D12979" s="47" t="s">
        <v>16251</v>
      </c>
      <c r="E12979" s="43" t="s">
        <v>119</v>
      </c>
      <c r="F12979" s="45">
        <v>303.14999999999998</v>
      </c>
      <c r="G12979" s="45">
        <v>314.33</v>
      </c>
    </row>
    <row r="12980" spans="2:7">
      <c r="B12980" s="44" t="s">
        <v>16252</v>
      </c>
      <c r="C12980" s="44" t="s">
        <v>18032</v>
      </c>
      <c r="D12980" s="47" t="s">
        <v>16253</v>
      </c>
      <c r="E12980" s="43" t="s">
        <v>119</v>
      </c>
      <c r="F12980" s="45">
        <v>340.91</v>
      </c>
      <c r="G12980" s="45">
        <v>353.49</v>
      </c>
    </row>
    <row r="12981" spans="2:7">
      <c r="B12981" s="44" t="s">
        <v>16254</v>
      </c>
      <c r="C12981" s="44" t="s">
        <v>18032</v>
      </c>
      <c r="D12981" s="47" t="s">
        <v>16255</v>
      </c>
      <c r="E12981" s="43" t="s">
        <v>119</v>
      </c>
      <c r="F12981" s="45">
        <v>405.55</v>
      </c>
      <c r="G12981" s="45">
        <v>418.96</v>
      </c>
    </row>
    <row r="12982" spans="2:7">
      <c r="B12982" s="44" t="s">
        <v>16256</v>
      </c>
      <c r="C12982" s="44" t="s">
        <v>18032</v>
      </c>
      <c r="D12982" s="47" t="s">
        <v>16257</v>
      </c>
      <c r="E12982" s="43" t="s">
        <v>119</v>
      </c>
      <c r="F12982" s="45">
        <v>441.58</v>
      </c>
      <c r="G12982" s="45">
        <v>455.56</v>
      </c>
    </row>
    <row r="12983" spans="2:7">
      <c r="B12983" s="44" t="s">
        <v>16258</v>
      </c>
      <c r="C12983" s="44" t="s">
        <v>18032</v>
      </c>
      <c r="D12983" s="47" t="s">
        <v>16259</v>
      </c>
      <c r="E12983" s="43" t="s">
        <v>119</v>
      </c>
      <c r="F12983" s="45">
        <v>563.55999999999995</v>
      </c>
      <c r="G12983" s="45">
        <v>578.37</v>
      </c>
    </row>
    <row r="12984" spans="2:7">
      <c r="B12984" s="44" t="s">
        <v>16260</v>
      </c>
      <c r="C12984" s="44" t="s">
        <v>18032</v>
      </c>
      <c r="D12984" s="47" t="s">
        <v>16261</v>
      </c>
      <c r="E12984" s="43" t="s">
        <v>119</v>
      </c>
      <c r="F12984" s="45">
        <v>709.04</v>
      </c>
      <c r="G12984" s="45">
        <v>724.41</v>
      </c>
    </row>
    <row r="12985" spans="2:7">
      <c r="B12985" s="44" t="s">
        <v>16262</v>
      </c>
      <c r="C12985" s="44" t="s">
        <v>18032</v>
      </c>
      <c r="D12985" s="47" t="s">
        <v>16263</v>
      </c>
      <c r="E12985" s="43" t="s">
        <v>119</v>
      </c>
      <c r="F12985" s="45">
        <v>981.95</v>
      </c>
      <c r="G12985" s="45">
        <v>998.72</v>
      </c>
    </row>
    <row r="12986" spans="2:7">
      <c r="B12986" s="44" t="s">
        <v>16264</v>
      </c>
      <c r="C12986" s="44" t="s">
        <v>18032</v>
      </c>
      <c r="D12986" s="47" t="s">
        <v>16265</v>
      </c>
      <c r="E12986" s="43" t="s">
        <v>119</v>
      </c>
      <c r="F12986" s="45">
        <v>889.79</v>
      </c>
      <c r="G12986" s="45">
        <v>908.24</v>
      </c>
    </row>
    <row r="12987" spans="2:7">
      <c r="B12987" s="44" t="s">
        <v>16266</v>
      </c>
      <c r="C12987" s="44" t="s">
        <v>18032</v>
      </c>
      <c r="D12987" s="47" t="s">
        <v>16267</v>
      </c>
      <c r="E12987" s="43" t="s">
        <v>119</v>
      </c>
      <c r="F12987" s="45">
        <v>1112.46</v>
      </c>
      <c r="G12987" s="45">
        <v>1132.03</v>
      </c>
    </row>
    <row r="12988" spans="2:7">
      <c r="B12988" s="44" t="s">
        <v>16268</v>
      </c>
      <c r="C12988" s="44" t="s">
        <v>18032</v>
      </c>
      <c r="D12988" s="47" t="s">
        <v>16269</v>
      </c>
      <c r="E12988" s="43"/>
    </row>
    <row r="12989" spans="2:7">
      <c r="B12989" s="44" t="s">
        <v>16270</v>
      </c>
      <c r="C12989" s="44" t="s">
        <v>18032</v>
      </c>
      <c r="D12989" s="47" t="s">
        <v>16271</v>
      </c>
      <c r="E12989" s="43" t="s">
        <v>119</v>
      </c>
      <c r="F12989" s="45">
        <v>162.37</v>
      </c>
      <c r="G12989" s="45">
        <v>164.19</v>
      </c>
    </row>
    <row r="12990" spans="2:7">
      <c r="B12990" s="44" t="s">
        <v>16272</v>
      </c>
      <c r="C12990" s="44" t="s">
        <v>18032</v>
      </c>
      <c r="D12990" s="47" t="s">
        <v>16273</v>
      </c>
      <c r="E12990" s="43" t="s">
        <v>119</v>
      </c>
      <c r="F12990" s="45">
        <v>293.93</v>
      </c>
      <c r="G12990" s="45">
        <v>296.64999999999998</v>
      </c>
    </row>
    <row r="12991" spans="2:7">
      <c r="B12991" s="44" t="s">
        <v>16274</v>
      </c>
      <c r="C12991" s="44" t="s">
        <v>18032</v>
      </c>
      <c r="D12991" s="47" t="s">
        <v>16275</v>
      </c>
      <c r="E12991" s="43" t="s">
        <v>119</v>
      </c>
      <c r="F12991" s="45">
        <v>347.25</v>
      </c>
      <c r="G12991" s="45">
        <v>350.42</v>
      </c>
    </row>
    <row r="12992" spans="2:7">
      <c r="B12992" s="44" t="s">
        <v>16276</v>
      </c>
      <c r="C12992" s="44" t="s">
        <v>18032</v>
      </c>
      <c r="D12992" s="47" t="s">
        <v>16277</v>
      </c>
      <c r="E12992" s="43" t="s">
        <v>119</v>
      </c>
      <c r="F12992" s="45">
        <v>470.88</v>
      </c>
      <c r="G12992" s="45">
        <v>474.52</v>
      </c>
    </row>
    <row r="12993" spans="2:7">
      <c r="B12993" s="44" t="s">
        <v>16278</v>
      </c>
      <c r="C12993" s="44" t="s">
        <v>18032</v>
      </c>
      <c r="D12993" s="47" t="s">
        <v>16279</v>
      </c>
      <c r="E12993" s="43" t="s">
        <v>119</v>
      </c>
      <c r="F12993" s="45">
        <v>577.97</v>
      </c>
      <c r="G12993" s="45">
        <v>582.51</v>
      </c>
    </row>
    <row r="12994" spans="2:7">
      <c r="B12994" s="44" t="s">
        <v>16280</v>
      </c>
      <c r="C12994" s="44" t="s">
        <v>18032</v>
      </c>
      <c r="D12994" s="47" t="s">
        <v>16281</v>
      </c>
      <c r="E12994" s="43" t="s">
        <v>119</v>
      </c>
      <c r="F12994" s="45">
        <v>890.08</v>
      </c>
      <c r="G12994" s="45">
        <v>895.52</v>
      </c>
    </row>
    <row r="12995" spans="2:7">
      <c r="B12995" s="44" t="s">
        <v>16282</v>
      </c>
      <c r="C12995" s="44" t="s">
        <v>18032</v>
      </c>
      <c r="D12995" s="47" t="s">
        <v>16283</v>
      </c>
      <c r="E12995" s="43" t="s">
        <v>119</v>
      </c>
      <c r="F12995" s="45">
        <v>860.42</v>
      </c>
      <c r="G12995" s="45">
        <v>867.23</v>
      </c>
    </row>
    <row r="12996" spans="2:7">
      <c r="B12996" s="44" t="s">
        <v>16284</v>
      </c>
      <c r="C12996" s="44" t="s">
        <v>18032</v>
      </c>
      <c r="D12996" s="47" t="s">
        <v>16285</v>
      </c>
      <c r="E12996" s="43" t="s">
        <v>119</v>
      </c>
      <c r="F12996" s="45">
        <v>1289.4100000000001</v>
      </c>
      <c r="G12996" s="45">
        <v>1303.03</v>
      </c>
    </row>
    <row r="12997" spans="2:7">
      <c r="B12997" s="44" t="s">
        <v>16286</v>
      </c>
      <c r="C12997" s="44" t="s">
        <v>18032</v>
      </c>
      <c r="D12997" s="47" t="s">
        <v>16287</v>
      </c>
      <c r="E12997" s="43"/>
    </row>
    <row r="12998" spans="2:7">
      <c r="B12998" s="44" t="s">
        <v>16288</v>
      </c>
      <c r="C12998" s="44" t="s">
        <v>18032</v>
      </c>
      <c r="D12998" s="47" t="s">
        <v>16289</v>
      </c>
      <c r="E12998" s="43" t="s">
        <v>119</v>
      </c>
      <c r="F12998" s="45">
        <v>108.79</v>
      </c>
      <c r="G12998" s="45">
        <v>113.43</v>
      </c>
    </row>
    <row r="12999" spans="2:7">
      <c r="B12999" s="44" t="s">
        <v>16290</v>
      </c>
      <c r="C12999" s="44" t="s">
        <v>18032</v>
      </c>
      <c r="D12999" s="47" t="s">
        <v>16291</v>
      </c>
      <c r="E12999" s="43"/>
    </row>
    <row r="13000" spans="2:7">
      <c r="B13000" s="44" t="s">
        <v>16292</v>
      </c>
      <c r="C13000" s="44" t="s">
        <v>18032</v>
      </c>
      <c r="D13000" s="47" t="s">
        <v>16293</v>
      </c>
      <c r="E13000" s="43" t="s">
        <v>119</v>
      </c>
      <c r="F13000" s="45">
        <v>193.4</v>
      </c>
      <c r="G13000" s="45">
        <v>196.2</v>
      </c>
    </row>
    <row r="13001" spans="2:7">
      <c r="B13001" s="44" t="s">
        <v>16294</v>
      </c>
      <c r="C13001" s="44" t="s">
        <v>18032</v>
      </c>
      <c r="D13001" s="47" t="s">
        <v>16295</v>
      </c>
      <c r="E13001" s="43" t="s">
        <v>119</v>
      </c>
      <c r="F13001" s="45">
        <v>279.07</v>
      </c>
      <c r="G13001" s="45">
        <v>281.87</v>
      </c>
    </row>
    <row r="13002" spans="2:7">
      <c r="B13002" s="44" t="s">
        <v>16296</v>
      </c>
      <c r="C13002" s="44" t="s">
        <v>18032</v>
      </c>
      <c r="D13002" s="47" t="s">
        <v>16297</v>
      </c>
      <c r="E13002" s="43" t="s">
        <v>119</v>
      </c>
      <c r="F13002" s="45">
        <v>303.54000000000002</v>
      </c>
      <c r="G13002" s="45">
        <v>307.47000000000003</v>
      </c>
    </row>
    <row r="13003" spans="2:7">
      <c r="B13003" s="44" t="s">
        <v>16298</v>
      </c>
      <c r="C13003" s="44" t="s">
        <v>18032</v>
      </c>
      <c r="D13003" s="47" t="s">
        <v>16299</v>
      </c>
      <c r="E13003" s="43" t="s">
        <v>119</v>
      </c>
      <c r="F13003" s="45">
        <v>403.01</v>
      </c>
      <c r="G13003" s="45">
        <v>406.94</v>
      </c>
    </row>
    <row r="13004" spans="2:7">
      <c r="B13004" s="44" t="s">
        <v>16300</v>
      </c>
      <c r="C13004" s="44" t="s">
        <v>18032</v>
      </c>
      <c r="D13004" s="47" t="s">
        <v>16301</v>
      </c>
      <c r="E13004" s="43" t="s">
        <v>119</v>
      </c>
      <c r="F13004" s="45">
        <v>670.7</v>
      </c>
      <c r="G13004" s="45">
        <v>674.63</v>
      </c>
    </row>
    <row r="13005" spans="2:7">
      <c r="B13005" s="44" t="s">
        <v>16302</v>
      </c>
      <c r="C13005" s="44" t="s">
        <v>18032</v>
      </c>
      <c r="D13005" s="47" t="s">
        <v>16303</v>
      </c>
      <c r="E13005" s="43" t="s">
        <v>112</v>
      </c>
      <c r="F13005" s="45">
        <v>84.7</v>
      </c>
      <c r="G13005" s="45">
        <v>86.93</v>
      </c>
    </row>
    <row r="13006" spans="2:7">
      <c r="B13006" s="44" t="s">
        <v>16304</v>
      </c>
      <c r="C13006" s="44" t="s">
        <v>18032</v>
      </c>
      <c r="D13006" s="47" t="s">
        <v>16305</v>
      </c>
      <c r="E13006" s="43" t="s">
        <v>112</v>
      </c>
      <c r="F13006" s="45">
        <v>94.38</v>
      </c>
      <c r="G13006" s="45">
        <v>96.61</v>
      </c>
    </row>
    <row r="13007" spans="2:7">
      <c r="B13007" s="44" t="s">
        <v>16306</v>
      </c>
      <c r="C13007" s="44" t="s">
        <v>18032</v>
      </c>
      <c r="D13007" s="47" t="s">
        <v>16307</v>
      </c>
      <c r="E13007" s="43" t="s">
        <v>112</v>
      </c>
      <c r="F13007" s="45">
        <v>120</v>
      </c>
      <c r="G13007" s="45">
        <v>122.8</v>
      </c>
    </row>
    <row r="13008" spans="2:7">
      <c r="B13008" s="44" t="s">
        <v>16308</v>
      </c>
      <c r="C13008" s="44" t="s">
        <v>18032</v>
      </c>
      <c r="D13008" s="47" t="s">
        <v>16309</v>
      </c>
      <c r="E13008" s="43" t="s">
        <v>112</v>
      </c>
      <c r="F13008" s="45">
        <v>175.65</v>
      </c>
      <c r="G13008" s="45">
        <v>178.45</v>
      </c>
    </row>
    <row r="13009" spans="2:7">
      <c r="B13009" s="44" t="s">
        <v>16310</v>
      </c>
      <c r="C13009" s="44" t="s">
        <v>18032</v>
      </c>
      <c r="D13009" s="47" t="s">
        <v>16311</v>
      </c>
      <c r="E13009" s="43" t="s">
        <v>112</v>
      </c>
      <c r="F13009" s="45">
        <v>238.45</v>
      </c>
      <c r="G13009" s="45">
        <v>241.25</v>
      </c>
    </row>
    <row r="13010" spans="2:7">
      <c r="B13010" s="44" t="s">
        <v>16312</v>
      </c>
      <c r="C13010" s="44" t="s">
        <v>18032</v>
      </c>
      <c r="D13010" s="47" t="s">
        <v>16313</v>
      </c>
      <c r="E13010" s="43" t="s">
        <v>10174</v>
      </c>
      <c r="F13010" s="45">
        <v>1006.06</v>
      </c>
      <c r="G13010" s="45">
        <v>1008.29</v>
      </c>
    </row>
    <row r="13011" spans="2:7">
      <c r="B13011" s="44" t="s">
        <v>16314</v>
      </c>
      <c r="C13011" s="44" t="s">
        <v>18032</v>
      </c>
      <c r="D13011" s="47" t="s">
        <v>16315</v>
      </c>
      <c r="E13011" s="43" t="s">
        <v>10174</v>
      </c>
      <c r="F13011" s="45">
        <v>1056.01</v>
      </c>
      <c r="G13011" s="45">
        <v>1058.24</v>
      </c>
    </row>
    <row r="13012" spans="2:7">
      <c r="B13012" s="44" t="s">
        <v>16316</v>
      </c>
      <c r="C13012" s="44" t="s">
        <v>18032</v>
      </c>
      <c r="D13012" s="47" t="s">
        <v>16317</v>
      </c>
      <c r="E13012" s="43" t="s">
        <v>10174</v>
      </c>
      <c r="F13012" s="45">
        <v>1018.53</v>
      </c>
      <c r="G13012" s="45">
        <v>1021.33</v>
      </c>
    </row>
    <row r="13013" spans="2:7">
      <c r="B13013" s="44" t="s">
        <v>16318</v>
      </c>
      <c r="C13013" s="44" t="s">
        <v>18032</v>
      </c>
      <c r="D13013" s="47" t="s">
        <v>16319</v>
      </c>
      <c r="E13013" s="43" t="s">
        <v>10174</v>
      </c>
      <c r="F13013" s="45">
        <v>1058.78</v>
      </c>
      <c r="G13013" s="45">
        <v>1061.58</v>
      </c>
    </row>
    <row r="13014" spans="2:7">
      <c r="B13014" s="44" t="s">
        <v>16320</v>
      </c>
      <c r="C13014" s="44" t="s">
        <v>18032</v>
      </c>
      <c r="D13014" s="47" t="s">
        <v>16321</v>
      </c>
      <c r="E13014" s="43" t="s">
        <v>10174</v>
      </c>
      <c r="F13014" s="45">
        <v>1258.3699999999999</v>
      </c>
      <c r="G13014" s="45">
        <v>1261.17</v>
      </c>
    </row>
    <row r="13015" spans="2:7">
      <c r="B13015" s="44" t="s">
        <v>16322</v>
      </c>
      <c r="C13015" s="44" t="s">
        <v>18032</v>
      </c>
      <c r="D13015" s="47" t="s">
        <v>16323</v>
      </c>
      <c r="E13015" s="43" t="s">
        <v>10174</v>
      </c>
      <c r="F13015" s="45">
        <v>1945.64</v>
      </c>
      <c r="G13015" s="45">
        <v>1948.44</v>
      </c>
    </row>
    <row r="13016" spans="2:7">
      <c r="B13016" s="44" t="s">
        <v>16324</v>
      </c>
      <c r="C13016" s="44" t="s">
        <v>18032</v>
      </c>
      <c r="D13016" s="47" t="s">
        <v>16325</v>
      </c>
      <c r="E13016" s="43" t="s">
        <v>119</v>
      </c>
      <c r="F13016" s="45">
        <v>396.43</v>
      </c>
      <c r="G13016" s="45">
        <v>400.36</v>
      </c>
    </row>
    <row r="13017" spans="2:7">
      <c r="B13017" s="44" t="s">
        <v>16326</v>
      </c>
      <c r="C13017" s="44" t="s">
        <v>18032</v>
      </c>
      <c r="D13017" s="47" t="s">
        <v>16327</v>
      </c>
      <c r="E13017" s="43" t="s">
        <v>119</v>
      </c>
      <c r="F13017" s="45">
        <v>1041.0899999999999</v>
      </c>
      <c r="G13017" s="45">
        <v>1045.02</v>
      </c>
    </row>
    <row r="13018" spans="2:7">
      <c r="B13018" s="44" t="s">
        <v>16328</v>
      </c>
      <c r="C13018" s="44" t="s">
        <v>18032</v>
      </c>
      <c r="D13018" s="47" t="s">
        <v>16329</v>
      </c>
      <c r="E13018" s="43" t="s">
        <v>112</v>
      </c>
      <c r="F13018" s="45">
        <v>131.43</v>
      </c>
      <c r="G13018" s="45">
        <v>133.66</v>
      </c>
    </row>
    <row r="13019" spans="2:7">
      <c r="B13019" s="44" t="s">
        <v>16330</v>
      </c>
      <c r="C13019" s="44" t="s">
        <v>18032</v>
      </c>
      <c r="D13019" s="47" t="s">
        <v>16331</v>
      </c>
      <c r="E13019" s="43" t="s">
        <v>112</v>
      </c>
      <c r="F13019" s="45">
        <v>173.78</v>
      </c>
      <c r="G13019" s="45">
        <v>176.01</v>
      </c>
    </row>
    <row r="13020" spans="2:7">
      <c r="B13020" s="44" t="s">
        <v>16332</v>
      </c>
      <c r="C13020" s="44" t="s">
        <v>18032</v>
      </c>
      <c r="D13020" s="47" t="s">
        <v>16333</v>
      </c>
      <c r="E13020" s="43" t="s">
        <v>112</v>
      </c>
      <c r="F13020" s="45">
        <v>189.79</v>
      </c>
      <c r="G13020" s="45">
        <v>192.59</v>
      </c>
    </row>
    <row r="13021" spans="2:7">
      <c r="B13021" s="44" t="s">
        <v>16334</v>
      </c>
      <c r="C13021" s="44" t="s">
        <v>18032</v>
      </c>
      <c r="D13021" s="47" t="s">
        <v>16335</v>
      </c>
      <c r="E13021" s="43" t="s">
        <v>112</v>
      </c>
      <c r="F13021" s="45">
        <v>300.52999999999997</v>
      </c>
      <c r="G13021" s="45">
        <v>303.33</v>
      </c>
    </row>
    <row r="13022" spans="2:7">
      <c r="B13022" s="44" t="s">
        <v>16336</v>
      </c>
      <c r="C13022" s="44" t="s">
        <v>18032</v>
      </c>
      <c r="D13022" s="47" t="s">
        <v>16337</v>
      </c>
      <c r="E13022" s="43" t="s">
        <v>112</v>
      </c>
      <c r="F13022" s="45">
        <v>317.92</v>
      </c>
      <c r="G13022" s="45">
        <v>320.72000000000003</v>
      </c>
    </row>
    <row r="13023" spans="2:7">
      <c r="B13023" s="44" t="s">
        <v>16338</v>
      </c>
      <c r="C13023" s="44" t="s">
        <v>18032</v>
      </c>
      <c r="D13023" s="47" t="s">
        <v>16339</v>
      </c>
      <c r="E13023" s="43" t="s">
        <v>112</v>
      </c>
      <c r="F13023" s="45">
        <v>653.82000000000005</v>
      </c>
      <c r="G13023" s="45">
        <v>656.62</v>
      </c>
    </row>
    <row r="13024" spans="2:7">
      <c r="B13024" s="44" t="s">
        <v>16340</v>
      </c>
      <c r="C13024" s="44" t="s">
        <v>18032</v>
      </c>
      <c r="D13024" s="47" t="s">
        <v>16341</v>
      </c>
      <c r="E13024" s="43" t="s">
        <v>112</v>
      </c>
      <c r="F13024" s="45">
        <v>200.62</v>
      </c>
      <c r="G13024" s="45">
        <v>202.85</v>
      </c>
    </row>
    <row r="13025" spans="2:7">
      <c r="B13025" s="44" t="s">
        <v>16342</v>
      </c>
      <c r="C13025" s="44" t="s">
        <v>18032</v>
      </c>
      <c r="D13025" s="47" t="s">
        <v>16343</v>
      </c>
      <c r="E13025" s="43" t="s">
        <v>112</v>
      </c>
      <c r="F13025" s="45">
        <v>202.66</v>
      </c>
      <c r="G13025" s="45">
        <v>204.89</v>
      </c>
    </row>
    <row r="13026" spans="2:7">
      <c r="B13026" s="44" t="s">
        <v>16344</v>
      </c>
      <c r="C13026" s="44" t="s">
        <v>18032</v>
      </c>
      <c r="D13026" s="47" t="s">
        <v>16345</v>
      </c>
      <c r="E13026" s="43" t="s">
        <v>112</v>
      </c>
      <c r="F13026" s="45">
        <v>212.92</v>
      </c>
      <c r="G13026" s="45">
        <v>215.72</v>
      </c>
    </row>
    <row r="13027" spans="2:7">
      <c r="B13027" s="44" t="s">
        <v>16346</v>
      </c>
      <c r="C13027" s="44" t="s">
        <v>18032</v>
      </c>
      <c r="D13027" s="47" t="s">
        <v>16347</v>
      </c>
      <c r="E13027" s="43" t="s">
        <v>112</v>
      </c>
      <c r="F13027" s="45">
        <v>267.8</v>
      </c>
      <c r="G13027" s="45">
        <v>270.60000000000002</v>
      </c>
    </row>
    <row r="13028" spans="2:7">
      <c r="B13028" s="44" t="s">
        <v>16348</v>
      </c>
      <c r="C13028" s="44" t="s">
        <v>18032</v>
      </c>
      <c r="D13028" s="47" t="s">
        <v>16349</v>
      </c>
      <c r="E13028" s="43" t="s">
        <v>112</v>
      </c>
      <c r="F13028" s="45">
        <v>398.98</v>
      </c>
      <c r="G13028" s="45">
        <v>401.78</v>
      </c>
    </row>
    <row r="13029" spans="2:7">
      <c r="B13029" s="44" t="s">
        <v>16350</v>
      </c>
      <c r="C13029" s="44" t="s">
        <v>18032</v>
      </c>
      <c r="D13029" s="47" t="s">
        <v>16351</v>
      </c>
      <c r="E13029" s="43" t="s">
        <v>112</v>
      </c>
      <c r="F13029" s="45">
        <v>155.88999999999999</v>
      </c>
      <c r="G13029" s="45">
        <v>158.12</v>
      </c>
    </row>
    <row r="13030" spans="2:7">
      <c r="B13030" s="44" t="s">
        <v>16352</v>
      </c>
      <c r="C13030" s="44" t="s">
        <v>18032</v>
      </c>
      <c r="D13030" s="47" t="s">
        <v>16353</v>
      </c>
      <c r="E13030" s="43" t="s">
        <v>112</v>
      </c>
      <c r="F13030" s="45">
        <v>228.15</v>
      </c>
      <c r="G13030" s="45">
        <v>230.38</v>
      </c>
    </row>
    <row r="13031" spans="2:7">
      <c r="B13031" s="44" t="s">
        <v>16354</v>
      </c>
      <c r="C13031" s="44" t="s">
        <v>18032</v>
      </c>
      <c r="D13031" s="47" t="s">
        <v>16355</v>
      </c>
      <c r="E13031" s="43" t="s">
        <v>112</v>
      </c>
      <c r="F13031" s="45">
        <v>268.70999999999998</v>
      </c>
      <c r="G13031" s="45">
        <v>270.94</v>
      </c>
    </row>
    <row r="13032" spans="2:7">
      <c r="B13032" s="44" t="s">
        <v>16356</v>
      </c>
      <c r="C13032" s="44" t="s">
        <v>18032</v>
      </c>
      <c r="D13032" s="47" t="s">
        <v>16357</v>
      </c>
      <c r="E13032" s="43" t="s">
        <v>112</v>
      </c>
      <c r="F13032" s="45">
        <v>323.36</v>
      </c>
      <c r="G13032" s="45">
        <v>326.16000000000003</v>
      </c>
    </row>
    <row r="13033" spans="2:7">
      <c r="B13033" s="44" t="s">
        <v>16358</v>
      </c>
      <c r="C13033" s="44" t="s">
        <v>18032</v>
      </c>
      <c r="D13033" s="47" t="s">
        <v>16359</v>
      </c>
      <c r="E13033" s="43" t="s">
        <v>112</v>
      </c>
      <c r="F13033" s="45">
        <v>372.56</v>
      </c>
      <c r="G13033" s="45">
        <v>375.36</v>
      </c>
    </row>
    <row r="13034" spans="2:7">
      <c r="B13034" s="44" t="s">
        <v>16360</v>
      </c>
      <c r="C13034" s="44" t="s">
        <v>18032</v>
      </c>
      <c r="D13034" s="47" t="s">
        <v>16361</v>
      </c>
      <c r="E13034" s="43" t="s">
        <v>112</v>
      </c>
      <c r="F13034" s="45">
        <v>981.06</v>
      </c>
      <c r="G13034" s="45">
        <v>983.86</v>
      </c>
    </row>
    <row r="13035" spans="2:7">
      <c r="B13035" s="44" t="s">
        <v>16362</v>
      </c>
      <c r="C13035" s="44" t="s">
        <v>18032</v>
      </c>
      <c r="D13035" s="47" t="s">
        <v>16363</v>
      </c>
      <c r="E13035" s="43" t="s">
        <v>112</v>
      </c>
      <c r="F13035" s="45">
        <v>147.22999999999999</v>
      </c>
      <c r="G13035" s="45">
        <v>150.03</v>
      </c>
    </row>
    <row r="13036" spans="2:7">
      <c r="B13036" s="44" t="s">
        <v>16364</v>
      </c>
      <c r="C13036" s="44" t="s">
        <v>18032</v>
      </c>
      <c r="D13036" s="47" t="s">
        <v>16365</v>
      </c>
      <c r="E13036" s="43" t="s">
        <v>112</v>
      </c>
      <c r="F13036" s="45">
        <v>692.03</v>
      </c>
      <c r="G13036" s="45">
        <v>694.83</v>
      </c>
    </row>
    <row r="13037" spans="2:7">
      <c r="B13037" s="44" t="s">
        <v>16366</v>
      </c>
      <c r="C13037" s="44" t="s">
        <v>18032</v>
      </c>
      <c r="D13037" s="47" t="s">
        <v>16367</v>
      </c>
      <c r="E13037" s="43" t="s">
        <v>112</v>
      </c>
      <c r="F13037" s="45">
        <v>160.16999999999999</v>
      </c>
      <c r="G13037" s="45">
        <v>162.4</v>
      </c>
    </row>
    <row r="13038" spans="2:7">
      <c r="B13038" s="44" t="s">
        <v>16368</v>
      </c>
      <c r="C13038" s="44" t="s">
        <v>18032</v>
      </c>
      <c r="D13038" s="47" t="s">
        <v>16369</v>
      </c>
      <c r="E13038" s="43" t="s">
        <v>112</v>
      </c>
      <c r="F13038" s="45">
        <v>236.48</v>
      </c>
      <c r="G13038" s="45">
        <v>239.28</v>
      </c>
    </row>
    <row r="13039" spans="2:7">
      <c r="B13039" s="44" t="s">
        <v>16370</v>
      </c>
      <c r="C13039" s="44" t="s">
        <v>18032</v>
      </c>
      <c r="D13039" s="47" t="s">
        <v>16371</v>
      </c>
      <c r="E13039" s="43" t="s">
        <v>112</v>
      </c>
      <c r="F13039" s="45">
        <v>265.23</v>
      </c>
      <c r="G13039" s="45">
        <v>268.02999999999997</v>
      </c>
    </row>
    <row r="13040" spans="2:7">
      <c r="B13040" s="44" t="s">
        <v>16372</v>
      </c>
      <c r="C13040" s="44" t="s">
        <v>18032</v>
      </c>
      <c r="D13040" s="47" t="s">
        <v>16373</v>
      </c>
      <c r="E13040" s="43" t="s">
        <v>112</v>
      </c>
      <c r="F13040" s="45">
        <v>267.75</v>
      </c>
      <c r="G13040" s="45">
        <v>270.55</v>
      </c>
    </row>
    <row r="13041" spans="2:7">
      <c r="B13041" s="44" t="s">
        <v>16374</v>
      </c>
      <c r="C13041" s="44" t="s">
        <v>18032</v>
      </c>
      <c r="D13041" s="47" t="s">
        <v>16375</v>
      </c>
      <c r="E13041" s="43" t="s">
        <v>112</v>
      </c>
      <c r="F13041" s="45">
        <v>542.11</v>
      </c>
      <c r="G13041" s="45">
        <v>544.91</v>
      </c>
    </row>
    <row r="13042" spans="2:7">
      <c r="B13042" s="44" t="s">
        <v>16376</v>
      </c>
      <c r="C13042" s="44" t="s">
        <v>18032</v>
      </c>
      <c r="D13042" s="47" t="s">
        <v>16377</v>
      </c>
      <c r="E13042" s="43" t="s">
        <v>112</v>
      </c>
      <c r="F13042" s="45">
        <v>548.98</v>
      </c>
      <c r="G13042" s="45">
        <v>551.78</v>
      </c>
    </row>
    <row r="13043" spans="2:7">
      <c r="B13043" s="44" t="s">
        <v>16378</v>
      </c>
      <c r="C13043" s="44" t="s">
        <v>18032</v>
      </c>
      <c r="D13043" s="47" t="s">
        <v>16379</v>
      </c>
      <c r="E13043" s="43" t="s">
        <v>112</v>
      </c>
      <c r="F13043" s="45">
        <v>570.48</v>
      </c>
      <c r="G13043" s="45">
        <v>573.28</v>
      </c>
    </row>
    <row r="13044" spans="2:7">
      <c r="B13044" s="44" t="s">
        <v>16380</v>
      </c>
      <c r="C13044" s="44" t="s">
        <v>18032</v>
      </c>
      <c r="D13044" s="47" t="s">
        <v>16381</v>
      </c>
      <c r="E13044" s="43" t="s">
        <v>112</v>
      </c>
      <c r="F13044" s="45">
        <v>598.89</v>
      </c>
      <c r="G13044" s="45">
        <v>601.69000000000005</v>
      </c>
    </row>
    <row r="13045" spans="2:7">
      <c r="B13045" s="44" t="s">
        <v>16382</v>
      </c>
      <c r="C13045" s="44" t="s">
        <v>18032</v>
      </c>
      <c r="D13045" s="47" t="s">
        <v>16383</v>
      </c>
      <c r="E13045" s="43" t="s">
        <v>112</v>
      </c>
      <c r="F13045" s="45">
        <v>652.4</v>
      </c>
      <c r="G13045" s="45">
        <v>655.20000000000005</v>
      </c>
    </row>
    <row r="13046" spans="2:7">
      <c r="B13046" s="44" t="s">
        <v>16384</v>
      </c>
      <c r="C13046" s="44" t="s">
        <v>18032</v>
      </c>
      <c r="D13046" s="47" t="s">
        <v>16385</v>
      </c>
      <c r="E13046" s="43" t="s">
        <v>112</v>
      </c>
      <c r="F13046" s="45">
        <v>1460.35</v>
      </c>
      <c r="G13046" s="45">
        <v>1463.15</v>
      </c>
    </row>
    <row r="13047" spans="2:7">
      <c r="B13047" s="44" t="s">
        <v>16386</v>
      </c>
      <c r="C13047" s="44" t="s">
        <v>18032</v>
      </c>
      <c r="D13047" s="47" t="s">
        <v>16387</v>
      </c>
      <c r="E13047" s="43" t="s">
        <v>112</v>
      </c>
      <c r="F13047" s="45">
        <v>514.89</v>
      </c>
      <c r="G13047" s="45">
        <v>517.12</v>
      </c>
    </row>
    <row r="13048" spans="2:7">
      <c r="B13048" s="44" t="s">
        <v>16388</v>
      </c>
      <c r="C13048" s="44" t="s">
        <v>18032</v>
      </c>
      <c r="D13048" s="47" t="s">
        <v>16389</v>
      </c>
      <c r="E13048" s="43" t="s">
        <v>112</v>
      </c>
      <c r="F13048" s="45">
        <v>943.36</v>
      </c>
      <c r="G13048" s="45">
        <v>946.16</v>
      </c>
    </row>
    <row r="13049" spans="2:7">
      <c r="B13049" s="44" t="s">
        <v>16390</v>
      </c>
      <c r="C13049" s="44" t="s">
        <v>18032</v>
      </c>
      <c r="D13049" s="47" t="s">
        <v>16391</v>
      </c>
      <c r="E13049" s="43" t="s">
        <v>112</v>
      </c>
      <c r="F13049" s="45">
        <v>1216.1600000000001</v>
      </c>
      <c r="G13049" s="45">
        <v>1218.96</v>
      </c>
    </row>
    <row r="13050" spans="2:7">
      <c r="B13050" s="44" t="s">
        <v>16392</v>
      </c>
      <c r="C13050" s="44" t="s">
        <v>18032</v>
      </c>
      <c r="D13050" s="47" t="s">
        <v>16393</v>
      </c>
      <c r="E13050" s="43" t="s">
        <v>112</v>
      </c>
      <c r="F13050" s="45">
        <v>1537.9</v>
      </c>
      <c r="G13050" s="45">
        <v>1540.7</v>
      </c>
    </row>
    <row r="13051" spans="2:7">
      <c r="B13051" s="44" t="s">
        <v>16394</v>
      </c>
      <c r="C13051" s="44" t="s">
        <v>18032</v>
      </c>
      <c r="D13051" s="47" t="s">
        <v>16395</v>
      </c>
      <c r="E13051" s="43" t="s">
        <v>112</v>
      </c>
      <c r="F13051" s="45">
        <v>3116.32</v>
      </c>
      <c r="G13051" s="45">
        <v>3119.12</v>
      </c>
    </row>
    <row r="13052" spans="2:7">
      <c r="B13052" s="44" t="s">
        <v>16396</v>
      </c>
      <c r="C13052" s="44" t="s">
        <v>18032</v>
      </c>
      <c r="D13052" s="47" t="s">
        <v>16397</v>
      </c>
      <c r="E13052" s="43" t="s">
        <v>112</v>
      </c>
      <c r="F13052" s="45">
        <v>233.98</v>
      </c>
      <c r="G13052" s="45">
        <v>236.21</v>
      </c>
    </row>
    <row r="13053" spans="2:7">
      <c r="B13053" s="44" t="s">
        <v>16398</v>
      </c>
      <c r="C13053" s="44" t="s">
        <v>18032</v>
      </c>
      <c r="D13053" s="47" t="s">
        <v>16399</v>
      </c>
      <c r="E13053" s="43" t="s">
        <v>112</v>
      </c>
      <c r="F13053" s="45">
        <v>267.20999999999998</v>
      </c>
      <c r="G13053" s="45">
        <v>269.44</v>
      </c>
    </row>
    <row r="13054" spans="2:7">
      <c r="B13054" s="44" t="s">
        <v>16400</v>
      </c>
      <c r="C13054" s="44" t="s">
        <v>18032</v>
      </c>
      <c r="D13054" s="47" t="s">
        <v>16401</v>
      </c>
      <c r="E13054" s="43" t="s">
        <v>112</v>
      </c>
      <c r="F13054" s="45">
        <v>581.89</v>
      </c>
      <c r="G13054" s="45">
        <v>584.69000000000005</v>
      </c>
    </row>
    <row r="13055" spans="2:7">
      <c r="B13055" s="44" t="s">
        <v>16402</v>
      </c>
      <c r="C13055" s="44" t="s">
        <v>18032</v>
      </c>
      <c r="D13055" s="47" t="s">
        <v>16403</v>
      </c>
      <c r="E13055" s="43" t="s">
        <v>112</v>
      </c>
      <c r="F13055" s="45">
        <v>620.52</v>
      </c>
      <c r="G13055" s="45">
        <v>623.32000000000005</v>
      </c>
    </row>
    <row r="13056" spans="2:7">
      <c r="B13056" s="44" t="s">
        <v>16404</v>
      </c>
      <c r="C13056" s="44" t="s">
        <v>18032</v>
      </c>
      <c r="D13056" s="47" t="s">
        <v>16405</v>
      </c>
      <c r="E13056" s="43" t="s">
        <v>112</v>
      </c>
      <c r="F13056" s="45">
        <v>839.45</v>
      </c>
      <c r="G13056" s="45">
        <v>842.25</v>
      </c>
    </row>
    <row r="13057" spans="2:7">
      <c r="B13057" s="44" t="s">
        <v>16406</v>
      </c>
      <c r="C13057" s="44" t="s">
        <v>18032</v>
      </c>
      <c r="D13057" s="47" t="s">
        <v>16407</v>
      </c>
      <c r="E13057" s="43" t="s">
        <v>112</v>
      </c>
      <c r="F13057" s="45">
        <v>284.68</v>
      </c>
      <c r="G13057" s="45">
        <v>287.48</v>
      </c>
    </row>
    <row r="13058" spans="2:7">
      <c r="B13058" s="44" t="s">
        <v>16408</v>
      </c>
      <c r="C13058" s="44" t="s">
        <v>18032</v>
      </c>
      <c r="D13058" s="47" t="s">
        <v>16409</v>
      </c>
      <c r="E13058" s="43" t="s">
        <v>112</v>
      </c>
      <c r="F13058" s="45">
        <v>566.66</v>
      </c>
      <c r="G13058" s="45">
        <v>569.46</v>
      </c>
    </row>
    <row r="13059" spans="2:7">
      <c r="B13059" s="44" t="s">
        <v>16410</v>
      </c>
      <c r="C13059" s="44" t="s">
        <v>18032</v>
      </c>
      <c r="D13059" s="47" t="s">
        <v>16411</v>
      </c>
      <c r="E13059" s="43" t="s">
        <v>112</v>
      </c>
      <c r="F13059" s="45">
        <v>591.85</v>
      </c>
      <c r="G13059" s="45">
        <v>594.65</v>
      </c>
    </row>
    <row r="13060" spans="2:7">
      <c r="B13060" s="44" t="s">
        <v>16412</v>
      </c>
      <c r="C13060" s="44" t="s">
        <v>18032</v>
      </c>
      <c r="D13060" s="47" t="s">
        <v>16413</v>
      </c>
      <c r="E13060" s="43" t="s">
        <v>112</v>
      </c>
      <c r="F13060" s="45">
        <v>821.43</v>
      </c>
      <c r="G13060" s="45">
        <v>824.23</v>
      </c>
    </row>
    <row r="13061" spans="2:7">
      <c r="B13061" s="44" t="s">
        <v>16414</v>
      </c>
      <c r="C13061" s="44" t="s">
        <v>18032</v>
      </c>
      <c r="D13061" s="47" t="s">
        <v>16415</v>
      </c>
      <c r="E13061" s="43" t="s">
        <v>112</v>
      </c>
      <c r="F13061" s="45">
        <v>1149.6099999999999</v>
      </c>
      <c r="G13061" s="45">
        <v>1152.4100000000001</v>
      </c>
    </row>
    <row r="13062" spans="2:7">
      <c r="B13062" s="44" t="s">
        <v>16416</v>
      </c>
      <c r="C13062" s="44" t="s">
        <v>18032</v>
      </c>
      <c r="D13062" s="47" t="s">
        <v>16417</v>
      </c>
      <c r="E13062" s="43" t="s">
        <v>112</v>
      </c>
      <c r="F13062" s="45">
        <v>3416.05</v>
      </c>
      <c r="G13062" s="45">
        <v>3418.85</v>
      </c>
    </row>
    <row r="13063" spans="2:7">
      <c r="B13063" s="44" t="s">
        <v>16418</v>
      </c>
      <c r="C13063" s="44" t="s">
        <v>18032</v>
      </c>
      <c r="D13063" s="47" t="s">
        <v>16419</v>
      </c>
      <c r="E13063" s="43"/>
    </row>
    <row r="13064" spans="2:7">
      <c r="B13064" s="44" t="s">
        <v>16420</v>
      </c>
      <c r="C13064" s="44" t="s">
        <v>18032</v>
      </c>
      <c r="D13064" s="47" t="s">
        <v>16421</v>
      </c>
      <c r="E13064" s="43" t="s">
        <v>119</v>
      </c>
      <c r="F13064" s="45">
        <v>17.32</v>
      </c>
      <c r="G13064" s="45">
        <v>18.239999999999998</v>
      </c>
    </row>
    <row r="13065" spans="2:7">
      <c r="B13065" s="44" t="s">
        <v>16422</v>
      </c>
      <c r="C13065" s="44" t="s">
        <v>18032</v>
      </c>
      <c r="D13065" s="47" t="s">
        <v>16423</v>
      </c>
      <c r="E13065" s="43" t="s">
        <v>119</v>
      </c>
      <c r="F13065" s="45">
        <v>21.44</v>
      </c>
      <c r="G13065" s="45">
        <v>22.36</v>
      </c>
    </row>
    <row r="13066" spans="2:7">
      <c r="B13066" s="44" t="s">
        <v>16424</v>
      </c>
      <c r="C13066" s="44" t="s">
        <v>18032</v>
      </c>
      <c r="D13066" s="47" t="s">
        <v>16425</v>
      </c>
      <c r="E13066" s="43" t="s">
        <v>119</v>
      </c>
      <c r="F13066" s="45">
        <v>24.97</v>
      </c>
      <c r="G13066" s="45">
        <v>25.89</v>
      </c>
    </row>
    <row r="13067" spans="2:7">
      <c r="B13067" s="44" t="s">
        <v>16426</v>
      </c>
      <c r="C13067" s="44" t="s">
        <v>18032</v>
      </c>
      <c r="D13067" s="47" t="s">
        <v>16427</v>
      </c>
      <c r="E13067" s="43" t="s">
        <v>119</v>
      </c>
      <c r="F13067" s="45">
        <v>33.33</v>
      </c>
      <c r="G13067" s="45">
        <v>34.729999999999997</v>
      </c>
    </row>
    <row r="13068" spans="2:7">
      <c r="B13068" s="44" t="s">
        <v>16428</v>
      </c>
      <c r="C13068" s="44" t="s">
        <v>18032</v>
      </c>
      <c r="D13068" s="47" t="s">
        <v>16429</v>
      </c>
      <c r="E13068" s="43" t="s">
        <v>119</v>
      </c>
      <c r="F13068" s="45">
        <v>40.15</v>
      </c>
      <c r="G13068" s="45">
        <v>41.55</v>
      </c>
    </row>
    <row r="13069" spans="2:7">
      <c r="B13069" s="44" t="s">
        <v>16430</v>
      </c>
      <c r="C13069" s="44" t="s">
        <v>18032</v>
      </c>
      <c r="D13069" s="47" t="s">
        <v>16431</v>
      </c>
      <c r="E13069" s="43" t="s">
        <v>119</v>
      </c>
      <c r="F13069" s="45">
        <v>48.76</v>
      </c>
      <c r="G13069" s="45">
        <v>50.16</v>
      </c>
    </row>
    <row r="13070" spans="2:7">
      <c r="B13070" s="44" t="s">
        <v>16432</v>
      </c>
      <c r="C13070" s="44" t="s">
        <v>18032</v>
      </c>
      <c r="D13070" s="47" t="s">
        <v>16433</v>
      </c>
      <c r="E13070" s="43" t="s">
        <v>119</v>
      </c>
      <c r="F13070" s="45">
        <v>55.74</v>
      </c>
      <c r="G13070" s="45">
        <v>57.14</v>
      </c>
    </row>
    <row r="13071" spans="2:7">
      <c r="B13071" s="44" t="s">
        <v>16434</v>
      </c>
      <c r="C13071" s="44" t="s">
        <v>18032</v>
      </c>
      <c r="D13071" s="47" t="s">
        <v>16435</v>
      </c>
      <c r="E13071" s="43"/>
    </row>
    <row r="13072" spans="2:7">
      <c r="B13072" s="44" t="s">
        <v>16436</v>
      </c>
      <c r="C13072" s="44" t="s">
        <v>18032</v>
      </c>
      <c r="D13072" s="47" t="s">
        <v>16437</v>
      </c>
      <c r="E13072" s="43" t="s">
        <v>119</v>
      </c>
      <c r="F13072" s="45">
        <v>68.89</v>
      </c>
      <c r="G13072" s="45">
        <v>70.900000000000006</v>
      </c>
    </row>
    <row r="13073" spans="2:7">
      <c r="B13073" s="44" t="s">
        <v>16438</v>
      </c>
      <c r="C13073" s="44" t="s">
        <v>18032</v>
      </c>
      <c r="D13073" s="47" t="s">
        <v>16439</v>
      </c>
      <c r="E13073" s="43" t="s">
        <v>119</v>
      </c>
      <c r="F13073" s="45">
        <v>91.06</v>
      </c>
      <c r="G13073" s="45">
        <v>93.07</v>
      </c>
    </row>
    <row r="13074" spans="2:7">
      <c r="B13074" s="44" t="s">
        <v>16440</v>
      </c>
      <c r="C13074" s="44" t="s">
        <v>18032</v>
      </c>
      <c r="D13074" s="47" t="s">
        <v>16441</v>
      </c>
      <c r="E13074" s="43" t="s">
        <v>119</v>
      </c>
      <c r="F13074" s="45">
        <v>108.1</v>
      </c>
      <c r="G13074" s="45">
        <v>110.11</v>
      </c>
    </row>
    <row r="13075" spans="2:7">
      <c r="B13075" s="44" t="s">
        <v>16442</v>
      </c>
      <c r="C13075" s="44" t="s">
        <v>18032</v>
      </c>
      <c r="D13075" s="47" t="s">
        <v>16443</v>
      </c>
      <c r="E13075" s="43" t="s">
        <v>119</v>
      </c>
      <c r="F13075" s="45">
        <v>126.51</v>
      </c>
      <c r="G13075" s="45">
        <v>128.52000000000001</v>
      </c>
    </row>
    <row r="13076" spans="2:7">
      <c r="B13076" s="44" t="s">
        <v>16444</v>
      </c>
      <c r="C13076" s="44" t="s">
        <v>18032</v>
      </c>
      <c r="D13076" s="47" t="s">
        <v>16445</v>
      </c>
      <c r="E13076" s="43" t="s">
        <v>119</v>
      </c>
      <c r="F13076" s="45">
        <v>151.22999999999999</v>
      </c>
      <c r="G13076" s="45">
        <v>153.24</v>
      </c>
    </row>
    <row r="13077" spans="2:7">
      <c r="B13077" s="44" t="s">
        <v>16446</v>
      </c>
      <c r="C13077" s="44" t="s">
        <v>18032</v>
      </c>
      <c r="D13077" s="47" t="s">
        <v>16447</v>
      </c>
      <c r="E13077" s="43" t="s">
        <v>119</v>
      </c>
      <c r="F13077" s="45">
        <v>167.63</v>
      </c>
      <c r="G13077" s="45">
        <v>169.64</v>
      </c>
    </row>
    <row r="13078" spans="2:7">
      <c r="B13078" s="44" t="s">
        <v>16448</v>
      </c>
      <c r="C13078" s="44" t="s">
        <v>18032</v>
      </c>
      <c r="D13078" s="47" t="s">
        <v>16449</v>
      </c>
      <c r="E13078" s="43" t="s">
        <v>119</v>
      </c>
      <c r="F13078" s="45">
        <v>192.03</v>
      </c>
      <c r="G13078" s="45">
        <v>194.04</v>
      </c>
    </row>
    <row r="13079" spans="2:7">
      <c r="B13079" s="44" t="s">
        <v>16450</v>
      </c>
      <c r="C13079" s="44" t="s">
        <v>18032</v>
      </c>
      <c r="D13079" s="47" t="s">
        <v>16451</v>
      </c>
      <c r="E13079" s="43" t="s">
        <v>119</v>
      </c>
      <c r="F13079" s="45">
        <v>213.45</v>
      </c>
      <c r="G13079" s="45">
        <v>215.46</v>
      </c>
    </row>
    <row r="13080" spans="2:7">
      <c r="B13080" s="44" t="s">
        <v>16452</v>
      </c>
      <c r="C13080" s="44" t="s">
        <v>18032</v>
      </c>
      <c r="D13080" s="47" t="s">
        <v>16453</v>
      </c>
      <c r="E13080" s="43" t="s">
        <v>119</v>
      </c>
      <c r="F13080" s="45">
        <v>228.56</v>
      </c>
      <c r="G13080" s="45">
        <v>230.57</v>
      </c>
    </row>
    <row r="13081" spans="2:7">
      <c r="B13081" s="44" t="s">
        <v>16454</v>
      </c>
      <c r="C13081" s="44" t="s">
        <v>18032</v>
      </c>
      <c r="D13081" s="47" t="s">
        <v>16455</v>
      </c>
      <c r="E13081" s="43" t="s">
        <v>119</v>
      </c>
      <c r="F13081" s="45">
        <v>261.02</v>
      </c>
      <c r="G13081" s="45">
        <v>263.02999999999997</v>
      </c>
    </row>
    <row r="13082" spans="2:7">
      <c r="B13082" s="44" t="s">
        <v>16456</v>
      </c>
      <c r="C13082" s="44" t="s">
        <v>18032</v>
      </c>
      <c r="D13082" s="47" t="s">
        <v>16457</v>
      </c>
      <c r="E13082" s="43" t="s">
        <v>119</v>
      </c>
      <c r="F13082" s="45">
        <v>287.79000000000002</v>
      </c>
      <c r="G13082" s="45">
        <v>289.8</v>
      </c>
    </row>
    <row r="13083" spans="2:7">
      <c r="B13083" s="44" t="s">
        <v>16458</v>
      </c>
      <c r="C13083" s="44" t="s">
        <v>18032</v>
      </c>
      <c r="D13083" s="47" t="s">
        <v>16459</v>
      </c>
      <c r="E13083" s="43"/>
    </row>
    <row r="13084" spans="2:7">
      <c r="B13084" s="44" t="s">
        <v>16460</v>
      </c>
      <c r="C13084" s="44" t="s">
        <v>18032</v>
      </c>
      <c r="D13084" s="47" t="s">
        <v>16461</v>
      </c>
      <c r="E13084" s="43" t="s">
        <v>119</v>
      </c>
      <c r="F13084" s="45">
        <v>53.3</v>
      </c>
      <c r="G13084" s="45">
        <v>55.27</v>
      </c>
    </row>
    <row r="13085" spans="2:7">
      <c r="B13085" s="44" t="s">
        <v>16462</v>
      </c>
      <c r="C13085" s="44" t="s">
        <v>18032</v>
      </c>
      <c r="D13085" s="47" t="s">
        <v>16463</v>
      </c>
      <c r="E13085" s="43" t="s">
        <v>119</v>
      </c>
      <c r="F13085" s="45">
        <v>60.81</v>
      </c>
      <c r="G13085" s="45">
        <v>62.78</v>
      </c>
    </row>
    <row r="13086" spans="2:7">
      <c r="B13086" s="44" t="s">
        <v>16464</v>
      </c>
      <c r="C13086" s="44" t="s">
        <v>18032</v>
      </c>
      <c r="D13086" s="47" t="s">
        <v>16465</v>
      </c>
      <c r="E13086" s="43" t="s">
        <v>119</v>
      </c>
      <c r="F13086" s="45">
        <v>66.67</v>
      </c>
      <c r="G13086" s="45">
        <v>68.64</v>
      </c>
    </row>
    <row r="13087" spans="2:7">
      <c r="B13087" s="44" t="s">
        <v>16466</v>
      </c>
      <c r="C13087" s="44" t="s">
        <v>18032</v>
      </c>
      <c r="D13087" s="47" t="s">
        <v>16467</v>
      </c>
      <c r="E13087" s="43" t="s">
        <v>119</v>
      </c>
      <c r="F13087" s="45">
        <v>142.71</v>
      </c>
      <c r="G13087" s="45">
        <v>145.65</v>
      </c>
    </row>
    <row r="13088" spans="2:7">
      <c r="B13088" s="44" t="s">
        <v>16468</v>
      </c>
      <c r="C13088" s="44" t="s">
        <v>18032</v>
      </c>
      <c r="D13088" s="47" t="s">
        <v>16469</v>
      </c>
      <c r="E13088" s="43" t="s">
        <v>112</v>
      </c>
      <c r="F13088" s="45">
        <v>24.14</v>
      </c>
      <c r="G13088" s="45">
        <v>25.43</v>
      </c>
    </row>
    <row r="13089" spans="2:7">
      <c r="B13089" s="44" t="s">
        <v>16470</v>
      </c>
      <c r="C13089" s="44" t="s">
        <v>18032</v>
      </c>
      <c r="D13089" s="47" t="s">
        <v>16471</v>
      </c>
      <c r="E13089" s="43" t="s">
        <v>112</v>
      </c>
      <c r="F13089" s="45">
        <v>30.55</v>
      </c>
      <c r="G13089" s="45">
        <v>31.84</v>
      </c>
    </row>
    <row r="13090" spans="2:7">
      <c r="B13090" s="44" t="s">
        <v>16472</v>
      </c>
      <c r="C13090" s="44" t="s">
        <v>18032</v>
      </c>
      <c r="D13090" s="47" t="s">
        <v>16473</v>
      </c>
      <c r="E13090" s="43" t="s">
        <v>112</v>
      </c>
      <c r="F13090" s="45">
        <v>37.76</v>
      </c>
      <c r="G13090" s="45">
        <v>39.72</v>
      </c>
    </row>
    <row r="13091" spans="2:7">
      <c r="B13091" s="44" t="s">
        <v>16474</v>
      </c>
      <c r="C13091" s="44" t="s">
        <v>18032</v>
      </c>
      <c r="D13091" s="47" t="s">
        <v>16475</v>
      </c>
      <c r="E13091" s="43" t="s">
        <v>112</v>
      </c>
      <c r="F13091" s="45">
        <v>49.5</v>
      </c>
      <c r="G13091" s="45">
        <v>51.73</v>
      </c>
    </row>
    <row r="13092" spans="2:7">
      <c r="B13092" s="44" t="s">
        <v>16476</v>
      </c>
      <c r="C13092" s="44" t="s">
        <v>18032</v>
      </c>
      <c r="D13092" s="47" t="s">
        <v>16477</v>
      </c>
      <c r="E13092" s="43" t="s">
        <v>112</v>
      </c>
      <c r="F13092" s="45">
        <v>24.11</v>
      </c>
      <c r="G13092" s="45">
        <v>25.4</v>
      </c>
    </row>
    <row r="13093" spans="2:7">
      <c r="B13093" s="44" t="s">
        <v>16478</v>
      </c>
      <c r="C13093" s="44" t="s">
        <v>18032</v>
      </c>
      <c r="D13093" s="47" t="s">
        <v>16479</v>
      </c>
      <c r="E13093" s="43" t="s">
        <v>112</v>
      </c>
      <c r="F13093" s="45">
        <v>29.55</v>
      </c>
      <c r="G13093" s="45">
        <v>30.84</v>
      </c>
    </row>
    <row r="13094" spans="2:7">
      <c r="B13094" s="44" t="s">
        <v>16480</v>
      </c>
      <c r="C13094" s="44" t="s">
        <v>18032</v>
      </c>
      <c r="D13094" s="47" t="s">
        <v>16481</v>
      </c>
      <c r="E13094" s="43" t="s">
        <v>112</v>
      </c>
      <c r="F13094" s="45">
        <v>41.74</v>
      </c>
      <c r="G13094" s="45">
        <v>43.7</v>
      </c>
    </row>
    <row r="13095" spans="2:7">
      <c r="B13095" s="44" t="s">
        <v>16482</v>
      </c>
      <c r="C13095" s="44" t="s">
        <v>18032</v>
      </c>
      <c r="D13095" s="47" t="s">
        <v>16483</v>
      </c>
      <c r="E13095" s="43" t="s">
        <v>112</v>
      </c>
      <c r="F13095" s="45">
        <v>62.13</v>
      </c>
      <c r="G13095" s="45">
        <v>64.36</v>
      </c>
    </row>
    <row r="13096" spans="2:7">
      <c r="B13096" s="44" t="s">
        <v>16484</v>
      </c>
      <c r="C13096" s="44" t="s">
        <v>18032</v>
      </c>
      <c r="D13096" s="47" t="s">
        <v>16485</v>
      </c>
      <c r="E13096" s="43" t="s">
        <v>112</v>
      </c>
      <c r="F13096" s="45">
        <v>27.84</v>
      </c>
      <c r="G13096" s="45">
        <v>29.13</v>
      </c>
    </row>
    <row r="13097" spans="2:7">
      <c r="B13097" s="44" t="s">
        <v>16486</v>
      </c>
      <c r="C13097" s="44" t="s">
        <v>18032</v>
      </c>
      <c r="D13097" s="47" t="s">
        <v>16487</v>
      </c>
      <c r="E13097" s="43" t="s">
        <v>112</v>
      </c>
      <c r="F13097" s="45">
        <v>32.35</v>
      </c>
      <c r="G13097" s="45">
        <v>33.64</v>
      </c>
    </row>
    <row r="13098" spans="2:7">
      <c r="B13098" s="44" t="s">
        <v>16488</v>
      </c>
      <c r="C13098" s="44" t="s">
        <v>18032</v>
      </c>
      <c r="D13098" s="47" t="s">
        <v>16489</v>
      </c>
      <c r="E13098" s="43" t="s">
        <v>112</v>
      </c>
      <c r="F13098" s="45">
        <v>41.4</v>
      </c>
      <c r="G13098" s="45">
        <v>43.36</v>
      </c>
    </row>
    <row r="13099" spans="2:7">
      <c r="B13099" s="44" t="s">
        <v>16490</v>
      </c>
      <c r="C13099" s="44" t="s">
        <v>18032</v>
      </c>
      <c r="D13099" s="47" t="s">
        <v>16491</v>
      </c>
      <c r="E13099" s="43" t="s">
        <v>112</v>
      </c>
      <c r="F13099" s="45">
        <v>57.72</v>
      </c>
      <c r="G13099" s="45">
        <v>59.95</v>
      </c>
    </row>
    <row r="13100" spans="2:7">
      <c r="B13100" s="44" t="s">
        <v>16492</v>
      </c>
      <c r="C13100" s="44" t="s">
        <v>18032</v>
      </c>
      <c r="D13100" s="47" t="s">
        <v>16493</v>
      </c>
      <c r="E13100" s="43" t="s">
        <v>112</v>
      </c>
      <c r="F13100" s="45">
        <v>23.86</v>
      </c>
      <c r="G13100" s="45">
        <v>25.15</v>
      </c>
    </row>
    <row r="13101" spans="2:7">
      <c r="B13101" s="44" t="s">
        <v>16494</v>
      </c>
      <c r="C13101" s="44" t="s">
        <v>18032</v>
      </c>
      <c r="D13101" s="47" t="s">
        <v>16495</v>
      </c>
      <c r="E13101" s="43" t="s">
        <v>112</v>
      </c>
      <c r="F13101" s="45">
        <v>36.14</v>
      </c>
      <c r="G13101" s="45">
        <v>38.1</v>
      </c>
    </row>
    <row r="13102" spans="2:7">
      <c r="B13102" s="44" t="s">
        <v>16496</v>
      </c>
      <c r="C13102" s="44" t="s">
        <v>18032</v>
      </c>
      <c r="D13102" s="47" t="s">
        <v>16497</v>
      </c>
      <c r="E13102" s="43" t="s">
        <v>112</v>
      </c>
      <c r="F13102" s="45">
        <v>51.26</v>
      </c>
      <c r="G13102" s="45">
        <v>53.49</v>
      </c>
    </row>
    <row r="13103" spans="2:7">
      <c r="B13103" s="44" t="s">
        <v>16498</v>
      </c>
      <c r="C13103" s="44" t="s">
        <v>18032</v>
      </c>
      <c r="D13103" s="47" t="s">
        <v>16499</v>
      </c>
      <c r="E13103" s="43" t="s">
        <v>112</v>
      </c>
      <c r="F13103" s="45">
        <v>51.24</v>
      </c>
      <c r="G13103" s="45">
        <v>52.53</v>
      </c>
    </row>
    <row r="13104" spans="2:7">
      <c r="B13104" s="44" t="s">
        <v>16500</v>
      </c>
      <c r="C13104" s="44" t="s">
        <v>18032</v>
      </c>
      <c r="D13104" s="47" t="s">
        <v>16501</v>
      </c>
      <c r="E13104" s="43" t="s">
        <v>112</v>
      </c>
      <c r="F13104" s="45">
        <v>65.5</v>
      </c>
      <c r="G13104" s="45">
        <v>67.459999999999994</v>
      </c>
    </row>
    <row r="13105" spans="2:7">
      <c r="B13105" s="44" t="s">
        <v>16502</v>
      </c>
      <c r="C13105" s="44" t="s">
        <v>18032</v>
      </c>
      <c r="D13105" s="47" t="s">
        <v>16503</v>
      </c>
      <c r="E13105" s="43" t="s">
        <v>112</v>
      </c>
      <c r="F13105" s="45">
        <v>105.05</v>
      </c>
      <c r="G13105" s="45">
        <v>107.28</v>
      </c>
    </row>
    <row r="13106" spans="2:7">
      <c r="B13106" s="44" t="s">
        <v>16504</v>
      </c>
      <c r="C13106" s="44" t="s">
        <v>18032</v>
      </c>
      <c r="D13106" s="47" t="s">
        <v>16505</v>
      </c>
      <c r="E13106" s="43" t="s">
        <v>112</v>
      </c>
      <c r="F13106" s="45">
        <v>93.59</v>
      </c>
      <c r="G13106" s="45">
        <v>95.82</v>
      </c>
    </row>
    <row r="13107" spans="2:7">
      <c r="B13107" s="44" t="s">
        <v>16506</v>
      </c>
      <c r="C13107" s="44" t="s">
        <v>18032</v>
      </c>
      <c r="D13107" s="47" t="s">
        <v>16507</v>
      </c>
      <c r="E13107" s="43" t="s">
        <v>112</v>
      </c>
      <c r="F13107" s="45">
        <v>217.99</v>
      </c>
      <c r="G13107" s="45">
        <v>219.95</v>
      </c>
    </row>
    <row r="13108" spans="2:7">
      <c r="B13108" s="44" t="s">
        <v>16508</v>
      </c>
      <c r="C13108" s="44" t="s">
        <v>18032</v>
      </c>
      <c r="D13108" s="47" t="s">
        <v>16509</v>
      </c>
      <c r="E13108" s="43" t="s">
        <v>112</v>
      </c>
      <c r="F13108" s="45">
        <v>46.82</v>
      </c>
      <c r="G13108" s="45">
        <v>48.11</v>
      </c>
    </row>
    <row r="13109" spans="2:7">
      <c r="B13109" s="44" t="s">
        <v>16510</v>
      </c>
      <c r="C13109" s="44" t="s">
        <v>18032</v>
      </c>
      <c r="D13109" s="47" t="s">
        <v>16511</v>
      </c>
      <c r="E13109" s="43" t="s">
        <v>112</v>
      </c>
      <c r="F13109" s="45">
        <v>59.14</v>
      </c>
      <c r="G13109" s="45">
        <v>61.1</v>
      </c>
    </row>
    <row r="13110" spans="2:7">
      <c r="B13110" s="44" t="s">
        <v>16512</v>
      </c>
      <c r="C13110" s="44" t="s">
        <v>18032</v>
      </c>
      <c r="D13110" s="47" t="s">
        <v>16513</v>
      </c>
      <c r="E13110" s="43" t="s">
        <v>112</v>
      </c>
      <c r="F13110" s="45">
        <v>97.78</v>
      </c>
      <c r="G13110" s="45">
        <v>100.01</v>
      </c>
    </row>
    <row r="13111" spans="2:7">
      <c r="B13111" s="44" t="s">
        <v>16514</v>
      </c>
      <c r="C13111" s="44" t="s">
        <v>18032</v>
      </c>
      <c r="D13111" s="47" t="s">
        <v>16515</v>
      </c>
      <c r="E13111" s="43" t="s">
        <v>112</v>
      </c>
      <c r="F13111" s="45">
        <v>53.82</v>
      </c>
      <c r="G13111" s="45">
        <v>55.78</v>
      </c>
    </row>
    <row r="13112" spans="2:7">
      <c r="B13112" s="44" t="s">
        <v>16516</v>
      </c>
      <c r="C13112" s="44" t="s">
        <v>18032</v>
      </c>
      <c r="D13112" s="47" t="s">
        <v>16517</v>
      </c>
      <c r="E13112" s="43" t="s">
        <v>112</v>
      </c>
      <c r="F13112" s="45">
        <v>84.9</v>
      </c>
      <c r="G13112" s="45">
        <v>87.13</v>
      </c>
    </row>
    <row r="13113" spans="2:7">
      <c r="B13113" s="44" t="s">
        <v>16518</v>
      </c>
      <c r="C13113" s="44" t="s">
        <v>18032</v>
      </c>
      <c r="D13113" s="47" t="s">
        <v>16519</v>
      </c>
      <c r="E13113" s="43" t="s">
        <v>112</v>
      </c>
      <c r="F13113" s="45">
        <v>72</v>
      </c>
      <c r="G13113" s="45">
        <v>74.23</v>
      </c>
    </row>
    <row r="13114" spans="2:7">
      <c r="B13114" s="44" t="s">
        <v>16520</v>
      </c>
      <c r="C13114" s="44" t="s">
        <v>18032</v>
      </c>
      <c r="D13114" s="47" t="s">
        <v>16521</v>
      </c>
      <c r="E13114" s="43" t="s">
        <v>112</v>
      </c>
      <c r="F13114" s="45">
        <v>74.239999999999995</v>
      </c>
      <c r="G13114" s="45">
        <v>76.47</v>
      </c>
    </row>
    <row r="13115" spans="2:7">
      <c r="B13115" s="44" t="s">
        <v>16522</v>
      </c>
      <c r="C13115" s="44" t="s">
        <v>18032</v>
      </c>
      <c r="D13115" s="47" t="s">
        <v>16523</v>
      </c>
      <c r="E13115" s="43" t="s">
        <v>112</v>
      </c>
      <c r="F13115" s="45">
        <v>128.59</v>
      </c>
      <c r="G13115" s="45">
        <v>130.55000000000001</v>
      </c>
    </row>
    <row r="13116" spans="2:7">
      <c r="B13116" s="44" t="s">
        <v>16524</v>
      </c>
      <c r="C13116" s="44" t="s">
        <v>18032</v>
      </c>
      <c r="D13116" s="47" t="s">
        <v>16525</v>
      </c>
      <c r="E13116" s="43" t="s">
        <v>112</v>
      </c>
      <c r="F13116" s="45">
        <v>96.41</v>
      </c>
      <c r="G13116" s="45">
        <v>98.64</v>
      </c>
    </row>
    <row r="13117" spans="2:7">
      <c r="B13117" s="44" t="s">
        <v>16526</v>
      </c>
      <c r="C13117" s="44" t="s">
        <v>18032</v>
      </c>
      <c r="D13117" s="47" t="s">
        <v>16527</v>
      </c>
      <c r="E13117" s="43" t="s">
        <v>112</v>
      </c>
      <c r="F13117" s="45">
        <v>86.35</v>
      </c>
      <c r="G13117" s="45">
        <v>87.64</v>
      </c>
    </row>
    <row r="13118" spans="2:7">
      <c r="B13118" s="44" t="s">
        <v>16528</v>
      </c>
      <c r="C13118" s="44" t="s">
        <v>18032</v>
      </c>
      <c r="D13118" s="47" t="s">
        <v>16529</v>
      </c>
      <c r="E13118" s="43" t="s">
        <v>112</v>
      </c>
      <c r="F13118" s="45">
        <v>23.66</v>
      </c>
      <c r="G13118" s="45">
        <v>24.95</v>
      </c>
    </row>
    <row r="13119" spans="2:7">
      <c r="B13119" s="44" t="s">
        <v>16530</v>
      </c>
      <c r="C13119" s="44" t="s">
        <v>18032</v>
      </c>
      <c r="D13119" s="47" t="s">
        <v>16531</v>
      </c>
      <c r="E13119" s="43" t="s">
        <v>112</v>
      </c>
      <c r="F13119" s="45">
        <v>42.31</v>
      </c>
      <c r="G13119" s="45">
        <v>43.6</v>
      </c>
    </row>
    <row r="13120" spans="2:7">
      <c r="B13120" s="44" t="s">
        <v>16532</v>
      </c>
      <c r="C13120" s="44" t="s">
        <v>18032</v>
      </c>
      <c r="D13120" s="47" t="s">
        <v>16533</v>
      </c>
      <c r="E13120" s="43" t="s">
        <v>112</v>
      </c>
      <c r="F13120" s="45">
        <v>65.58</v>
      </c>
      <c r="G13120" s="45">
        <v>67.540000000000006</v>
      </c>
    </row>
    <row r="13121" spans="2:7">
      <c r="B13121" s="44" t="s">
        <v>16534</v>
      </c>
      <c r="C13121" s="44" t="s">
        <v>18032</v>
      </c>
      <c r="D13121" s="47" t="s">
        <v>16535</v>
      </c>
      <c r="E13121" s="43" t="s">
        <v>10174</v>
      </c>
      <c r="F13121" s="45">
        <v>81.23</v>
      </c>
      <c r="G13121" s="45">
        <v>81.790000000000006</v>
      </c>
    </row>
    <row r="13122" spans="2:7">
      <c r="B13122" s="44" t="s">
        <v>16536</v>
      </c>
      <c r="C13122" s="44" t="s">
        <v>18032</v>
      </c>
      <c r="D13122" s="47" t="s">
        <v>16537</v>
      </c>
      <c r="E13122" s="43"/>
    </row>
    <row r="13123" spans="2:7">
      <c r="B13123" s="44" t="s">
        <v>16538</v>
      </c>
      <c r="C13123" s="44" t="s">
        <v>18032</v>
      </c>
      <c r="D13123" s="47" t="s">
        <v>16539</v>
      </c>
      <c r="E13123" s="43"/>
    </row>
    <row r="13124" spans="2:7">
      <c r="B13124" s="44" t="s">
        <v>16540</v>
      </c>
      <c r="C13124" s="44" t="s">
        <v>18032</v>
      </c>
      <c r="D13124" s="47" t="s">
        <v>16541</v>
      </c>
      <c r="E13124" s="43" t="s">
        <v>112</v>
      </c>
      <c r="F13124" s="45">
        <v>65.67</v>
      </c>
      <c r="G13124" s="45">
        <v>68.180000000000007</v>
      </c>
    </row>
    <row r="13125" spans="2:7">
      <c r="B13125" s="44" t="s">
        <v>16542</v>
      </c>
      <c r="C13125" s="44" t="s">
        <v>18032</v>
      </c>
      <c r="D13125" s="47" t="s">
        <v>16543</v>
      </c>
      <c r="E13125" s="43" t="s">
        <v>112</v>
      </c>
      <c r="F13125" s="45">
        <v>87.22</v>
      </c>
      <c r="G13125" s="45">
        <v>90.58</v>
      </c>
    </row>
    <row r="13126" spans="2:7">
      <c r="B13126" s="44" t="s">
        <v>16544</v>
      </c>
      <c r="C13126" s="44" t="s">
        <v>18032</v>
      </c>
      <c r="D13126" s="47" t="s">
        <v>16545</v>
      </c>
      <c r="E13126" s="43" t="s">
        <v>112</v>
      </c>
      <c r="F13126" s="45">
        <v>103.38</v>
      </c>
      <c r="G13126" s="45">
        <v>107.57</v>
      </c>
    </row>
    <row r="13127" spans="2:7">
      <c r="B13127" s="44" t="s">
        <v>16546</v>
      </c>
      <c r="C13127" s="44" t="s">
        <v>18032</v>
      </c>
      <c r="D13127" s="47" t="s">
        <v>16547</v>
      </c>
      <c r="E13127" s="43" t="s">
        <v>112</v>
      </c>
      <c r="F13127" s="45">
        <v>137.15</v>
      </c>
      <c r="G13127" s="45">
        <v>142.18</v>
      </c>
    </row>
    <row r="13128" spans="2:7">
      <c r="B13128" s="44" t="s">
        <v>16548</v>
      </c>
      <c r="C13128" s="44" t="s">
        <v>18032</v>
      </c>
      <c r="D13128" s="47" t="s">
        <v>16549</v>
      </c>
      <c r="E13128" s="43" t="s">
        <v>112</v>
      </c>
      <c r="F13128" s="45">
        <v>161.29</v>
      </c>
      <c r="G13128" s="45">
        <v>166.88</v>
      </c>
    </row>
    <row r="13129" spans="2:7">
      <c r="B13129" s="44" t="s">
        <v>16550</v>
      </c>
      <c r="C13129" s="44" t="s">
        <v>18032</v>
      </c>
      <c r="D13129" s="47" t="s">
        <v>16551</v>
      </c>
      <c r="E13129" s="43" t="s">
        <v>112</v>
      </c>
      <c r="F13129" s="45">
        <v>235.28</v>
      </c>
      <c r="G13129" s="45">
        <v>242.27</v>
      </c>
    </row>
    <row r="13130" spans="2:7">
      <c r="B13130" s="44" t="s">
        <v>16552</v>
      </c>
      <c r="C13130" s="44" t="s">
        <v>18032</v>
      </c>
      <c r="D13130" s="47" t="s">
        <v>16553</v>
      </c>
      <c r="E13130" s="43" t="s">
        <v>112</v>
      </c>
      <c r="F13130" s="45">
        <v>461.05</v>
      </c>
      <c r="G13130" s="45">
        <v>469.44</v>
      </c>
    </row>
    <row r="13131" spans="2:7">
      <c r="B13131" s="44" t="s">
        <v>16554</v>
      </c>
      <c r="C13131" s="44" t="s">
        <v>18032</v>
      </c>
      <c r="D13131" s="47" t="s">
        <v>16555</v>
      </c>
      <c r="E13131" s="43" t="s">
        <v>112</v>
      </c>
      <c r="F13131" s="45">
        <v>744.57</v>
      </c>
      <c r="G13131" s="45">
        <v>755.75</v>
      </c>
    </row>
    <row r="13132" spans="2:7">
      <c r="B13132" s="44" t="s">
        <v>16556</v>
      </c>
      <c r="C13132" s="44" t="s">
        <v>18032</v>
      </c>
      <c r="D13132" s="47" t="s">
        <v>16557</v>
      </c>
      <c r="E13132" s="43" t="s">
        <v>112</v>
      </c>
      <c r="F13132" s="45">
        <v>1273.47</v>
      </c>
      <c r="G13132" s="45">
        <v>1290.24</v>
      </c>
    </row>
    <row r="13133" spans="2:7">
      <c r="B13133" s="44" t="s">
        <v>16558</v>
      </c>
      <c r="C13133" s="44" t="s">
        <v>18032</v>
      </c>
      <c r="D13133" s="47" t="s">
        <v>16559</v>
      </c>
      <c r="E13133" s="43" t="s">
        <v>112</v>
      </c>
      <c r="F13133" s="45">
        <v>98.02</v>
      </c>
      <c r="G13133" s="45">
        <v>101.38</v>
      </c>
    </row>
    <row r="13134" spans="2:7">
      <c r="B13134" s="44" t="s">
        <v>16560</v>
      </c>
      <c r="C13134" s="44" t="s">
        <v>18032</v>
      </c>
      <c r="D13134" s="47" t="s">
        <v>16561</v>
      </c>
      <c r="E13134" s="43" t="s">
        <v>112</v>
      </c>
      <c r="F13134" s="45">
        <v>54.99</v>
      </c>
      <c r="G13134" s="45">
        <v>57.5</v>
      </c>
    </row>
    <row r="13135" spans="2:7">
      <c r="B13135" s="44" t="s">
        <v>16562</v>
      </c>
      <c r="C13135" s="44" t="s">
        <v>18032</v>
      </c>
      <c r="D13135" s="47" t="s">
        <v>16563</v>
      </c>
      <c r="E13135" s="43" t="s">
        <v>112</v>
      </c>
      <c r="F13135" s="45">
        <v>94.56</v>
      </c>
      <c r="G13135" s="45">
        <v>97.07</v>
      </c>
    </row>
    <row r="13136" spans="2:7">
      <c r="B13136" s="44" t="s">
        <v>16564</v>
      </c>
      <c r="C13136" s="44" t="s">
        <v>18032</v>
      </c>
      <c r="D13136" s="47" t="s">
        <v>16565</v>
      </c>
      <c r="E13136" s="43" t="s">
        <v>112</v>
      </c>
      <c r="F13136" s="45">
        <v>94.04</v>
      </c>
      <c r="G13136" s="45">
        <v>96.55</v>
      </c>
    </row>
    <row r="13137" spans="2:7">
      <c r="B13137" s="44" t="s">
        <v>16566</v>
      </c>
      <c r="C13137" s="44" t="s">
        <v>18032</v>
      </c>
      <c r="D13137" s="47" t="s">
        <v>16567</v>
      </c>
      <c r="E13137" s="43" t="s">
        <v>112</v>
      </c>
      <c r="F13137" s="45">
        <v>126.44</v>
      </c>
      <c r="G13137" s="45">
        <v>129.24</v>
      </c>
    </row>
    <row r="13138" spans="2:7">
      <c r="B13138" s="44" t="s">
        <v>16568</v>
      </c>
      <c r="C13138" s="44" t="s">
        <v>18032</v>
      </c>
      <c r="D13138" s="47" t="s">
        <v>16569</v>
      </c>
      <c r="E13138" s="43" t="s">
        <v>112</v>
      </c>
      <c r="F13138" s="45">
        <v>276.5</v>
      </c>
      <c r="G13138" s="45">
        <v>279.01</v>
      </c>
    </row>
    <row r="13139" spans="2:7">
      <c r="B13139" s="44" t="s">
        <v>16570</v>
      </c>
      <c r="C13139" s="44" t="s">
        <v>18032</v>
      </c>
      <c r="D13139" s="47" t="s">
        <v>16571</v>
      </c>
      <c r="E13139" s="43" t="s">
        <v>112</v>
      </c>
      <c r="F13139" s="45">
        <v>1337.61</v>
      </c>
      <c r="G13139" s="45">
        <v>1343.2</v>
      </c>
    </row>
    <row r="13140" spans="2:7">
      <c r="B13140" s="44" t="s">
        <v>16572</v>
      </c>
      <c r="C13140" s="44" t="s">
        <v>18032</v>
      </c>
      <c r="D13140" s="47" t="s">
        <v>16573</v>
      </c>
      <c r="E13140" s="43"/>
    </row>
    <row r="13141" spans="2:7">
      <c r="B13141" s="44" t="s">
        <v>16574</v>
      </c>
      <c r="C13141" s="44" t="s">
        <v>18032</v>
      </c>
      <c r="D13141" s="47" t="s">
        <v>16575</v>
      </c>
      <c r="E13141" s="43" t="s">
        <v>112</v>
      </c>
      <c r="F13141" s="45">
        <v>82.09</v>
      </c>
      <c r="G13141" s="45">
        <v>84.6</v>
      </c>
    </row>
    <row r="13142" spans="2:7">
      <c r="B13142" s="44" t="s">
        <v>16576</v>
      </c>
      <c r="C13142" s="44" t="s">
        <v>18032</v>
      </c>
      <c r="D13142" s="47" t="s">
        <v>16577</v>
      </c>
      <c r="E13142" s="43" t="s">
        <v>112</v>
      </c>
      <c r="F13142" s="45">
        <v>84.98</v>
      </c>
      <c r="G13142" s="45">
        <v>87.49</v>
      </c>
    </row>
    <row r="13143" spans="2:7">
      <c r="B13143" s="44" t="s">
        <v>16578</v>
      </c>
      <c r="C13143" s="44" t="s">
        <v>18032</v>
      </c>
      <c r="D13143" s="47" t="s">
        <v>16579</v>
      </c>
      <c r="E13143" s="43" t="s">
        <v>112</v>
      </c>
      <c r="F13143" s="45">
        <v>110.5</v>
      </c>
      <c r="G13143" s="45">
        <v>113.01</v>
      </c>
    </row>
    <row r="13144" spans="2:7">
      <c r="B13144" s="44" t="s">
        <v>16580</v>
      </c>
      <c r="C13144" s="44" t="s">
        <v>18032</v>
      </c>
      <c r="D13144" s="47" t="s">
        <v>16581</v>
      </c>
      <c r="E13144" s="43" t="s">
        <v>112</v>
      </c>
      <c r="F13144" s="45">
        <v>159.38999999999999</v>
      </c>
      <c r="G13144" s="45">
        <v>161.9</v>
      </c>
    </row>
    <row r="13145" spans="2:7">
      <c r="B13145" s="44" t="s">
        <v>16582</v>
      </c>
      <c r="C13145" s="44" t="s">
        <v>18032</v>
      </c>
      <c r="D13145" s="47" t="s">
        <v>16583</v>
      </c>
      <c r="E13145" s="43" t="s">
        <v>112</v>
      </c>
      <c r="F13145" s="45">
        <v>194.19</v>
      </c>
      <c r="G13145" s="45">
        <v>196.7</v>
      </c>
    </row>
    <row r="13146" spans="2:7">
      <c r="B13146" s="44" t="s">
        <v>16584</v>
      </c>
      <c r="C13146" s="44" t="s">
        <v>18032</v>
      </c>
      <c r="D13146" s="47" t="s">
        <v>16585</v>
      </c>
      <c r="E13146" s="43" t="s">
        <v>112</v>
      </c>
      <c r="F13146" s="45">
        <v>87.01</v>
      </c>
      <c r="G13146" s="45">
        <v>89.52</v>
      </c>
    </row>
    <row r="13147" spans="2:7">
      <c r="B13147" s="44" t="s">
        <v>16586</v>
      </c>
      <c r="C13147" s="44" t="s">
        <v>18032</v>
      </c>
      <c r="D13147" s="47" t="s">
        <v>16587</v>
      </c>
      <c r="E13147" s="43" t="s">
        <v>112</v>
      </c>
      <c r="F13147" s="45">
        <v>70.650000000000006</v>
      </c>
      <c r="G13147" s="45">
        <v>73.16</v>
      </c>
    </row>
    <row r="13148" spans="2:7">
      <c r="B13148" s="44" t="s">
        <v>16588</v>
      </c>
      <c r="C13148" s="44" t="s">
        <v>18032</v>
      </c>
      <c r="D13148" s="47" t="s">
        <v>16589</v>
      </c>
      <c r="E13148" s="43" t="s">
        <v>112</v>
      </c>
      <c r="F13148" s="45">
        <v>111.26</v>
      </c>
      <c r="G13148" s="45">
        <v>113.77</v>
      </c>
    </row>
    <row r="13149" spans="2:7">
      <c r="B13149" s="44" t="s">
        <v>16590</v>
      </c>
      <c r="C13149" s="44" t="s">
        <v>18032</v>
      </c>
      <c r="D13149" s="47" t="s">
        <v>16591</v>
      </c>
      <c r="E13149" s="43" t="s">
        <v>112</v>
      </c>
      <c r="F13149" s="45">
        <v>117.6</v>
      </c>
      <c r="G13149" s="45">
        <v>120.11</v>
      </c>
    </row>
    <row r="13150" spans="2:7">
      <c r="B13150" s="44" t="s">
        <v>16592</v>
      </c>
      <c r="C13150" s="44" t="s">
        <v>18032</v>
      </c>
      <c r="D13150" s="47" t="s">
        <v>16593</v>
      </c>
      <c r="E13150" s="43"/>
    </row>
    <row r="13151" spans="2:7">
      <c r="B13151" s="44" t="s">
        <v>16594</v>
      </c>
      <c r="C13151" s="44" t="s">
        <v>18032</v>
      </c>
      <c r="D13151" s="47" t="s">
        <v>16595</v>
      </c>
      <c r="E13151" s="43" t="s">
        <v>112</v>
      </c>
      <c r="F13151" s="45">
        <v>434.52</v>
      </c>
      <c r="G13151" s="45">
        <v>442.91</v>
      </c>
    </row>
    <row r="13152" spans="2:7">
      <c r="B13152" s="44" t="s">
        <v>16596</v>
      </c>
      <c r="C13152" s="44" t="s">
        <v>18032</v>
      </c>
      <c r="D13152" s="47" t="s">
        <v>16597</v>
      </c>
      <c r="E13152" s="43" t="s">
        <v>112</v>
      </c>
      <c r="F13152" s="45">
        <v>321.69</v>
      </c>
      <c r="G13152" s="45">
        <v>330.08</v>
      </c>
    </row>
    <row r="13153" spans="2:7">
      <c r="B13153" s="44" t="s">
        <v>16598</v>
      </c>
      <c r="C13153" s="44" t="s">
        <v>18032</v>
      </c>
      <c r="D13153" s="47" t="s">
        <v>16599</v>
      </c>
      <c r="E13153" s="43" t="s">
        <v>112</v>
      </c>
      <c r="F13153" s="45">
        <v>369.36</v>
      </c>
      <c r="G13153" s="45">
        <v>377.75</v>
      </c>
    </row>
    <row r="13154" spans="2:7">
      <c r="B13154" s="44" t="s">
        <v>16600</v>
      </c>
      <c r="C13154" s="44" t="s">
        <v>18032</v>
      </c>
      <c r="D13154" s="47" t="s">
        <v>16601</v>
      </c>
      <c r="E13154" s="43" t="s">
        <v>112</v>
      </c>
      <c r="F13154" s="45">
        <v>531.73</v>
      </c>
      <c r="G13154" s="45">
        <v>540.12</v>
      </c>
    </row>
    <row r="13155" spans="2:7">
      <c r="B13155" s="44" t="s">
        <v>16602</v>
      </c>
      <c r="C13155" s="44" t="s">
        <v>18032</v>
      </c>
      <c r="D13155" s="47" t="s">
        <v>16603</v>
      </c>
      <c r="E13155" s="43" t="s">
        <v>112</v>
      </c>
      <c r="F13155" s="45">
        <v>1753.96</v>
      </c>
      <c r="G13155" s="45">
        <v>1762.35</v>
      </c>
    </row>
    <row r="13156" spans="2:7">
      <c r="B13156" s="44" t="s">
        <v>16604</v>
      </c>
      <c r="C13156" s="44" t="s">
        <v>18032</v>
      </c>
      <c r="D13156" s="47" t="s">
        <v>16605</v>
      </c>
      <c r="E13156" s="43" t="s">
        <v>112</v>
      </c>
      <c r="F13156" s="45">
        <v>600.65</v>
      </c>
      <c r="G13156" s="45">
        <v>604.01</v>
      </c>
    </row>
    <row r="13157" spans="2:7">
      <c r="B13157" s="44" t="s">
        <v>16606</v>
      </c>
      <c r="C13157" s="44" t="s">
        <v>18032</v>
      </c>
      <c r="D13157" s="47" t="s">
        <v>16607</v>
      </c>
      <c r="E13157" s="43" t="s">
        <v>112</v>
      </c>
      <c r="F13157" s="45">
        <v>501</v>
      </c>
      <c r="G13157" s="45">
        <v>504.36</v>
      </c>
    </row>
    <row r="13158" spans="2:7">
      <c r="B13158" s="44" t="s">
        <v>16608</v>
      </c>
      <c r="C13158" s="44" t="s">
        <v>18032</v>
      </c>
      <c r="D13158" s="47" t="s">
        <v>16609</v>
      </c>
      <c r="E13158" s="43" t="s">
        <v>112</v>
      </c>
      <c r="F13158" s="45">
        <v>1149.22</v>
      </c>
      <c r="G13158" s="45">
        <v>1157.6099999999999</v>
      </c>
    </row>
    <row r="13159" spans="2:7">
      <c r="B13159" s="44" t="s">
        <v>16610</v>
      </c>
      <c r="C13159" s="44" t="s">
        <v>18032</v>
      </c>
      <c r="D13159" s="47" t="s">
        <v>16611</v>
      </c>
      <c r="E13159" s="43" t="s">
        <v>112</v>
      </c>
      <c r="F13159" s="45">
        <v>673.62</v>
      </c>
      <c r="G13159" s="45">
        <v>676.13</v>
      </c>
    </row>
    <row r="13160" spans="2:7">
      <c r="B13160" s="44" t="s">
        <v>16612</v>
      </c>
      <c r="C13160" s="44" t="s">
        <v>18032</v>
      </c>
      <c r="D13160" s="47" t="s">
        <v>16613</v>
      </c>
      <c r="E13160" s="43" t="s">
        <v>112</v>
      </c>
      <c r="F13160" s="45">
        <v>466.31</v>
      </c>
      <c r="G13160" s="45">
        <v>474.7</v>
      </c>
    </row>
    <row r="13161" spans="2:7">
      <c r="B13161" s="44" t="s">
        <v>16614</v>
      </c>
      <c r="C13161" s="44" t="s">
        <v>18032</v>
      </c>
      <c r="D13161" s="47" t="s">
        <v>16615</v>
      </c>
      <c r="E13161" s="43"/>
    </row>
    <row r="13162" spans="2:7">
      <c r="B13162" s="44" t="s">
        <v>16616</v>
      </c>
      <c r="C13162" s="44" t="s">
        <v>18032</v>
      </c>
      <c r="D13162" s="47" t="s">
        <v>16617</v>
      </c>
      <c r="E13162" s="43" t="s">
        <v>112</v>
      </c>
      <c r="F13162" s="45">
        <v>138.82</v>
      </c>
      <c r="G13162" s="45">
        <v>141.33000000000001</v>
      </c>
    </row>
    <row r="13163" spans="2:7">
      <c r="B13163" s="44" t="s">
        <v>16618</v>
      </c>
      <c r="C13163" s="44" t="s">
        <v>18032</v>
      </c>
      <c r="D13163" s="47" t="s">
        <v>16619</v>
      </c>
      <c r="E13163" s="43" t="s">
        <v>112</v>
      </c>
      <c r="F13163" s="45">
        <v>167.51</v>
      </c>
      <c r="G13163" s="45">
        <v>170.02</v>
      </c>
    </row>
    <row r="13164" spans="2:7">
      <c r="B13164" s="44" t="s">
        <v>16620</v>
      </c>
      <c r="C13164" s="44" t="s">
        <v>18032</v>
      </c>
      <c r="D13164" s="47" t="s">
        <v>16621</v>
      </c>
      <c r="E13164" s="43" t="s">
        <v>112</v>
      </c>
      <c r="F13164" s="45">
        <v>224.8</v>
      </c>
      <c r="G13164" s="45">
        <v>227.31</v>
      </c>
    </row>
    <row r="13165" spans="2:7">
      <c r="B13165" s="44" t="s">
        <v>16622</v>
      </c>
      <c r="C13165" s="44" t="s">
        <v>18032</v>
      </c>
      <c r="D13165" s="47" t="s">
        <v>16623</v>
      </c>
      <c r="E13165" s="43" t="s">
        <v>112</v>
      </c>
      <c r="F13165" s="45">
        <v>259</v>
      </c>
      <c r="G13165" s="45">
        <v>261.51</v>
      </c>
    </row>
    <row r="13166" spans="2:7">
      <c r="B13166" s="44" t="s">
        <v>16624</v>
      </c>
      <c r="C13166" s="44" t="s">
        <v>18032</v>
      </c>
      <c r="D13166" s="47" t="s">
        <v>16625</v>
      </c>
      <c r="E13166" s="43" t="s">
        <v>112</v>
      </c>
      <c r="F13166" s="45">
        <v>376.46</v>
      </c>
      <c r="G13166" s="45">
        <v>378.97</v>
      </c>
    </row>
    <row r="13167" spans="2:7">
      <c r="B13167" s="44" t="s">
        <v>16626</v>
      </c>
      <c r="C13167" s="44" t="s">
        <v>18032</v>
      </c>
      <c r="D13167" s="47" t="s">
        <v>16627</v>
      </c>
      <c r="E13167" s="43" t="s">
        <v>112</v>
      </c>
      <c r="F13167" s="45">
        <v>644.91999999999996</v>
      </c>
      <c r="G13167" s="45">
        <v>647.42999999999995</v>
      </c>
    </row>
    <row r="13168" spans="2:7">
      <c r="B13168" s="44" t="s">
        <v>16628</v>
      </c>
      <c r="C13168" s="44" t="s">
        <v>18032</v>
      </c>
      <c r="D13168" s="47" t="s">
        <v>16629</v>
      </c>
      <c r="E13168" s="43" t="s">
        <v>112</v>
      </c>
      <c r="F13168" s="45">
        <v>768.77</v>
      </c>
      <c r="G13168" s="45">
        <v>771.28</v>
      </c>
    </row>
    <row r="13169" spans="2:7">
      <c r="B13169" s="44" t="s">
        <v>16630</v>
      </c>
      <c r="C13169" s="44" t="s">
        <v>18032</v>
      </c>
      <c r="D13169" s="47" t="s">
        <v>16631</v>
      </c>
      <c r="E13169" s="43" t="s">
        <v>112</v>
      </c>
      <c r="F13169" s="45">
        <v>126.98</v>
      </c>
      <c r="G13169" s="45">
        <v>129.49</v>
      </c>
    </row>
    <row r="13170" spans="2:7">
      <c r="B13170" s="44" t="s">
        <v>16632</v>
      </c>
      <c r="C13170" s="44" t="s">
        <v>18032</v>
      </c>
      <c r="D13170" s="47" t="s">
        <v>16633</v>
      </c>
      <c r="E13170" s="43" t="s">
        <v>112</v>
      </c>
      <c r="F13170" s="45">
        <v>165.22</v>
      </c>
      <c r="G13170" s="45">
        <v>167.73</v>
      </c>
    </row>
    <row r="13171" spans="2:7">
      <c r="B13171" s="44" t="s">
        <v>16634</v>
      </c>
      <c r="C13171" s="44" t="s">
        <v>18032</v>
      </c>
      <c r="D13171" s="47" t="s">
        <v>16635</v>
      </c>
      <c r="E13171" s="43" t="s">
        <v>112</v>
      </c>
      <c r="F13171" s="45">
        <v>197.62</v>
      </c>
      <c r="G13171" s="45">
        <v>200.13</v>
      </c>
    </row>
    <row r="13172" spans="2:7">
      <c r="B13172" s="44" t="s">
        <v>16636</v>
      </c>
      <c r="C13172" s="44" t="s">
        <v>18032</v>
      </c>
      <c r="D13172" s="47" t="s">
        <v>16637</v>
      </c>
      <c r="E13172" s="43" t="s">
        <v>112</v>
      </c>
      <c r="F13172" s="45">
        <v>270.7</v>
      </c>
      <c r="G13172" s="45">
        <v>273.20999999999998</v>
      </c>
    </row>
    <row r="13173" spans="2:7">
      <c r="B13173" s="44" t="s">
        <v>16638</v>
      </c>
      <c r="C13173" s="44" t="s">
        <v>18032</v>
      </c>
      <c r="D13173" s="47" t="s">
        <v>16639</v>
      </c>
      <c r="E13173" s="43" t="s">
        <v>112</v>
      </c>
      <c r="F13173" s="45">
        <v>427.28</v>
      </c>
      <c r="G13173" s="45">
        <v>429.79</v>
      </c>
    </row>
    <row r="13174" spans="2:7">
      <c r="B13174" s="44" t="s">
        <v>16640</v>
      </c>
      <c r="C13174" s="44" t="s">
        <v>18032</v>
      </c>
      <c r="D13174" s="47" t="s">
        <v>16641</v>
      </c>
      <c r="E13174" s="43" t="s">
        <v>112</v>
      </c>
      <c r="F13174" s="45">
        <v>614.71</v>
      </c>
      <c r="G13174" s="45">
        <v>617.22</v>
      </c>
    </row>
    <row r="13175" spans="2:7">
      <c r="B13175" s="44" t="s">
        <v>16642</v>
      </c>
      <c r="C13175" s="44" t="s">
        <v>18032</v>
      </c>
      <c r="D13175" s="47" t="s">
        <v>16643</v>
      </c>
      <c r="E13175" s="43" t="s">
        <v>112</v>
      </c>
      <c r="F13175" s="45">
        <v>1034.83</v>
      </c>
      <c r="G13175" s="45">
        <v>1038.19</v>
      </c>
    </row>
    <row r="13176" spans="2:7">
      <c r="B13176" s="44" t="s">
        <v>16644</v>
      </c>
      <c r="C13176" s="44" t="s">
        <v>18032</v>
      </c>
      <c r="D13176" s="47" t="s">
        <v>16645</v>
      </c>
      <c r="E13176" s="43" t="s">
        <v>112</v>
      </c>
      <c r="F13176" s="45">
        <v>121.48</v>
      </c>
      <c r="G13176" s="45">
        <v>123.99</v>
      </c>
    </row>
    <row r="13177" spans="2:7">
      <c r="B13177" s="44" t="s">
        <v>16646</v>
      </c>
      <c r="C13177" s="44" t="s">
        <v>18032</v>
      </c>
      <c r="D13177" s="47" t="s">
        <v>16647</v>
      </c>
      <c r="E13177" s="43" t="s">
        <v>112</v>
      </c>
      <c r="F13177" s="45">
        <v>157.96</v>
      </c>
      <c r="G13177" s="45">
        <v>160.47</v>
      </c>
    </row>
    <row r="13178" spans="2:7">
      <c r="B13178" s="44" t="s">
        <v>16648</v>
      </c>
      <c r="C13178" s="44" t="s">
        <v>18032</v>
      </c>
      <c r="D13178" s="47" t="s">
        <v>16649</v>
      </c>
      <c r="E13178" s="43" t="s">
        <v>112</v>
      </c>
      <c r="F13178" s="45">
        <v>183.5</v>
      </c>
      <c r="G13178" s="45">
        <v>186.01</v>
      </c>
    </row>
    <row r="13179" spans="2:7">
      <c r="B13179" s="44" t="s">
        <v>16650</v>
      </c>
      <c r="C13179" s="44" t="s">
        <v>18032</v>
      </c>
      <c r="D13179" s="47" t="s">
        <v>16651</v>
      </c>
      <c r="E13179" s="43" t="s">
        <v>112</v>
      </c>
      <c r="F13179" s="45">
        <v>244.61</v>
      </c>
      <c r="G13179" s="45">
        <v>247.12</v>
      </c>
    </row>
    <row r="13180" spans="2:7">
      <c r="B13180" s="44" t="s">
        <v>16652</v>
      </c>
      <c r="C13180" s="44" t="s">
        <v>18032</v>
      </c>
      <c r="D13180" s="47" t="s">
        <v>16653</v>
      </c>
      <c r="E13180" s="43" t="s">
        <v>112</v>
      </c>
      <c r="F13180" s="45">
        <v>386.3</v>
      </c>
      <c r="G13180" s="45">
        <v>388.81</v>
      </c>
    </row>
    <row r="13181" spans="2:7">
      <c r="B13181" s="44" t="s">
        <v>16654</v>
      </c>
      <c r="C13181" s="44" t="s">
        <v>18032</v>
      </c>
      <c r="D13181" s="47" t="s">
        <v>16655</v>
      </c>
      <c r="E13181" s="43" t="s">
        <v>112</v>
      </c>
      <c r="F13181" s="45">
        <v>8335.4</v>
      </c>
      <c r="G13181" s="45">
        <v>8339.59</v>
      </c>
    </row>
    <row r="13182" spans="2:7">
      <c r="B13182" s="44" t="s">
        <v>16656</v>
      </c>
      <c r="C13182" s="44" t="s">
        <v>18032</v>
      </c>
      <c r="D13182" s="47" t="s">
        <v>16657</v>
      </c>
      <c r="E13182" s="43" t="s">
        <v>112</v>
      </c>
      <c r="F13182" s="45">
        <v>223.22</v>
      </c>
      <c r="G13182" s="45">
        <v>225.73</v>
      </c>
    </row>
    <row r="13183" spans="2:7">
      <c r="B13183" s="44" t="s">
        <v>16658</v>
      </c>
      <c r="C13183" s="44" t="s">
        <v>18032</v>
      </c>
      <c r="D13183" s="47" t="s">
        <v>16659</v>
      </c>
      <c r="E13183" s="43" t="s">
        <v>112</v>
      </c>
      <c r="F13183" s="45">
        <v>615.38</v>
      </c>
      <c r="G13183" s="45">
        <v>617.89</v>
      </c>
    </row>
    <row r="13184" spans="2:7">
      <c r="B13184" s="44" t="s">
        <v>16660</v>
      </c>
      <c r="C13184" s="44" t="s">
        <v>18032</v>
      </c>
      <c r="D13184" s="47" t="s">
        <v>16661</v>
      </c>
      <c r="E13184" s="43" t="s">
        <v>112</v>
      </c>
      <c r="F13184" s="45">
        <v>553.89</v>
      </c>
      <c r="G13184" s="45">
        <v>556.4</v>
      </c>
    </row>
    <row r="13185" spans="2:7">
      <c r="B13185" s="44" t="s">
        <v>16662</v>
      </c>
      <c r="C13185" s="44" t="s">
        <v>18032</v>
      </c>
      <c r="D13185" s="47" t="s">
        <v>16663</v>
      </c>
      <c r="E13185" s="43" t="s">
        <v>112</v>
      </c>
      <c r="F13185" s="45">
        <v>1072.23</v>
      </c>
      <c r="G13185" s="45">
        <v>1075.5899999999999</v>
      </c>
    </row>
    <row r="13186" spans="2:7">
      <c r="B13186" s="44" t="s">
        <v>16664</v>
      </c>
      <c r="C13186" s="44" t="s">
        <v>18032</v>
      </c>
      <c r="D13186" s="47" t="s">
        <v>16665</v>
      </c>
      <c r="E13186" s="43" t="s">
        <v>112</v>
      </c>
      <c r="F13186" s="45">
        <v>450.67</v>
      </c>
      <c r="G13186" s="45">
        <v>453.18</v>
      </c>
    </row>
    <row r="13187" spans="2:7">
      <c r="B13187" s="44" t="s">
        <v>16666</v>
      </c>
      <c r="C13187" s="44" t="s">
        <v>18032</v>
      </c>
      <c r="D13187" s="47" t="s">
        <v>16667</v>
      </c>
      <c r="E13187" s="43" t="s">
        <v>112</v>
      </c>
      <c r="F13187" s="45">
        <v>178.19</v>
      </c>
      <c r="G13187" s="45">
        <v>179.59</v>
      </c>
    </row>
    <row r="13188" spans="2:7">
      <c r="B13188" s="44" t="s">
        <v>16668</v>
      </c>
      <c r="C13188" s="44" t="s">
        <v>18032</v>
      </c>
      <c r="D13188" s="47" t="s">
        <v>16669</v>
      </c>
      <c r="E13188" s="43" t="s">
        <v>112</v>
      </c>
      <c r="F13188" s="45">
        <v>6302.17</v>
      </c>
      <c r="G13188" s="45">
        <v>6305.53</v>
      </c>
    </row>
    <row r="13189" spans="2:7">
      <c r="B13189" s="44" t="s">
        <v>16670</v>
      </c>
      <c r="C13189" s="44" t="s">
        <v>18032</v>
      </c>
      <c r="D13189" s="47" t="s">
        <v>16671</v>
      </c>
      <c r="E13189" s="43" t="s">
        <v>112</v>
      </c>
      <c r="F13189" s="45">
        <v>1804.18</v>
      </c>
      <c r="G13189" s="45">
        <v>1807.54</v>
      </c>
    </row>
    <row r="13190" spans="2:7">
      <c r="B13190" s="44" t="s">
        <v>16672</v>
      </c>
      <c r="C13190" s="44" t="s">
        <v>18032</v>
      </c>
      <c r="D13190" s="47" t="s">
        <v>16673</v>
      </c>
      <c r="E13190" s="43" t="s">
        <v>112</v>
      </c>
      <c r="F13190" s="45">
        <v>463.87</v>
      </c>
      <c r="G13190" s="45">
        <v>466.38</v>
      </c>
    </row>
    <row r="13191" spans="2:7">
      <c r="B13191" s="44" t="s">
        <v>16674</v>
      </c>
      <c r="C13191" s="44" t="s">
        <v>18032</v>
      </c>
      <c r="D13191" s="47" t="s">
        <v>16675</v>
      </c>
      <c r="E13191" s="43" t="s">
        <v>112</v>
      </c>
      <c r="F13191" s="45">
        <v>238.1</v>
      </c>
      <c r="G13191" s="45">
        <v>240.61</v>
      </c>
    </row>
    <row r="13192" spans="2:7">
      <c r="B13192" s="44" t="s">
        <v>16676</v>
      </c>
      <c r="C13192" s="44" t="s">
        <v>18032</v>
      </c>
      <c r="D13192" s="47" t="s">
        <v>16677</v>
      </c>
      <c r="E13192" s="43" t="s">
        <v>112</v>
      </c>
      <c r="F13192" s="45">
        <v>326.83999999999997</v>
      </c>
      <c r="G13192" s="45">
        <v>329.35</v>
      </c>
    </row>
    <row r="13193" spans="2:7">
      <c r="B13193" s="44" t="s">
        <v>16678</v>
      </c>
      <c r="C13193" s="44" t="s">
        <v>18032</v>
      </c>
      <c r="D13193" s="47" t="s">
        <v>16679</v>
      </c>
      <c r="E13193" s="43" t="s">
        <v>112</v>
      </c>
      <c r="F13193" s="45">
        <v>623.01</v>
      </c>
      <c r="G13193" s="45">
        <v>625.52</v>
      </c>
    </row>
    <row r="13194" spans="2:7">
      <c r="B13194" s="44" t="s">
        <v>16680</v>
      </c>
      <c r="C13194" s="44" t="s">
        <v>18032</v>
      </c>
      <c r="D13194" s="47" t="s">
        <v>16681</v>
      </c>
      <c r="E13194" s="43" t="s">
        <v>112</v>
      </c>
      <c r="F13194" s="45">
        <v>834.37</v>
      </c>
      <c r="G13194" s="45">
        <v>836.88</v>
      </c>
    </row>
    <row r="13195" spans="2:7">
      <c r="B13195" s="44" t="s">
        <v>16682</v>
      </c>
      <c r="C13195" s="44" t="s">
        <v>18032</v>
      </c>
      <c r="D13195" s="47" t="s">
        <v>16683</v>
      </c>
      <c r="E13195" s="43" t="s">
        <v>112</v>
      </c>
      <c r="F13195" s="45">
        <v>1340.03</v>
      </c>
      <c r="G13195" s="45">
        <v>1342.54</v>
      </c>
    </row>
    <row r="13196" spans="2:7">
      <c r="B13196" s="44" t="s">
        <v>16684</v>
      </c>
      <c r="C13196" s="44" t="s">
        <v>18032</v>
      </c>
      <c r="D13196" s="47" t="s">
        <v>16685</v>
      </c>
      <c r="E13196" s="43" t="s">
        <v>112</v>
      </c>
      <c r="F13196" s="45">
        <v>2374.86</v>
      </c>
      <c r="G13196" s="45">
        <v>2378.2199999999998</v>
      </c>
    </row>
    <row r="13197" spans="2:7">
      <c r="B13197" s="44" t="s">
        <v>16686</v>
      </c>
      <c r="C13197" s="44" t="s">
        <v>18032</v>
      </c>
      <c r="D13197" s="47" t="s">
        <v>16687</v>
      </c>
      <c r="E13197" s="43" t="s">
        <v>112</v>
      </c>
      <c r="F13197" s="45">
        <v>6954.7</v>
      </c>
      <c r="G13197" s="45">
        <v>6958.06</v>
      </c>
    </row>
    <row r="13198" spans="2:7">
      <c r="B13198" s="44" t="s">
        <v>16688</v>
      </c>
      <c r="C13198" s="44" t="s">
        <v>18032</v>
      </c>
      <c r="D13198" s="47" t="s">
        <v>16689</v>
      </c>
      <c r="E13198" s="43" t="s">
        <v>112</v>
      </c>
      <c r="F13198" s="45">
        <v>93.52</v>
      </c>
      <c r="G13198" s="45">
        <v>95.2</v>
      </c>
    </row>
    <row r="13199" spans="2:7">
      <c r="B13199" s="44" t="s">
        <v>16690</v>
      </c>
      <c r="C13199" s="44" t="s">
        <v>18032</v>
      </c>
      <c r="D13199" s="47" t="s">
        <v>16691</v>
      </c>
      <c r="E13199" s="43" t="s">
        <v>112</v>
      </c>
      <c r="F13199" s="45">
        <v>116.23</v>
      </c>
      <c r="G13199" s="45">
        <v>118.74</v>
      </c>
    </row>
    <row r="13200" spans="2:7">
      <c r="B13200" s="44" t="s">
        <v>16692</v>
      </c>
      <c r="C13200" s="44" t="s">
        <v>18032</v>
      </c>
      <c r="D13200" s="47" t="s">
        <v>16693</v>
      </c>
      <c r="E13200" s="43" t="s">
        <v>112</v>
      </c>
      <c r="F13200" s="45">
        <v>140.76</v>
      </c>
      <c r="G13200" s="45">
        <v>142.99</v>
      </c>
    </row>
    <row r="13201" spans="2:7">
      <c r="B13201" s="44" t="s">
        <v>16694</v>
      </c>
      <c r="C13201" s="44" t="s">
        <v>18032</v>
      </c>
      <c r="D13201" s="47" t="s">
        <v>16695</v>
      </c>
      <c r="E13201" s="43" t="s">
        <v>112</v>
      </c>
      <c r="F13201" s="45">
        <v>149.46</v>
      </c>
      <c r="G13201" s="45">
        <v>151.97</v>
      </c>
    </row>
    <row r="13202" spans="2:7">
      <c r="B13202" s="44" t="s">
        <v>16696</v>
      </c>
      <c r="C13202" s="44" t="s">
        <v>18032</v>
      </c>
      <c r="D13202" s="47" t="s">
        <v>16697</v>
      </c>
      <c r="E13202" s="43" t="s">
        <v>112</v>
      </c>
      <c r="F13202" s="45">
        <v>516.24</v>
      </c>
      <c r="G13202" s="45">
        <v>518.75</v>
      </c>
    </row>
    <row r="13203" spans="2:7">
      <c r="B13203" s="44" t="s">
        <v>16698</v>
      </c>
      <c r="C13203" s="44" t="s">
        <v>18032</v>
      </c>
      <c r="D13203" s="47" t="s">
        <v>16699</v>
      </c>
      <c r="E13203" s="43" t="s">
        <v>112</v>
      </c>
      <c r="F13203" s="45">
        <v>733.19</v>
      </c>
      <c r="G13203" s="45">
        <v>735.7</v>
      </c>
    </row>
    <row r="13204" spans="2:7">
      <c r="B13204" s="44" t="s">
        <v>16700</v>
      </c>
      <c r="C13204" s="44" t="s">
        <v>18032</v>
      </c>
      <c r="D13204" s="47" t="s">
        <v>16701</v>
      </c>
      <c r="E13204" s="43" t="s">
        <v>112</v>
      </c>
      <c r="F13204" s="45">
        <v>6302.91</v>
      </c>
      <c r="G13204" s="45">
        <v>6314.09</v>
      </c>
    </row>
    <row r="13205" spans="2:7">
      <c r="B13205" s="44" t="s">
        <v>16702</v>
      </c>
      <c r="C13205" s="44" t="s">
        <v>18032</v>
      </c>
      <c r="D13205" s="47" t="s">
        <v>16703</v>
      </c>
      <c r="E13205" s="43" t="s">
        <v>112</v>
      </c>
      <c r="F13205" s="45">
        <v>7489.15</v>
      </c>
      <c r="G13205" s="45">
        <v>7500.33</v>
      </c>
    </row>
    <row r="13206" spans="2:7">
      <c r="B13206" s="44" t="s">
        <v>16704</v>
      </c>
      <c r="C13206" s="44" t="s">
        <v>18032</v>
      </c>
      <c r="D13206" s="47" t="s">
        <v>16705</v>
      </c>
      <c r="E13206" s="43" t="s">
        <v>112</v>
      </c>
      <c r="F13206" s="45">
        <v>595.16</v>
      </c>
      <c r="G13206" s="45">
        <v>600.75</v>
      </c>
    </row>
    <row r="13207" spans="2:7">
      <c r="B13207" s="44" t="s">
        <v>16706</v>
      </c>
      <c r="C13207" s="44" t="s">
        <v>18032</v>
      </c>
      <c r="D13207" s="47" t="s">
        <v>16707</v>
      </c>
      <c r="E13207" s="43"/>
    </row>
    <row r="13208" spans="2:7">
      <c r="B13208" s="44" t="s">
        <v>16708</v>
      </c>
      <c r="C13208" s="44" t="s">
        <v>18032</v>
      </c>
      <c r="D13208" s="47" t="s">
        <v>16709</v>
      </c>
      <c r="E13208" s="43" t="s">
        <v>112</v>
      </c>
      <c r="F13208" s="45">
        <v>1467.98</v>
      </c>
      <c r="G13208" s="45">
        <v>1474.97</v>
      </c>
    </row>
    <row r="13209" spans="2:7">
      <c r="B13209" s="44" t="s">
        <v>16710</v>
      </c>
      <c r="C13209" s="44" t="s">
        <v>18032</v>
      </c>
      <c r="D13209" s="47" t="s">
        <v>16711</v>
      </c>
      <c r="E13209" s="43" t="s">
        <v>112</v>
      </c>
      <c r="F13209" s="45">
        <v>2473.6999999999998</v>
      </c>
      <c r="G13209" s="45">
        <v>2493.27</v>
      </c>
    </row>
    <row r="13210" spans="2:7">
      <c r="B13210" s="44" t="s">
        <v>16712</v>
      </c>
      <c r="C13210" s="44" t="s">
        <v>18032</v>
      </c>
      <c r="D13210" s="47" t="s">
        <v>16713</v>
      </c>
      <c r="E13210" s="43" t="s">
        <v>112</v>
      </c>
      <c r="F13210" s="45">
        <v>1589.52</v>
      </c>
      <c r="G13210" s="45">
        <v>1609.09</v>
      </c>
    </row>
    <row r="13211" spans="2:7">
      <c r="B13211" s="44" t="s">
        <v>16714</v>
      </c>
      <c r="C13211" s="44" t="s">
        <v>18032</v>
      </c>
      <c r="D13211" s="47" t="s">
        <v>16715</v>
      </c>
      <c r="E13211" s="43" t="s">
        <v>112</v>
      </c>
      <c r="F13211" s="45">
        <v>3770.65</v>
      </c>
      <c r="G13211" s="45">
        <v>3790.22</v>
      </c>
    </row>
    <row r="13212" spans="2:7">
      <c r="B13212" s="44" t="s">
        <v>16716</v>
      </c>
      <c r="C13212" s="44" t="s">
        <v>18032</v>
      </c>
      <c r="D13212" s="47" t="s">
        <v>16717</v>
      </c>
      <c r="E13212" s="43" t="s">
        <v>112</v>
      </c>
      <c r="F13212" s="45">
        <v>1827.89</v>
      </c>
      <c r="G13212" s="45">
        <v>1839.07</v>
      </c>
    </row>
    <row r="13213" spans="2:7">
      <c r="B13213" s="44" t="s">
        <v>16718</v>
      </c>
      <c r="C13213" s="44" t="s">
        <v>18032</v>
      </c>
      <c r="D13213" s="47" t="s">
        <v>16719</v>
      </c>
      <c r="E13213" s="43" t="s">
        <v>112</v>
      </c>
      <c r="F13213" s="45">
        <v>3084.63</v>
      </c>
      <c r="G13213" s="45">
        <v>3095.81</v>
      </c>
    </row>
    <row r="13214" spans="2:7">
      <c r="B13214" s="44" t="s">
        <v>16720</v>
      </c>
      <c r="C13214" s="44" t="s">
        <v>18032</v>
      </c>
      <c r="D13214" s="47" t="s">
        <v>16721</v>
      </c>
      <c r="E13214" s="43" t="s">
        <v>112</v>
      </c>
      <c r="F13214" s="45">
        <v>1099.47</v>
      </c>
      <c r="G13214" s="45">
        <v>1110.6500000000001</v>
      </c>
    </row>
    <row r="13215" spans="2:7">
      <c r="B13215" s="44" t="s">
        <v>16722</v>
      </c>
      <c r="C13215" s="44" t="s">
        <v>18032</v>
      </c>
      <c r="D13215" s="47" t="s">
        <v>16723</v>
      </c>
      <c r="E13215" s="43" t="s">
        <v>112</v>
      </c>
      <c r="F13215" s="45">
        <v>957.64</v>
      </c>
      <c r="G13215" s="45">
        <v>968.82</v>
      </c>
    </row>
    <row r="13216" spans="2:7">
      <c r="B13216" s="44" t="s">
        <v>16724</v>
      </c>
      <c r="C13216" s="44" t="s">
        <v>18032</v>
      </c>
      <c r="D13216" s="47" t="s">
        <v>16725</v>
      </c>
      <c r="E13216" s="43" t="s">
        <v>112</v>
      </c>
      <c r="F13216" s="45">
        <v>6738.33</v>
      </c>
      <c r="G13216" s="45">
        <v>6745.32</v>
      </c>
    </row>
    <row r="13217" spans="2:7">
      <c r="B13217" s="44" t="s">
        <v>16726</v>
      </c>
      <c r="C13217" s="44" t="s">
        <v>18032</v>
      </c>
      <c r="D13217" s="47" t="s">
        <v>16727</v>
      </c>
      <c r="E13217" s="43" t="s">
        <v>112</v>
      </c>
      <c r="F13217" s="45">
        <v>3337.83</v>
      </c>
      <c r="G13217" s="45">
        <v>3341.19</v>
      </c>
    </row>
    <row r="13218" spans="2:7">
      <c r="B13218" s="44" t="s">
        <v>16728</v>
      </c>
      <c r="C13218" s="44" t="s">
        <v>18032</v>
      </c>
      <c r="D13218" s="47" t="s">
        <v>16729</v>
      </c>
      <c r="E13218" s="43" t="s">
        <v>112</v>
      </c>
      <c r="F13218" s="45">
        <v>1142.8</v>
      </c>
      <c r="G13218" s="45">
        <v>1153.98</v>
      </c>
    </row>
    <row r="13219" spans="2:7">
      <c r="B13219" s="44" t="s">
        <v>16730</v>
      </c>
      <c r="C13219" s="44" t="s">
        <v>18032</v>
      </c>
      <c r="D13219" s="47" t="s">
        <v>16731</v>
      </c>
      <c r="E13219" s="43" t="s">
        <v>112</v>
      </c>
      <c r="F13219" s="45">
        <v>959.17</v>
      </c>
      <c r="G13219" s="45">
        <v>963.36</v>
      </c>
    </row>
    <row r="13220" spans="2:7">
      <c r="B13220" s="44" t="s">
        <v>16732</v>
      </c>
      <c r="C13220" s="44" t="s">
        <v>18032</v>
      </c>
      <c r="D13220" s="47" t="s">
        <v>16733</v>
      </c>
      <c r="E13220" s="43" t="s">
        <v>112</v>
      </c>
      <c r="F13220" s="45">
        <v>6612.31</v>
      </c>
      <c r="G13220" s="45">
        <v>6629.08</v>
      </c>
    </row>
    <row r="13221" spans="2:7">
      <c r="B13221" s="44" t="s">
        <v>16734</v>
      </c>
      <c r="C13221" s="44" t="s">
        <v>18032</v>
      </c>
      <c r="D13221" s="47" t="s">
        <v>16735</v>
      </c>
      <c r="E13221" s="43" t="s">
        <v>112</v>
      </c>
      <c r="F13221" s="45">
        <v>2312.31</v>
      </c>
      <c r="G13221" s="45">
        <v>2323.4899999999998</v>
      </c>
    </row>
    <row r="13222" spans="2:7">
      <c r="B13222" s="44" t="s">
        <v>16736</v>
      </c>
      <c r="C13222" s="44" t="s">
        <v>18032</v>
      </c>
      <c r="D13222" s="47" t="s">
        <v>16737</v>
      </c>
      <c r="E13222" s="43" t="s">
        <v>112</v>
      </c>
      <c r="F13222" s="45">
        <v>3585.81</v>
      </c>
      <c r="G13222" s="45">
        <v>3596.99</v>
      </c>
    </row>
    <row r="13223" spans="2:7">
      <c r="B13223" s="44" t="s">
        <v>16738</v>
      </c>
      <c r="C13223" s="44" t="s">
        <v>18032</v>
      </c>
      <c r="D13223" s="47" t="s">
        <v>16739</v>
      </c>
      <c r="E13223" s="43" t="s">
        <v>112</v>
      </c>
      <c r="F13223" s="45">
        <v>2370.88</v>
      </c>
      <c r="G13223" s="45">
        <v>2382.06</v>
      </c>
    </row>
    <row r="13224" spans="2:7">
      <c r="B13224" s="44" t="s">
        <v>16740</v>
      </c>
      <c r="C13224" s="44" t="s">
        <v>18032</v>
      </c>
      <c r="D13224" s="47" t="s">
        <v>16741</v>
      </c>
      <c r="E13224" s="43"/>
    </row>
    <row r="13225" spans="2:7">
      <c r="B13225" s="44" t="s">
        <v>16742</v>
      </c>
      <c r="C13225" s="44" t="s">
        <v>18032</v>
      </c>
      <c r="D13225" s="47" t="s">
        <v>16743</v>
      </c>
      <c r="E13225" s="43" t="s">
        <v>112</v>
      </c>
      <c r="F13225" s="45">
        <v>116.63</v>
      </c>
      <c r="G13225" s="45">
        <v>119.14</v>
      </c>
    </row>
    <row r="13226" spans="2:7">
      <c r="B13226" s="44" t="s">
        <v>16744</v>
      </c>
      <c r="C13226" s="44" t="s">
        <v>18032</v>
      </c>
      <c r="D13226" s="47" t="s">
        <v>16745</v>
      </c>
      <c r="E13226" s="43" t="s">
        <v>112</v>
      </c>
      <c r="F13226" s="45">
        <v>157.62</v>
      </c>
      <c r="G13226" s="45">
        <v>160.97999999999999</v>
      </c>
    </row>
    <row r="13227" spans="2:7">
      <c r="B13227" s="44" t="s">
        <v>16746</v>
      </c>
      <c r="C13227" s="44" t="s">
        <v>18032</v>
      </c>
      <c r="D13227" s="47" t="s">
        <v>16747</v>
      </c>
      <c r="E13227" s="43" t="s">
        <v>112</v>
      </c>
      <c r="F13227" s="45">
        <v>222.57</v>
      </c>
      <c r="G13227" s="45">
        <v>226.76</v>
      </c>
    </row>
    <row r="13228" spans="2:7">
      <c r="B13228" s="44" t="s">
        <v>16748</v>
      </c>
      <c r="C13228" s="44" t="s">
        <v>18032</v>
      </c>
      <c r="D13228" s="47" t="s">
        <v>16749</v>
      </c>
      <c r="E13228" s="43" t="s">
        <v>112</v>
      </c>
      <c r="F13228" s="45">
        <v>289.79000000000002</v>
      </c>
      <c r="G13228" s="45">
        <v>294.27</v>
      </c>
    </row>
    <row r="13229" spans="2:7">
      <c r="B13229" s="44" t="s">
        <v>16750</v>
      </c>
      <c r="C13229" s="44" t="s">
        <v>18032</v>
      </c>
      <c r="D13229" s="47" t="s">
        <v>16751</v>
      </c>
      <c r="E13229" s="43" t="s">
        <v>112</v>
      </c>
      <c r="F13229" s="45">
        <v>616.62</v>
      </c>
      <c r="G13229" s="45">
        <v>623.61</v>
      </c>
    </row>
    <row r="13230" spans="2:7">
      <c r="B13230" s="44" t="s">
        <v>16752</v>
      </c>
      <c r="C13230" s="44" t="s">
        <v>18032</v>
      </c>
      <c r="D13230" s="47" t="s">
        <v>16753</v>
      </c>
      <c r="E13230" s="43"/>
    </row>
    <row r="13231" spans="2:7">
      <c r="B13231" s="44" t="s">
        <v>16754</v>
      </c>
      <c r="C13231" s="44" t="s">
        <v>18032</v>
      </c>
      <c r="D13231" s="47" t="s">
        <v>16755</v>
      </c>
      <c r="E13231" s="43" t="s">
        <v>112</v>
      </c>
      <c r="F13231" s="45">
        <v>430.89</v>
      </c>
      <c r="G13231" s="45">
        <v>434.25</v>
      </c>
    </row>
    <row r="13232" spans="2:7">
      <c r="B13232" s="44" t="s">
        <v>16756</v>
      </c>
      <c r="C13232" s="44" t="s">
        <v>18032</v>
      </c>
      <c r="D13232" s="47" t="s">
        <v>16757</v>
      </c>
      <c r="E13232" s="43" t="s">
        <v>112</v>
      </c>
      <c r="F13232" s="45">
        <v>558.04</v>
      </c>
      <c r="G13232" s="45">
        <v>562.23</v>
      </c>
    </row>
    <row r="13233" spans="2:7">
      <c r="B13233" s="44" t="s">
        <v>16758</v>
      </c>
      <c r="C13233" s="44" t="s">
        <v>18032</v>
      </c>
      <c r="D13233" s="47" t="s">
        <v>16759</v>
      </c>
      <c r="E13233" s="43" t="s">
        <v>112</v>
      </c>
      <c r="F13233" s="45">
        <v>1049.53</v>
      </c>
      <c r="G13233" s="45">
        <v>1055.1199999999999</v>
      </c>
    </row>
    <row r="13234" spans="2:7">
      <c r="B13234" s="44" t="s">
        <v>16760</v>
      </c>
      <c r="C13234" s="44" t="s">
        <v>18032</v>
      </c>
      <c r="D13234" s="47" t="s">
        <v>16761</v>
      </c>
      <c r="E13234" s="43" t="s">
        <v>112</v>
      </c>
      <c r="F13234" s="45">
        <v>1373.9</v>
      </c>
      <c r="G13234" s="45">
        <v>1380.89</v>
      </c>
    </row>
    <row r="13235" spans="2:7">
      <c r="B13235" s="44" t="s">
        <v>16762</v>
      </c>
      <c r="C13235" s="44" t="s">
        <v>18032</v>
      </c>
      <c r="D13235" s="47" t="s">
        <v>16763</v>
      </c>
      <c r="E13235" s="43"/>
    </row>
    <row r="13236" spans="2:7">
      <c r="B13236" s="44" t="s">
        <v>16764</v>
      </c>
      <c r="C13236" s="44" t="s">
        <v>18032</v>
      </c>
      <c r="D13236" s="47" t="s">
        <v>16765</v>
      </c>
      <c r="E13236" s="43" t="s">
        <v>112</v>
      </c>
      <c r="F13236" s="45">
        <v>617.33000000000004</v>
      </c>
      <c r="G13236" s="45">
        <v>619.84</v>
      </c>
    </row>
    <row r="13237" spans="2:7">
      <c r="B13237" s="44" t="s">
        <v>16766</v>
      </c>
      <c r="C13237" s="44" t="s">
        <v>18032</v>
      </c>
      <c r="D13237" s="47" t="s">
        <v>16767</v>
      </c>
      <c r="E13237" s="43"/>
    </row>
    <row r="13238" spans="2:7">
      <c r="B13238" s="44" t="s">
        <v>16768</v>
      </c>
      <c r="C13238" s="44" t="s">
        <v>18032</v>
      </c>
      <c r="D13238" s="47" t="s">
        <v>16769</v>
      </c>
      <c r="E13238" s="43" t="s">
        <v>112</v>
      </c>
      <c r="F13238" s="45">
        <v>611.05999999999995</v>
      </c>
      <c r="G13238" s="45">
        <v>622.77</v>
      </c>
    </row>
    <row r="13239" spans="2:7">
      <c r="B13239" s="44" t="s">
        <v>16770</v>
      </c>
      <c r="C13239" s="44" t="s">
        <v>18032</v>
      </c>
      <c r="D13239" s="47" t="s">
        <v>16771</v>
      </c>
      <c r="E13239" s="43" t="s">
        <v>112</v>
      </c>
      <c r="F13239" s="45">
        <v>213.51</v>
      </c>
      <c r="G13239" s="45">
        <v>214.62</v>
      </c>
    </row>
    <row r="13240" spans="2:7">
      <c r="B13240" s="44" t="s">
        <v>16772</v>
      </c>
      <c r="C13240" s="44" t="s">
        <v>18032</v>
      </c>
      <c r="D13240" s="47" t="s">
        <v>16773</v>
      </c>
      <c r="E13240" s="43" t="s">
        <v>112</v>
      </c>
      <c r="F13240" s="45">
        <v>267.42</v>
      </c>
      <c r="G13240" s="45">
        <v>270.22000000000003</v>
      </c>
    </row>
    <row r="13241" spans="2:7">
      <c r="B13241" s="44" t="s">
        <v>16774</v>
      </c>
      <c r="C13241" s="44" t="s">
        <v>18032</v>
      </c>
      <c r="D13241" s="47" t="s">
        <v>16775</v>
      </c>
      <c r="E13241" s="43" t="s">
        <v>112</v>
      </c>
      <c r="F13241" s="45">
        <v>12988.67</v>
      </c>
      <c r="G13241" s="45">
        <v>13000.38</v>
      </c>
    </row>
    <row r="13242" spans="2:7">
      <c r="B13242" s="44" t="s">
        <v>16776</v>
      </c>
      <c r="C13242" s="44" t="s">
        <v>18032</v>
      </c>
      <c r="D13242" s="47" t="s">
        <v>16777</v>
      </c>
      <c r="E13242" s="43"/>
    </row>
    <row r="13243" spans="2:7">
      <c r="B13243" s="44" t="s">
        <v>16778</v>
      </c>
      <c r="C13243" s="44" t="s">
        <v>18032</v>
      </c>
      <c r="D13243" s="47" t="s">
        <v>16779</v>
      </c>
      <c r="E13243" s="43" t="s">
        <v>112</v>
      </c>
      <c r="F13243" s="45">
        <v>3317.97</v>
      </c>
      <c r="G13243" s="45">
        <v>3337.32</v>
      </c>
    </row>
    <row r="13244" spans="2:7">
      <c r="B13244" s="44" t="s">
        <v>16780</v>
      </c>
      <c r="C13244" s="44" t="s">
        <v>18032</v>
      </c>
      <c r="D13244" s="47" t="s">
        <v>16781</v>
      </c>
      <c r="E13244" s="43" t="s">
        <v>112</v>
      </c>
      <c r="F13244" s="45">
        <v>1255.1099999999999</v>
      </c>
      <c r="G13244" s="45">
        <v>1274.46</v>
      </c>
    </row>
    <row r="13245" spans="2:7">
      <c r="B13245" s="44" t="s">
        <v>16782</v>
      </c>
      <c r="C13245" s="44" t="s">
        <v>18032</v>
      </c>
      <c r="D13245" s="47" t="s">
        <v>16783</v>
      </c>
      <c r="E13245" s="43" t="s">
        <v>112</v>
      </c>
      <c r="F13245" s="45">
        <v>1271.79</v>
      </c>
      <c r="G13245" s="45">
        <v>1278.78</v>
      </c>
    </row>
    <row r="13246" spans="2:7">
      <c r="B13246" s="44" t="s">
        <v>16784</v>
      </c>
      <c r="C13246" s="44" t="s">
        <v>18032</v>
      </c>
      <c r="D13246" s="47" t="s">
        <v>16785</v>
      </c>
      <c r="E13246" s="43" t="s">
        <v>112</v>
      </c>
      <c r="F13246" s="45">
        <v>1715.42</v>
      </c>
      <c r="G13246" s="45">
        <v>1728</v>
      </c>
    </row>
    <row r="13247" spans="2:7">
      <c r="B13247" s="44" t="s">
        <v>16786</v>
      </c>
      <c r="C13247" s="44" t="s">
        <v>18032</v>
      </c>
      <c r="D13247" s="47" t="s">
        <v>16787</v>
      </c>
      <c r="E13247" s="43" t="s">
        <v>112</v>
      </c>
      <c r="F13247" s="45">
        <v>2478.44</v>
      </c>
      <c r="G13247" s="45">
        <v>2491.02</v>
      </c>
    </row>
    <row r="13248" spans="2:7">
      <c r="B13248" s="44" t="s">
        <v>16788</v>
      </c>
      <c r="C13248" s="44" t="s">
        <v>18032</v>
      </c>
      <c r="D13248" s="47" t="s">
        <v>16789</v>
      </c>
      <c r="E13248" s="43" t="s">
        <v>112</v>
      </c>
      <c r="F13248" s="45">
        <v>7283.34</v>
      </c>
      <c r="G13248" s="45">
        <v>7302.69</v>
      </c>
    </row>
    <row r="13249" spans="2:7">
      <c r="B13249" s="44" t="s">
        <v>16790</v>
      </c>
      <c r="C13249" s="44" t="s">
        <v>18032</v>
      </c>
      <c r="D13249" s="47" t="s">
        <v>16791</v>
      </c>
      <c r="E13249" s="43" t="s">
        <v>112</v>
      </c>
      <c r="F13249" s="45">
        <v>1485.93</v>
      </c>
      <c r="G13249" s="45">
        <v>1505.28</v>
      </c>
    </row>
    <row r="13250" spans="2:7">
      <c r="B13250" s="44" t="s">
        <v>16792</v>
      </c>
      <c r="C13250" s="44" t="s">
        <v>18032</v>
      </c>
      <c r="D13250" s="47" t="s">
        <v>16793</v>
      </c>
      <c r="E13250" s="43" t="s">
        <v>112</v>
      </c>
      <c r="F13250" s="45">
        <v>2116.27</v>
      </c>
      <c r="G13250" s="45">
        <v>2135.62</v>
      </c>
    </row>
    <row r="13251" spans="2:7">
      <c r="B13251" s="44" t="s">
        <v>16794</v>
      </c>
      <c r="C13251" s="44" t="s">
        <v>18032</v>
      </c>
      <c r="D13251" s="47" t="s">
        <v>16795</v>
      </c>
      <c r="E13251" s="43" t="s">
        <v>112</v>
      </c>
      <c r="F13251" s="45">
        <v>1162.6600000000001</v>
      </c>
      <c r="G13251" s="45">
        <v>1164.3399999999999</v>
      </c>
    </row>
    <row r="13252" spans="2:7">
      <c r="B13252" s="44" t="s">
        <v>16796</v>
      </c>
      <c r="C13252" s="44" t="s">
        <v>18032</v>
      </c>
      <c r="D13252" s="47" t="s">
        <v>16797</v>
      </c>
      <c r="E13252" s="43" t="s">
        <v>112</v>
      </c>
      <c r="F13252" s="45">
        <v>3007.56</v>
      </c>
      <c r="G13252" s="45">
        <v>3010.02</v>
      </c>
    </row>
    <row r="13253" spans="2:7">
      <c r="B13253" s="44" t="s">
        <v>16798</v>
      </c>
      <c r="C13253" s="44" t="s">
        <v>18032</v>
      </c>
      <c r="D13253" s="47" t="s">
        <v>16799</v>
      </c>
      <c r="E13253" s="43"/>
    </row>
    <row r="13254" spans="2:7">
      <c r="B13254" s="44" t="s">
        <v>16800</v>
      </c>
      <c r="C13254" s="44" t="s">
        <v>18032</v>
      </c>
      <c r="D13254" s="47" t="s">
        <v>16801</v>
      </c>
      <c r="E13254" s="43" t="s">
        <v>112</v>
      </c>
      <c r="F13254" s="45">
        <v>35.090000000000003</v>
      </c>
      <c r="G13254" s="45">
        <v>37.6</v>
      </c>
    </row>
    <row r="13255" spans="2:7">
      <c r="B13255" s="44" t="s">
        <v>16802</v>
      </c>
      <c r="C13255" s="44" t="s">
        <v>18032</v>
      </c>
      <c r="D13255" s="47" t="s">
        <v>16803</v>
      </c>
      <c r="E13255" s="43" t="s">
        <v>112</v>
      </c>
      <c r="F13255" s="45">
        <v>76.37</v>
      </c>
      <c r="G13255" s="45">
        <v>78.88</v>
      </c>
    </row>
    <row r="13256" spans="2:7">
      <c r="B13256" s="44" t="s">
        <v>16804</v>
      </c>
      <c r="C13256" s="44" t="s">
        <v>18032</v>
      </c>
      <c r="D13256" s="47" t="s">
        <v>16805</v>
      </c>
      <c r="E13256" s="43"/>
    </row>
    <row r="13257" spans="2:7">
      <c r="B13257" s="44" t="s">
        <v>16806</v>
      </c>
      <c r="C13257" s="44" t="s">
        <v>18032</v>
      </c>
      <c r="D13257" s="47" t="s">
        <v>16807</v>
      </c>
      <c r="E13257" s="43" t="s">
        <v>112</v>
      </c>
      <c r="F13257" s="45">
        <v>139.36000000000001</v>
      </c>
      <c r="G13257" s="45">
        <v>140.19999999999999</v>
      </c>
    </row>
    <row r="13258" spans="2:7">
      <c r="B13258" s="44" t="s">
        <v>16808</v>
      </c>
      <c r="C13258" s="44" t="s">
        <v>18032</v>
      </c>
      <c r="D13258" s="47" t="s">
        <v>16809</v>
      </c>
      <c r="E13258" s="43" t="s">
        <v>112</v>
      </c>
      <c r="F13258" s="45">
        <v>595.36</v>
      </c>
      <c r="G13258" s="45">
        <v>602.35</v>
      </c>
    </row>
    <row r="13259" spans="2:7">
      <c r="B13259" s="44" t="s">
        <v>16810</v>
      </c>
      <c r="C13259" s="44" t="s">
        <v>18032</v>
      </c>
      <c r="D13259" s="47" t="s">
        <v>16811</v>
      </c>
      <c r="E13259" s="43" t="s">
        <v>112</v>
      </c>
      <c r="F13259" s="45">
        <v>552.12</v>
      </c>
      <c r="G13259" s="45">
        <v>559.11</v>
      </c>
    </row>
    <row r="13260" spans="2:7">
      <c r="B13260" s="44" t="s">
        <v>16812</v>
      </c>
      <c r="C13260" s="44" t="s">
        <v>18032</v>
      </c>
      <c r="D13260" s="47" t="s">
        <v>16813</v>
      </c>
      <c r="E13260" s="43" t="s">
        <v>112</v>
      </c>
      <c r="F13260" s="45">
        <v>35.33</v>
      </c>
      <c r="G13260" s="45">
        <v>36.51</v>
      </c>
    </row>
    <row r="13261" spans="2:7">
      <c r="B13261" s="44" t="s">
        <v>16814</v>
      </c>
      <c r="C13261" s="44" t="s">
        <v>18032</v>
      </c>
      <c r="D13261" s="47" t="s">
        <v>16815</v>
      </c>
      <c r="E13261" s="43" t="s">
        <v>112</v>
      </c>
      <c r="F13261" s="45">
        <v>688.18</v>
      </c>
      <c r="G13261" s="45">
        <v>692.11</v>
      </c>
    </row>
    <row r="13262" spans="2:7">
      <c r="B13262" s="44" t="s">
        <v>16816</v>
      </c>
      <c r="C13262" s="44" t="s">
        <v>18032</v>
      </c>
      <c r="D13262" s="47" t="s">
        <v>16817</v>
      </c>
      <c r="E13262" s="43" t="s">
        <v>112</v>
      </c>
      <c r="F13262" s="45">
        <v>358.73</v>
      </c>
      <c r="G13262" s="45">
        <v>362.66</v>
      </c>
    </row>
    <row r="13263" spans="2:7">
      <c r="B13263" s="44" t="s">
        <v>16818</v>
      </c>
      <c r="C13263" s="44" t="s">
        <v>18032</v>
      </c>
      <c r="D13263" s="47" t="s">
        <v>16819</v>
      </c>
      <c r="E13263" s="43" t="s">
        <v>112</v>
      </c>
      <c r="F13263" s="45">
        <v>124.47</v>
      </c>
      <c r="G13263" s="45">
        <v>127.27</v>
      </c>
    </row>
    <row r="13264" spans="2:7">
      <c r="B13264" s="44" t="s">
        <v>16820</v>
      </c>
      <c r="C13264" s="44" t="s">
        <v>18032</v>
      </c>
      <c r="D13264" s="47" t="s">
        <v>16821</v>
      </c>
      <c r="E13264" s="43" t="s">
        <v>112</v>
      </c>
      <c r="F13264" s="45">
        <v>4374.2700000000004</v>
      </c>
      <c r="G13264" s="45">
        <v>4391.04</v>
      </c>
    </row>
    <row r="13265" spans="2:7">
      <c r="B13265" s="44" t="s">
        <v>16822</v>
      </c>
      <c r="C13265" s="44" t="s">
        <v>18032</v>
      </c>
      <c r="D13265" s="47" t="s">
        <v>16823</v>
      </c>
      <c r="E13265" s="43" t="s">
        <v>112</v>
      </c>
      <c r="F13265" s="45">
        <v>147.13999999999999</v>
      </c>
      <c r="G13265" s="45">
        <v>149.37</v>
      </c>
    </row>
    <row r="13266" spans="2:7">
      <c r="B13266" s="44" t="s">
        <v>16824</v>
      </c>
      <c r="C13266" s="44" t="s">
        <v>18032</v>
      </c>
      <c r="D13266" s="47" t="s">
        <v>16825</v>
      </c>
      <c r="E13266" s="43" t="s">
        <v>112</v>
      </c>
      <c r="F13266" s="45">
        <v>521.49</v>
      </c>
      <c r="G13266" s="45">
        <v>528.13</v>
      </c>
    </row>
    <row r="13267" spans="2:7">
      <c r="B13267" s="44" t="s">
        <v>16826</v>
      </c>
      <c r="C13267" s="44" t="s">
        <v>18032</v>
      </c>
      <c r="D13267" s="47" t="s">
        <v>16827</v>
      </c>
      <c r="E13267" s="43" t="s">
        <v>112</v>
      </c>
      <c r="F13267" s="45">
        <v>387.95</v>
      </c>
      <c r="G13267" s="45">
        <v>394.94</v>
      </c>
    </row>
    <row r="13268" spans="2:7">
      <c r="B13268" s="44" t="s">
        <v>16828</v>
      </c>
      <c r="C13268" s="44" t="s">
        <v>18032</v>
      </c>
      <c r="D13268" s="47" t="s">
        <v>16829</v>
      </c>
      <c r="E13268" s="43" t="s">
        <v>112</v>
      </c>
      <c r="F13268" s="45">
        <v>485.28</v>
      </c>
      <c r="G13268" s="45">
        <v>492.27</v>
      </c>
    </row>
    <row r="13269" spans="2:7">
      <c r="B13269" s="44" t="s">
        <v>16830</v>
      </c>
      <c r="C13269" s="44" t="s">
        <v>18032</v>
      </c>
      <c r="D13269" s="47" t="s">
        <v>16831</v>
      </c>
      <c r="E13269" s="43"/>
    </row>
    <row r="13270" spans="2:7">
      <c r="B13270" s="44" t="s">
        <v>16832</v>
      </c>
      <c r="C13270" s="44" t="s">
        <v>18032</v>
      </c>
      <c r="D13270" s="47" t="s">
        <v>16833</v>
      </c>
      <c r="E13270" s="43"/>
    </row>
    <row r="13271" spans="2:7">
      <c r="B13271" s="44" t="s">
        <v>16834</v>
      </c>
      <c r="C13271" s="44" t="s">
        <v>18032</v>
      </c>
      <c r="D13271" s="47" t="s">
        <v>16835</v>
      </c>
      <c r="E13271" s="43" t="s">
        <v>112</v>
      </c>
      <c r="F13271" s="45">
        <v>8600.0499999999993</v>
      </c>
      <c r="G13271" s="45">
        <v>8612.4500000000007</v>
      </c>
    </row>
    <row r="13272" spans="2:7">
      <c r="B13272" s="44" t="s">
        <v>16836</v>
      </c>
      <c r="C13272" s="44" t="s">
        <v>18032</v>
      </c>
      <c r="D13272" s="47" t="s">
        <v>16837</v>
      </c>
      <c r="E13272" s="43" t="s">
        <v>112</v>
      </c>
      <c r="F13272" s="45">
        <v>11597.56</v>
      </c>
      <c r="G13272" s="45">
        <v>11614.5</v>
      </c>
    </row>
    <row r="13273" spans="2:7">
      <c r="B13273" s="44" t="s">
        <v>16838</v>
      </c>
      <c r="C13273" s="44" t="s">
        <v>18032</v>
      </c>
      <c r="D13273" s="47" t="s">
        <v>16839</v>
      </c>
      <c r="E13273" s="43" t="s">
        <v>112</v>
      </c>
      <c r="F13273" s="45">
        <v>1130.3</v>
      </c>
      <c r="G13273" s="45">
        <v>1137.03</v>
      </c>
    </row>
    <row r="13274" spans="2:7">
      <c r="B13274" s="44" t="s">
        <v>16840</v>
      </c>
      <c r="C13274" s="44" t="s">
        <v>18032</v>
      </c>
      <c r="D13274" s="47" t="s">
        <v>16841</v>
      </c>
      <c r="E13274" s="43" t="s">
        <v>112</v>
      </c>
      <c r="F13274" s="45">
        <v>2024.31</v>
      </c>
      <c r="G13274" s="45">
        <v>2031.04</v>
      </c>
    </row>
    <row r="13275" spans="2:7">
      <c r="B13275" s="44" t="s">
        <v>16842</v>
      </c>
      <c r="C13275" s="44" t="s">
        <v>18032</v>
      </c>
      <c r="D13275" s="47" t="s">
        <v>16843</v>
      </c>
      <c r="E13275" s="43" t="s">
        <v>112</v>
      </c>
      <c r="F13275" s="45">
        <v>3137.19</v>
      </c>
      <c r="G13275" s="45">
        <v>3145.05</v>
      </c>
    </row>
    <row r="13276" spans="2:7">
      <c r="B13276" s="44" t="s">
        <v>16844</v>
      </c>
      <c r="C13276" s="44" t="s">
        <v>18032</v>
      </c>
      <c r="D13276" s="47" t="s">
        <v>16845</v>
      </c>
      <c r="E13276" s="43" t="s">
        <v>112</v>
      </c>
      <c r="F13276" s="45">
        <v>5660.82</v>
      </c>
      <c r="G13276" s="45">
        <v>5670.95</v>
      </c>
    </row>
    <row r="13277" spans="2:7">
      <c r="B13277" s="44" t="s">
        <v>16846</v>
      </c>
      <c r="C13277" s="44" t="s">
        <v>18032</v>
      </c>
      <c r="D13277" s="47" t="s">
        <v>16847</v>
      </c>
      <c r="E13277" s="43" t="s">
        <v>112</v>
      </c>
      <c r="F13277" s="45">
        <v>7014.36</v>
      </c>
      <c r="G13277" s="45">
        <v>7023.36</v>
      </c>
    </row>
    <row r="13278" spans="2:7">
      <c r="B13278" s="44" t="s">
        <v>16848</v>
      </c>
      <c r="C13278" s="44" t="s">
        <v>18032</v>
      </c>
      <c r="D13278" s="47" t="s">
        <v>16849</v>
      </c>
      <c r="E13278" s="43" t="s">
        <v>112</v>
      </c>
      <c r="F13278" s="45">
        <v>14761.18</v>
      </c>
      <c r="G13278" s="45">
        <v>14773.58</v>
      </c>
    </row>
    <row r="13279" spans="2:7">
      <c r="B13279" s="44" t="s">
        <v>16850</v>
      </c>
      <c r="C13279" s="44" t="s">
        <v>18032</v>
      </c>
      <c r="D13279" s="47" t="s">
        <v>16851</v>
      </c>
      <c r="E13279" s="43" t="s">
        <v>112</v>
      </c>
      <c r="F13279" s="45">
        <v>978.08</v>
      </c>
      <c r="G13279" s="45">
        <v>985.94</v>
      </c>
    </row>
    <row r="13280" spans="2:7">
      <c r="B13280" s="44" t="s">
        <v>16852</v>
      </c>
      <c r="C13280" s="44" t="s">
        <v>18032</v>
      </c>
      <c r="D13280" s="47" t="s">
        <v>16853</v>
      </c>
      <c r="E13280" s="43" t="s">
        <v>112</v>
      </c>
      <c r="F13280" s="45">
        <v>622.46</v>
      </c>
      <c r="G13280" s="45">
        <v>630.32000000000005</v>
      </c>
    </row>
    <row r="13281" spans="2:7">
      <c r="B13281" s="44" t="s">
        <v>16854</v>
      </c>
      <c r="C13281" s="44" t="s">
        <v>18032</v>
      </c>
      <c r="D13281" s="47" t="s">
        <v>16855</v>
      </c>
      <c r="E13281" s="43"/>
    </row>
    <row r="13282" spans="2:7">
      <c r="B13282" s="44" t="s">
        <v>16856</v>
      </c>
      <c r="C13282" s="44" t="s">
        <v>18032</v>
      </c>
      <c r="D13282" s="47" t="s">
        <v>16857</v>
      </c>
      <c r="E13282" s="43" t="s">
        <v>10174</v>
      </c>
      <c r="F13282" s="45">
        <v>5213.33</v>
      </c>
      <c r="G13282" s="45">
        <v>5221.1899999999996</v>
      </c>
    </row>
    <row r="13283" spans="2:7">
      <c r="B13283" s="44" t="s">
        <v>16858</v>
      </c>
      <c r="C13283" s="44" t="s">
        <v>18032</v>
      </c>
      <c r="D13283" s="47" t="s">
        <v>16859</v>
      </c>
      <c r="E13283" s="43" t="s">
        <v>10174</v>
      </c>
      <c r="F13283" s="45">
        <v>7275.03</v>
      </c>
      <c r="G13283" s="45">
        <v>7282.89</v>
      </c>
    </row>
    <row r="13284" spans="2:7">
      <c r="B13284" s="44" t="s">
        <v>16860</v>
      </c>
      <c r="C13284" s="44" t="s">
        <v>18032</v>
      </c>
      <c r="D13284" s="47" t="s">
        <v>16861</v>
      </c>
      <c r="E13284" s="43" t="s">
        <v>10174</v>
      </c>
      <c r="F13284" s="45">
        <v>13249.07</v>
      </c>
      <c r="G13284" s="45">
        <v>13256.93</v>
      </c>
    </row>
    <row r="13285" spans="2:7">
      <c r="B13285" s="44" t="s">
        <v>16862</v>
      </c>
      <c r="C13285" s="44" t="s">
        <v>18032</v>
      </c>
      <c r="D13285" s="47" t="s">
        <v>16863</v>
      </c>
      <c r="E13285" s="43"/>
    </row>
    <row r="13286" spans="2:7">
      <c r="B13286" s="44" t="s">
        <v>16864</v>
      </c>
      <c r="C13286" s="44" t="s">
        <v>18032</v>
      </c>
      <c r="D13286" s="47" t="s">
        <v>16865</v>
      </c>
      <c r="E13286" s="43" t="s">
        <v>119</v>
      </c>
      <c r="F13286" s="45">
        <v>21698.73</v>
      </c>
      <c r="G13286" s="45">
        <v>22117.81</v>
      </c>
    </row>
    <row r="13287" spans="2:7">
      <c r="B13287" s="44" t="s">
        <v>16866</v>
      </c>
      <c r="C13287" s="44" t="s">
        <v>18032</v>
      </c>
      <c r="D13287" s="47" t="s">
        <v>16867</v>
      </c>
      <c r="E13287" s="43" t="s">
        <v>119</v>
      </c>
      <c r="F13287" s="45">
        <v>42166.39</v>
      </c>
      <c r="G13287" s="45">
        <v>43063.99</v>
      </c>
    </row>
    <row r="13288" spans="2:7">
      <c r="B13288" s="44" t="s">
        <v>16868</v>
      </c>
      <c r="C13288" s="44" t="s">
        <v>18032</v>
      </c>
      <c r="D13288" s="47" t="s">
        <v>16869</v>
      </c>
      <c r="E13288" s="43"/>
    </row>
    <row r="13289" spans="2:7">
      <c r="B13289" s="44" t="s">
        <v>16870</v>
      </c>
      <c r="C13289" s="44" t="s">
        <v>18032</v>
      </c>
      <c r="D13289" s="47" t="s">
        <v>16871</v>
      </c>
      <c r="E13289" s="43" t="s">
        <v>112</v>
      </c>
      <c r="F13289" s="45">
        <v>113.33</v>
      </c>
      <c r="G13289" s="45">
        <v>115.01</v>
      </c>
    </row>
    <row r="13290" spans="2:7">
      <c r="B13290" s="44" t="s">
        <v>16872</v>
      </c>
      <c r="C13290" s="44" t="s">
        <v>18032</v>
      </c>
      <c r="D13290" s="47" t="s">
        <v>16873</v>
      </c>
      <c r="E13290" s="43" t="s">
        <v>112</v>
      </c>
      <c r="F13290" s="45">
        <v>145.32</v>
      </c>
      <c r="G13290" s="45">
        <v>147.55000000000001</v>
      </c>
    </row>
    <row r="13291" spans="2:7">
      <c r="B13291" s="44" t="s">
        <v>16874</v>
      </c>
      <c r="C13291" s="44" t="s">
        <v>18032</v>
      </c>
      <c r="D13291" s="47" t="s">
        <v>16875</v>
      </c>
      <c r="E13291" s="43" t="s">
        <v>112</v>
      </c>
      <c r="F13291" s="45">
        <v>264.33999999999997</v>
      </c>
      <c r="G13291" s="45">
        <v>266.85000000000002</v>
      </c>
    </row>
    <row r="13292" spans="2:7">
      <c r="B13292" s="44" t="s">
        <v>16876</v>
      </c>
      <c r="C13292" s="44" t="s">
        <v>18032</v>
      </c>
      <c r="D13292" s="47" t="s">
        <v>16877</v>
      </c>
      <c r="E13292" s="43" t="s">
        <v>112</v>
      </c>
      <c r="F13292" s="45">
        <v>276.89</v>
      </c>
      <c r="G13292" s="45">
        <v>279.39999999999998</v>
      </c>
    </row>
    <row r="13293" spans="2:7">
      <c r="B13293" s="44" t="s">
        <v>16878</v>
      </c>
      <c r="C13293" s="44" t="s">
        <v>18032</v>
      </c>
      <c r="D13293" s="47" t="s">
        <v>16879</v>
      </c>
      <c r="E13293" s="43" t="s">
        <v>112</v>
      </c>
      <c r="F13293" s="45">
        <v>368.96</v>
      </c>
      <c r="G13293" s="45">
        <v>372.32</v>
      </c>
    </row>
    <row r="13294" spans="2:7">
      <c r="B13294" s="44" t="s">
        <v>16880</v>
      </c>
      <c r="C13294" s="44" t="s">
        <v>18032</v>
      </c>
      <c r="D13294" s="47" t="s">
        <v>16881</v>
      </c>
      <c r="E13294" s="43" t="s">
        <v>112</v>
      </c>
      <c r="F13294" s="45">
        <v>1501.37</v>
      </c>
      <c r="G13294" s="45">
        <v>1503.88</v>
      </c>
    </row>
    <row r="13295" spans="2:7">
      <c r="B13295" s="44" t="s">
        <v>16882</v>
      </c>
      <c r="C13295" s="44" t="s">
        <v>18032</v>
      </c>
      <c r="D13295" s="47" t="s">
        <v>16883</v>
      </c>
      <c r="E13295" s="43" t="s">
        <v>112</v>
      </c>
      <c r="F13295" s="45">
        <v>2325.59</v>
      </c>
      <c r="G13295" s="45">
        <v>2336.77</v>
      </c>
    </row>
    <row r="13296" spans="2:7">
      <c r="B13296" s="44" t="s">
        <v>16884</v>
      </c>
      <c r="C13296" s="44" t="s">
        <v>18032</v>
      </c>
      <c r="D13296" s="47" t="s">
        <v>16885</v>
      </c>
      <c r="E13296" s="43"/>
    </row>
    <row r="13297" spans="2:7">
      <c r="B13297" s="44" t="s">
        <v>16886</v>
      </c>
      <c r="C13297" s="44" t="s">
        <v>18032</v>
      </c>
      <c r="D13297" s="47" t="s">
        <v>16887</v>
      </c>
      <c r="E13297" s="43" t="s">
        <v>112</v>
      </c>
      <c r="F13297" s="45">
        <v>61.32</v>
      </c>
      <c r="G13297" s="45">
        <v>68.13</v>
      </c>
    </row>
    <row r="13298" spans="2:7">
      <c r="B13298" s="44" t="s">
        <v>16888</v>
      </c>
      <c r="C13298" s="44" t="s">
        <v>18032</v>
      </c>
      <c r="D13298" s="47" t="s">
        <v>16889</v>
      </c>
      <c r="E13298" s="43" t="s">
        <v>112</v>
      </c>
      <c r="F13298" s="45">
        <v>163.52000000000001</v>
      </c>
      <c r="G13298" s="45">
        <v>181.68</v>
      </c>
    </row>
    <row r="13299" spans="2:7">
      <c r="B13299" s="44" t="s">
        <v>16890</v>
      </c>
      <c r="C13299" s="44" t="s">
        <v>18032</v>
      </c>
      <c r="D13299" s="47" t="s">
        <v>16891</v>
      </c>
      <c r="E13299" s="43" t="s">
        <v>112</v>
      </c>
      <c r="F13299" s="45">
        <v>367.92</v>
      </c>
      <c r="G13299" s="45">
        <v>408.78</v>
      </c>
    </row>
    <row r="13300" spans="2:7">
      <c r="B13300" s="44" t="s">
        <v>16892</v>
      </c>
      <c r="C13300" s="44" t="s">
        <v>18032</v>
      </c>
      <c r="D13300" s="47" t="s">
        <v>16893</v>
      </c>
      <c r="E13300" s="43"/>
    </row>
    <row r="13301" spans="2:7">
      <c r="B13301" s="44" t="s">
        <v>16894</v>
      </c>
      <c r="C13301" s="44" t="s">
        <v>18032</v>
      </c>
      <c r="D13301" s="47" t="s">
        <v>16895</v>
      </c>
      <c r="E13301" s="43"/>
    </row>
    <row r="13302" spans="2:7">
      <c r="B13302" s="44" t="s">
        <v>16896</v>
      </c>
      <c r="C13302" s="44" t="s">
        <v>18032</v>
      </c>
      <c r="D13302" s="47" t="s">
        <v>16897</v>
      </c>
      <c r="E13302" s="43" t="s">
        <v>112</v>
      </c>
      <c r="F13302" s="45">
        <v>86.63</v>
      </c>
      <c r="G13302" s="45">
        <v>92.22</v>
      </c>
    </row>
    <row r="13303" spans="2:7">
      <c r="B13303" s="44" t="s">
        <v>16898</v>
      </c>
      <c r="C13303" s="44" t="s">
        <v>18032</v>
      </c>
      <c r="D13303" s="47" t="s">
        <v>16899</v>
      </c>
      <c r="E13303" s="43" t="s">
        <v>112</v>
      </c>
      <c r="F13303" s="45">
        <v>100.75</v>
      </c>
      <c r="G13303" s="45">
        <v>106.34</v>
      </c>
    </row>
    <row r="13304" spans="2:7">
      <c r="B13304" s="44" t="s">
        <v>16900</v>
      </c>
      <c r="C13304" s="44" t="s">
        <v>18032</v>
      </c>
      <c r="D13304" s="47" t="s">
        <v>16901</v>
      </c>
      <c r="E13304" s="43" t="s">
        <v>112</v>
      </c>
      <c r="F13304" s="45">
        <v>114.36</v>
      </c>
      <c r="G13304" s="45">
        <v>119.95</v>
      </c>
    </row>
    <row r="13305" spans="2:7">
      <c r="B13305" s="44" t="s">
        <v>16902</v>
      </c>
      <c r="C13305" s="44" t="s">
        <v>18032</v>
      </c>
      <c r="D13305" s="47" t="s">
        <v>16903</v>
      </c>
      <c r="E13305" s="43" t="s">
        <v>112</v>
      </c>
      <c r="F13305" s="45">
        <v>121.67</v>
      </c>
      <c r="G13305" s="45">
        <v>127.26</v>
      </c>
    </row>
    <row r="13306" spans="2:7">
      <c r="B13306" s="44" t="s">
        <v>16904</v>
      </c>
      <c r="C13306" s="44" t="s">
        <v>18032</v>
      </c>
      <c r="D13306" s="47" t="s">
        <v>16905</v>
      </c>
      <c r="E13306" s="43" t="s">
        <v>112</v>
      </c>
      <c r="F13306" s="45">
        <v>128.31</v>
      </c>
      <c r="G13306" s="45">
        <v>133.9</v>
      </c>
    </row>
    <row r="13307" spans="2:7">
      <c r="B13307" s="44" t="s">
        <v>16906</v>
      </c>
      <c r="C13307" s="44" t="s">
        <v>18032</v>
      </c>
      <c r="D13307" s="47" t="s">
        <v>16907</v>
      </c>
      <c r="E13307" s="43" t="s">
        <v>112</v>
      </c>
      <c r="F13307" s="45">
        <v>158.86000000000001</v>
      </c>
      <c r="G13307" s="45">
        <v>164.45</v>
      </c>
    </row>
    <row r="13308" spans="2:7">
      <c r="B13308" s="44" t="s">
        <v>16908</v>
      </c>
      <c r="C13308" s="44" t="s">
        <v>18032</v>
      </c>
      <c r="D13308" s="47" t="s">
        <v>16909</v>
      </c>
      <c r="E13308" s="43"/>
    </row>
    <row r="13309" spans="2:7">
      <c r="B13309" s="44" t="s">
        <v>16910</v>
      </c>
      <c r="C13309" s="44" t="s">
        <v>18032</v>
      </c>
      <c r="D13309" s="47" t="s">
        <v>16911</v>
      </c>
      <c r="E13309" s="43" t="s">
        <v>112</v>
      </c>
      <c r="F13309" s="45">
        <v>348.39</v>
      </c>
      <c r="G13309" s="45">
        <v>373.66</v>
      </c>
    </row>
    <row r="13310" spans="2:7">
      <c r="B13310" s="44" t="s">
        <v>16912</v>
      </c>
      <c r="C13310" s="44" t="s">
        <v>18032</v>
      </c>
      <c r="D13310" s="47" t="s">
        <v>16913</v>
      </c>
      <c r="E13310" s="43" t="s">
        <v>112</v>
      </c>
      <c r="F13310" s="45">
        <v>129.63999999999999</v>
      </c>
      <c r="G13310" s="45">
        <v>135.79</v>
      </c>
    </row>
    <row r="13311" spans="2:7">
      <c r="B13311" s="44" t="s">
        <v>16914</v>
      </c>
      <c r="C13311" s="44" t="s">
        <v>18032</v>
      </c>
      <c r="D13311" s="47" t="s">
        <v>16915</v>
      </c>
      <c r="E13311" s="43" t="s">
        <v>112</v>
      </c>
      <c r="F13311" s="45">
        <v>408.13</v>
      </c>
      <c r="G13311" s="45">
        <v>413.72</v>
      </c>
    </row>
    <row r="13312" spans="2:7">
      <c r="B13312" s="44" t="s">
        <v>16916</v>
      </c>
      <c r="C13312" s="44" t="s">
        <v>18032</v>
      </c>
      <c r="D13312" s="47" t="s">
        <v>16917</v>
      </c>
      <c r="E13312" s="43"/>
    </row>
    <row r="13313" spans="2:7">
      <c r="B13313" s="44" t="s">
        <v>16918</v>
      </c>
      <c r="C13313" s="44" t="s">
        <v>18032</v>
      </c>
      <c r="D13313" s="47" t="s">
        <v>16919</v>
      </c>
      <c r="E13313" s="43" t="s">
        <v>112</v>
      </c>
      <c r="F13313" s="45">
        <v>83.25</v>
      </c>
      <c r="G13313" s="45">
        <v>88.84</v>
      </c>
    </row>
    <row r="13314" spans="2:7">
      <c r="B13314" s="44" t="s">
        <v>16920</v>
      </c>
      <c r="C13314" s="44" t="s">
        <v>18032</v>
      </c>
      <c r="D13314" s="47" t="s">
        <v>16921</v>
      </c>
      <c r="E13314" s="43"/>
    </row>
    <row r="13315" spans="2:7">
      <c r="B13315" s="44" t="s">
        <v>16922</v>
      </c>
      <c r="C13315" s="44" t="s">
        <v>18032</v>
      </c>
      <c r="D13315" s="47" t="s">
        <v>16923</v>
      </c>
      <c r="E13315" s="43" t="s">
        <v>112</v>
      </c>
      <c r="F13315" s="45">
        <v>208.59</v>
      </c>
      <c r="G13315" s="45">
        <v>215.29</v>
      </c>
    </row>
    <row r="13316" spans="2:7">
      <c r="B13316" s="44" t="s">
        <v>16924</v>
      </c>
      <c r="C13316" s="44" t="s">
        <v>18032</v>
      </c>
      <c r="D13316" s="47" t="s">
        <v>16925</v>
      </c>
      <c r="E13316" s="43" t="s">
        <v>112</v>
      </c>
      <c r="F13316" s="45">
        <v>624.42999999999995</v>
      </c>
      <c r="G13316" s="45">
        <v>632.82000000000005</v>
      </c>
    </row>
    <row r="13317" spans="2:7">
      <c r="B13317" s="44" t="s">
        <v>16926</v>
      </c>
      <c r="C13317" s="44" t="s">
        <v>18032</v>
      </c>
      <c r="D13317" s="47" t="s">
        <v>16927</v>
      </c>
      <c r="E13317" s="43"/>
    </row>
    <row r="13318" spans="2:7">
      <c r="B13318" s="44" t="s">
        <v>16928</v>
      </c>
      <c r="C13318" s="44" t="s">
        <v>18032</v>
      </c>
      <c r="D13318" s="47" t="s">
        <v>16929</v>
      </c>
      <c r="E13318" s="43" t="s">
        <v>112</v>
      </c>
      <c r="F13318" s="45">
        <v>17.73</v>
      </c>
      <c r="G13318" s="45">
        <v>18.059999999999999</v>
      </c>
    </row>
    <row r="13319" spans="2:7">
      <c r="B13319" s="44" t="s">
        <v>16930</v>
      </c>
      <c r="C13319" s="44" t="s">
        <v>18032</v>
      </c>
      <c r="D13319" s="47" t="s">
        <v>16931</v>
      </c>
      <c r="E13319" s="43" t="s">
        <v>110</v>
      </c>
      <c r="F13319" s="45">
        <v>1196.76</v>
      </c>
      <c r="G13319" s="45">
        <v>1200.4100000000001</v>
      </c>
    </row>
    <row r="13320" spans="2:7">
      <c r="B13320" s="44" t="s">
        <v>16932</v>
      </c>
      <c r="C13320" s="44" t="s">
        <v>18032</v>
      </c>
      <c r="D13320" s="47" t="s">
        <v>16933</v>
      </c>
      <c r="E13320" s="43" t="s">
        <v>112</v>
      </c>
      <c r="F13320" s="45">
        <v>14.02</v>
      </c>
      <c r="G13320" s="45">
        <v>14.35</v>
      </c>
    </row>
    <row r="13321" spans="2:7">
      <c r="B13321" s="44" t="s">
        <v>16934</v>
      </c>
      <c r="C13321" s="44" t="s">
        <v>18032</v>
      </c>
      <c r="D13321" s="47" t="s">
        <v>16935</v>
      </c>
      <c r="E13321" s="43" t="s">
        <v>112</v>
      </c>
      <c r="F13321" s="45">
        <v>359.29</v>
      </c>
      <c r="G13321" s="45">
        <v>362.22</v>
      </c>
    </row>
    <row r="13322" spans="2:7">
      <c r="B13322" s="44" t="s">
        <v>16936</v>
      </c>
      <c r="C13322" s="44" t="s">
        <v>18032</v>
      </c>
      <c r="D13322" s="47" t="s">
        <v>16937</v>
      </c>
      <c r="E13322" s="43" t="s">
        <v>112</v>
      </c>
      <c r="F13322" s="45">
        <v>35.21</v>
      </c>
      <c r="G13322" s="45">
        <v>35.54</v>
      </c>
    </row>
    <row r="13323" spans="2:7">
      <c r="B13323" s="44" t="s">
        <v>16938</v>
      </c>
      <c r="C13323" s="44" t="s">
        <v>18032</v>
      </c>
      <c r="D13323" s="47" t="s">
        <v>16939</v>
      </c>
      <c r="E13323" s="43" t="s">
        <v>112</v>
      </c>
      <c r="F13323" s="45">
        <v>10.119999999999999</v>
      </c>
      <c r="G13323" s="45">
        <v>10.45</v>
      </c>
    </row>
    <row r="13324" spans="2:7">
      <c r="B13324" s="44" t="s">
        <v>16940</v>
      </c>
      <c r="C13324" s="44" t="s">
        <v>18032</v>
      </c>
      <c r="D13324" s="47" t="s">
        <v>16941</v>
      </c>
      <c r="E13324" s="43" t="s">
        <v>110</v>
      </c>
      <c r="F13324" s="45">
        <v>1231</v>
      </c>
      <c r="G13324" s="45">
        <v>1234.6500000000001</v>
      </c>
    </row>
    <row r="13325" spans="2:7">
      <c r="B13325" s="44" t="s">
        <v>16942</v>
      </c>
      <c r="C13325" s="44" t="s">
        <v>18032</v>
      </c>
      <c r="D13325" s="47" t="s">
        <v>16943</v>
      </c>
      <c r="E13325" s="43" t="s">
        <v>110</v>
      </c>
      <c r="F13325" s="45">
        <v>1434.69</v>
      </c>
      <c r="G13325" s="45">
        <v>1438.34</v>
      </c>
    </row>
    <row r="13326" spans="2:7">
      <c r="B13326" s="44" t="s">
        <v>16944</v>
      </c>
      <c r="C13326" s="44" t="s">
        <v>18032</v>
      </c>
      <c r="D13326" s="47" t="s">
        <v>16945</v>
      </c>
      <c r="E13326" s="43" t="s">
        <v>112</v>
      </c>
      <c r="F13326" s="45">
        <v>100.1</v>
      </c>
      <c r="G13326" s="45">
        <v>101.93</v>
      </c>
    </row>
    <row r="13327" spans="2:7">
      <c r="B13327" s="44" t="s">
        <v>16946</v>
      </c>
      <c r="C13327" s="44" t="s">
        <v>18032</v>
      </c>
      <c r="D13327" s="47" t="s">
        <v>16947</v>
      </c>
      <c r="E13327" s="43" t="s">
        <v>112</v>
      </c>
      <c r="F13327" s="45">
        <v>13.38</v>
      </c>
      <c r="G13327" s="45">
        <v>13.71</v>
      </c>
    </row>
    <row r="13328" spans="2:7">
      <c r="B13328" s="44" t="s">
        <v>16948</v>
      </c>
      <c r="C13328" s="44" t="s">
        <v>18032</v>
      </c>
      <c r="D13328" s="47" t="s">
        <v>16949</v>
      </c>
      <c r="E13328" s="43" t="s">
        <v>112</v>
      </c>
      <c r="F13328" s="45">
        <v>25.49</v>
      </c>
      <c r="G13328" s="45">
        <v>25.82</v>
      </c>
    </row>
    <row r="13329" spans="2:7">
      <c r="B13329" s="44" t="s">
        <v>16950</v>
      </c>
      <c r="C13329" s="44" t="s">
        <v>18032</v>
      </c>
      <c r="D13329" s="47" t="s">
        <v>16951</v>
      </c>
      <c r="E13329" s="43" t="s">
        <v>112</v>
      </c>
      <c r="F13329" s="45">
        <v>4132.91</v>
      </c>
      <c r="G13329" s="45">
        <v>4139.6099999999997</v>
      </c>
    </row>
    <row r="13330" spans="2:7">
      <c r="B13330" s="44" t="s">
        <v>16952</v>
      </c>
      <c r="C13330" s="44" t="s">
        <v>18032</v>
      </c>
      <c r="D13330" s="47" t="s">
        <v>16953</v>
      </c>
      <c r="E13330" s="43" t="s">
        <v>112</v>
      </c>
      <c r="F13330" s="45">
        <v>5144.05</v>
      </c>
      <c r="G13330" s="45">
        <v>5150.75</v>
      </c>
    </row>
    <row r="13331" spans="2:7">
      <c r="B13331" s="44" t="s">
        <v>16954</v>
      </c>
      <c r="C13331" s="44" t="s">
        <v>18032</v>
      </c>
      <c r="D13331" s="47" t="s">
        <v>16955</v>
      </c>
      <c r="E13331" s="43" t="s">
        <v>112</v>
      </c>
      <c r="F13331" s="45">
        <v>475.96</v>
      </c>
      <c r="G13331" s="45">
        <v>483.52</v>
      </c>
    </row>
    <row r="13332" spans="2:7">
      <c r="B13332" s="44" t="s">
        <v>16956</v>
      </c>
      <c r="C13332" s="44" t="s">
        <v>18032</v>
      </c>
      <c r="D13332" s="47" t="s">
        <v>16957</v>
      </c>
      <c r="E13332" s="43" t="s">
        <v>112</v>
      </c>
      <c r="F13332" s="45">
        <v>529.76</v>
      </c>
      <c r="G13332" s="45">
        <v>537.32000000000005</v>
      </c>
    </row>
    <row r="13333" spans="2:7">
      <c r="B13333" s="44" t="s">
        <v>16958</v>
      </c>
      <c r="C13333" s="44" t="s">
        <v>18032</v>
      </c>
      <c r="D13333" s="47" t="s">
        <v>16959</v>
      </c>
      <c r="E13333" s="43" t="s">
        <v>112</v>
      </c>
      <c r="F13333" s="45">
        <v>639.36</v>
      </c>
      <c r="G13333" s="45">
        <v>646.91999999999996</v>
      </c>
    </row>
    <row r="13334" spans="2:7">
      <c r="B13334" s="44" t="s">
        <v>16960</v>
      </c>
      <c r="C13334" s="44" t="s">
        <v>18032</v>
      </c>
      <c r="D13334" s="47" t="s">
        <v>16961</v>
      </c>
      <c r="E13334" s="43" t="s">
        <v>112</v>
      </c>
      <c r="F13334" s="45">
        <v>212.5</v>
      </c>
      <c r="G13334" s="45">
        <v>220.06</v>
      </c>
    </row>
    <row r="13335" spans="2:7">
      <c r="B13335" s="44" t="s">
        <v>16962</v>
      </c>
      <c r="C13335" s="44" t="s">
        <v>18032</v>
      </c>
      <c r="D13335" s="47" t="s">
        <v>16963</v>
      </c>
      <c r="E13335" s="43" t="s">
        <v>112</v>
      </c>
      <c r="F13335" s="45">
        <v>274.22000000000003</v>
      </c>
      <c r="G13335" s="45">
        <v>281.77999999999997</v>
      </c>
    </row>
    <row r="13336" spans="2:7">
      <c r="B13336" s="44" t="s">
        <v>16964</v>
      </c>
      <c r="C13336" s="44" t="s">
        <v>18032</v>
      </c>
      <c r="D13336" s="47" t="s">
        <v>16965</v>
      </c>
      <c r="E13336" s="43" t="s">
        <v>112</v>
      </c>
      <c r="F13336" s="45">
        <v>402.52</v>
      </c>
      <c r="G13336" s="45">
        <v>410.08</v>
      </c>
    </row>
    <row r="13337" spans="2:7">
      <c r="B13337" s="44" t="s">
        <v>16966</v>
      </c>
      <c r="C13337" s="44" t="s">
        <v>18032</v>
      </c>
      <c r="D13337" s="47" t="s">
        <v>16967</v>
      </c>
      <c r="E13337" s="43" t="s">
        <v>112</v>
      </c>
      <c r="F13337" s="45">
        <v>480.41</v>
      </c>
      <c r="G13337" s="45">
        <v>487.97</v>
      </c>
    </row>
    <row r="13338" spans="2:7">
      <c r="B13338" s="44" t="s">
        <v>16968</v>
      </c>
      <c r="C13338" s="44" t="s">
        <v>18032</v>
      </c>
      <c r="D13338" s="47" t="s">
        <v>16969</v>
      </c>
      <c r="E13338" s="43" t="s">
        <v>112</v>
      </c>
      <c r="F13338" s="45">
        <v>427.06</v>
      </c>
      <c r="G13338" s="45">
        <v>434.62</v>
      </c>
    </row>
    <row r="13339" spans="2:7">
      <c r="B13339" s="44" t="s">
        <v>16970</v>
      </c>
      <c r="C13339" s="44" t="s">
        <v>18032</v>
      </c>
      <c r="D13339" s="47" t="s">
        <v>16971</v>
      </c>
      <c r="E13339" s="43" t="s">
        <v>112</v>
      </c>
      <c r="F13339" s="45">
        <v>1750.68</v>
      </c>
      <c r="G13339" s="45">
        <v>1758.24</v>
      </c>
    </row>
    <row r="13340" spans="2:7">
      <c r="B13340" s="44" t="s">
        <v>16972</v>
      </c>
      <c r="C13340" s="44" t="s">
        <v>18032</v>
      </c>
      <c r="D13340" s="47" t="s">
        <v>16973</v>
      </c>
      <c r="E13340" s="43" t="s">
        <v>119</v>
      </c>
      <c r="F13340" s="45">
        <v>1052.1300000000001</v>
      </c>
      <c r="G13340" s="45">
        <v>1054.49</v>
      </c>
    </row>
    <row r="13341" spans="2:7">
      <c r="B13341" s="44" t="s">
        <v>16974</v>
      </c>
      <c r="C13341" s="44" t="s">
        <v>18032</v>
      </c>
      <c r="D13341" s="47" t="s">
        <v>16975</v>
      </c>
      <c r="E13341" s="43" t="s">
        <v>119</v>
      </c>
      <c r="F13341" s="45">
        <v>1115.17</v>
      </c>
      <c r="G13341" s="45">
        <v>1118.3</v>
      </c>
    </row>
    <row r="13342" spans="2:7">
      <c r="B13342" s="44" t="s">
        <v>16976</v>
      </c>
      <c r="C13342" s="44" t="s">
        <v>18032</v>
      </c>
      <c r="D13342" s="47" t="s">
        <v>16977</v>
      </c>
      <c r="E13342" s="43"/>
    </row>
    <row r="13343" spans="2:7">
      <c r="B13343" s="44" t="s">
        <v>16978</v>
      </c>
      <c r="C13343" s="44" t="s">
        <v>18032</v>
      </c>
      <c r="D13343" s="47" t="s">
        <v>16979</v>
      </c>
      <c r="E13343" s="43" t="s">
        <v>112</v>
      </c>
      <c r="F13343" s="45">
        <v>490.08</v>
      </c>
      <c r="G13343" s="45">
        <v>495.67</v>
      </c>
    </row>
    <row r="13344" spans="2:7">
      <c r="B13344" s="44" t="s">
        <v>16980</v>
      </c>
      <c r="C13344" s="44" t="s">
        <v>18032</v>
      </c>
      <c r="D13344" s="47" t="s">
        <v>16981</v>
      </c>
      <c r="E13344" s="43"/>
    </row>
    <row r="13345" spans="2:7">
      <c r="B13345" s="44" t="s">
        <v>16982</v>
      </c>
      <c r="C13345" s="44" t="s">
        <v>18032</v>
      </c>
      <c r="D13345" s="47" t="s">
        <v>16983</v>
      </c>
      <c r="E13345" s="43" t="s">
        <v>119</v>
      </c>
      <c r="F13345" s="45">
        <v>457.52</v>
      </c>
      <c r="G13345" s="45">
        <v>458.78</v>
      </c>
    </row>
    <row r="13346" spans="2:7">
      <c r="B13346" s="44" t="s">
        <v>16984</v>
      </c>
      <c r="C13346" s="44" t="s">
        <v>18032</v>
      </c>
      <c r="D13346" s="47" t="s">
        <v>16985</v>
      </c>
      <c r="E13346" s="43" t="s">
        <v>119</v>
      </c>
      <c r="F13346" s="45">
        <v>259.22000000000003</v>
      </c>
      <c r="G13346" s="45">
        <v>260.48</v>
      </c>
    </row>
    <row r="13347" spans="2:7">
      <c r="B13347" s="44" t="s">
        <v>16986</v>
      </c>
      <c r="C13347" s="44" t="s">
        <v>18032</v>
      </c>
      <c r="D13347" s="47" t="s">
        <v>16987</v>
      </c>
      <c r="E13347" s="43" t="s">
        <v>119</v>
      </c>
      <c r="F13347" s="45">
        <v>365.88</v>
      </c>
      <c r="G13347" s="45">
        <v>367.14</v>
      </c>
    </row>
    <row r="13348" spans="2:7">
      <c r="B13348" s="44" t="s">
        <v>16988</v>
      </c>
      <c r="C13348" s="44" t="s">
        <v>18032</v>
      </c>
      <c r="D13348" s="47" t="s">
        <v>16989</v>
      </c>
      <c r="E13348" s="43"/>
    </row>
    <row r="13349" spans="2:7">
      <c r="B13349" s="44" t="s">
        <v>16990</v>
      </c>
      <c r="C13349" s="44" t="s">
        <v>18032</v>
      </c>
      <c r="D13349" s="47" t="s">
        <v>16991</v>
      </c>
      <c r="E13349" s="43" t="s">
        <v>112</v>
      </c>
      <c r="F13349" s="45">
        <v>3543.7</v>
      </c>
      <c r="G13349" s="45">
        <v>3724.02</v>
      </c>
    </row>
    <row r="13350" spans="2:7">
      <c r="B13350" s="44" t="s">
        <v>16992</v>
      </c>
      <c r="C13350" s="44" t="s">
        <v>18032</v>
      </c>
      <c r="D13350" s="47" t="s">
        <v>16993</v>
      </c>
      <c r="E13350" s="43" t="s">
        <v>112</v>
      </c>
      <c r="F13350" s="45">
        <v>5775.07</v>
      </c>
      <c r="G13350" s="45">
        <v>6055.33</v>
      </c>
    </row>
    <row r="13351" spans="2:7">
      <c r="B13351" s="44" t="s">
        <v>16994</v>
      </c>
      <c r="C13351" s="44" t="s">
        <v>18032</v>
      </c>
      <c r="D13351" s="47" t="s">
        <v>16995</v>
      </c>
      <c r="E13351" s="43" t="s">
        <v>112</v>
      </c>
      <c r="F13351" s="45">
        <v>7942.14</v>
      </c>
      <c r="G13351" s="45">
        <v>8321.6200000000008</v>
      </c>
    </row>
    <row r="13352" spans="2:7">
      <c r="B13352" s="44" t="s">
        <v>16996</v>
      </c>
      <c r="C13352" s="44" t="s">
        <v>18032</v>
      </c>
      <c r="D13352" s="47" t="s">
        <v>16997</v>
      </c>
      <c r="E13352" s="43" t="s">
        <v>112</v>
      </c>
      <c r="F13352" s="45">
        <v>2912.89</v>
      </c>
      <c r="G13352" s="45">
        <v>3090.91</v>
      </c>
    </row>
    <row r="13353" spans="2:7">
      <c r="B13353" s="44" t="s">
        <v>16998</v>
      </c>
      <c r="C13353" s="44" t="s">
        <v>18032</v>
      </c>
      <c r="D13353" s="47" t="s">
        <v>16999</v>
      </c>
      <c r="E13353" s="43" t="s">
        <v>112</v>
      </c>
      <c r="F13353" s="45">
        <v>6607.59</v>
      </c>
      <c r="G13353" s="45">
        <v>6912.89</v>
      </c>
    </row>
    <row r="13354" spans="2:7">
      <c r="B13354" s="44" t="s">
        <v>17000</v>
      </c>
      <c r="C13354" s="44" t="s">
        <v>18032</v>
      </c>
      <c r="D13354" s="47" t="s">
        <v>17001</v>
      </c>
      <c r="E13354" s="43" t="s">
        <v>119</v>
      </c>
      <c r="F13354" s="45">
        <v>727.2</v>
      </c>
      <c r="G13354" s="45">
        <v>771.55</v>
      </c>
    </row>
    <row r="13355" spans="2:7">
      <c r="B13355" s="44" t="s">
        <v>17002</v>
      </c>
      <c r="C13355" s="44" t="s">
        <v>18032</v>
      </c>
      <c r="D13355" s="47" t="s">
        <v>17003</v>
      </c>
      <c r="E13355" s="43" t="s">
        <v>112</v>
      </c>
      <c r="F13355" s="45">
        <v>4989.74</v>
      </c>
      <c r="G13355" s="45">
        <v>5272.39</v>
      </c>
    </row>
    <row r="13356" spans="2:7">
      <c r="B13356" s="44" t="s">
        <v>17004</v>
      </c>
      <c r="C13356" s="44" t="s">
        <v>18032</v>
      </c>
      <c r="D13356" s="47" t="s">
        <v>17005</v>
      </c>
      <c r="E13356" s="43"/>
    </row>
    <row r="13357" spans="2:7">
      <c r="B13357" s="44" t="s">
        <v>17006</v>
      </c>
      <c r="C13357" s="44" t="s">
        <v>18032</v>
      </c>
      <c r="D13357" s="47" t="s">
        <v>17007</v>
      </c>
      <c r="E13357" s="43" t="s">
        <v>112</v>
      </c>
      <c r="F13357" s="45">
        <v>6824.63</v>
      </c>
      <c r="G13357" s="45">
        <v>7179.59</v>
      </c>
    </row>
    <row r="13358" spans="2:7">
      <c r="B13358" s="44" t="s">
        <v>17008</v>
      </c>
      <c r="C13358" s="44" t="s">
        <v>18032</v>
      </c>
      <c r="D13358" s="47" t="s">
        <v>17009</v>
      </c>
      <c r="E13358" s="43" t="s">
        <v>112</v>
      </c>
      <c r="F13358" s="45">
        <v>11665.39</v>
      </c>
      <c r="G13358" s="45">
        <v>12242.31</v>
      </c>
    </row>
    <row r="13359" spans="2:7">
      <c r="B13359" s="44" t="s">
        <v>17010</v>
      </c>
      <c r="C13359" s="44" t="s">
        <v>18032</v>
      </c>
      <c r="D13359" s="47" t="s">
        <v>17011</v>
      </c>
      <c r="E13359" s="43" t="s">
        <v>112</v>
      </c>
      <c r="F13359" s="45">
        <v>15190.43</v>
      </c>
      <c r="G13359" s="45">
        <v>15952.31</v>
      </c>
    </row>
    <row r="13360" spans="2:7">
      <c r="B13360" s="44" t="s">
        <v>17012</v>
      </c>
      <c r="C13360" s="44" t="s">
        <v>18032</v>
      </c>
      <c r="D13360" s="47" t="s">
        <v>17013</v>
      </c>
      <c r="E13360" s="43" t="s">
        <v>112</v>
      </c>
      <c r="F13360" s="45">
        <v>21123.33</v>
      </c>
      <c r="G13360" s="45">
        <v>22072.98</v>
      </c>
    </row>
    <row r="13361" spans="2:7">
      <c r="B13361" s="44" t="s">
        <v>17014</v>
      </c>
      <c r="C13361" s="44" t="s">
        <v>18032</v>
      </c>
      <c r="D13361" s="47" t="s">
        <v>17015</v>
      </c>
      <c r="E13361" s="43"/>
    </row>
    <row r="13362" spans="2:7">
      <c r="B13362" s="44" t="s">
        <v>17016</v>
      </c>
      <c r="C13362" s="44" t="s">
        <v>18032</v>
      </c>
      <c r="D13362" s="47" t="s">
        <v>17017</v>
      </c>
      <c r="E13362" s="43" t="s">
        <v>112</v>
      </c>
      <c r="F13362" s="45">
        <v>4005.65</v>
      </c>
      <c r="G13362" s="45">
        <v>4183.25</v>
      </c>
    </row>
    <row r="13363" spans="2:7">
      <c r="B13363" s="44" t="s">
        <v>17018</v>
      </c>
      <c r="C13363" s="44" t="s">
        <v>18032</v>
      </c>
      <c r="D13363" s="47" t="s">
        <v>17019</v>
      </c>
      <c r="E13363" s="43" t="s">
        <v>112</v>
      </c>
      <c r="F13363" s="45">
        <v>8987.16</v>
      </c>
      <c r="G13363" s="45">
        <v>9252.44</v>
      </c>
    </row>
    <row r="13364" spans="2:7">
      <c r="B13364" s="44" t="s">
        <v>17020</v>
      </c>
      <c r="C13364" s="44" t="s">
        <v>18032</v>
      </c>
      <c r="D13364" s="47" t="s">
        <v>17021</v>
      </c>
      <c r="E13364" s="43" t="s">
        <v>112</v>
      </c>
      <c r="F13364" s="45">
        <v>14524.23</v>
      </c>
      <c r="G13364" s="45">
        <v>15054.75</v>
      </c>
    </row>
    <row r="13365" spans="2:7">
      <c r="B13365" s="44" t="s">
        <v>17022</v>
      </c>
      <c r="C13365" s="44" t="s">
        <v>18032</v>
      </c>
      <c r="D13365" s="47" t="s">
        <v>17023</v>
      </c>
      <c r="E13365" s="43" t="s">
        <v>119</v>
      </c>
      <c r="F13365" s="45">
        <v>2374.9</v>
      </c>
      <c r="G13365" s="45">
        <v>2463.2399999999998</v>
      </c>
    </row>
    <row r="13366" spans="2:7">
      <c r="B13366" s="44" t="s">
        <v>17024</v>
      </c>
      <c r="C13366" s="44" t="s">
        <v>18032</v>
      </c>
      <c r="D13366" s="47" t="s">
        <v>17025</v>
      </c>
      <c r="E13366" s="43" t="s">
        <v>112</v>
      </c>
      <c r="F13366" s="45">
        <v>907.22</v>
      </c>
      <c r="G13366" s="45">
        <v>912.26</v>
      </c>
    </row>
    <row r="13367" spans="2:7">
      <c r="B13367" s="44" t="s">
        <v>17026</v>
      </c>
      <c r="C13367" s="44" t="s">
        <v>18032</v>
      </c>
      <c r="D13367" s="47" t="s">
        <v>17027</v>
      </c>
      <c r="E13367" s="43"/>
    </row>
    <row r="13368" spans="2:7">
      <c r="B13368" s="44" t="s">
        <v>17028</v>
      </c>
      <c r="C13368" s="44" t="s">
        <v>18032</v>
      </c>
      <c r="D13368" s="47" t="s">
        <v>17029</v>
      </c>
      <c r="E13368" s="43" t="s">
        <v>119</v>
      </c>
      <c r="F13368" s="45">
        <v>408.77</v>
      </c>
      <c r="G13368" s="45">
        <v>412.42</v>
      </c>
    </row>
    <row r="13369" spans="2:7">
      <c r="B13369" s="44" t="s">
        <v>17030</v>
      </c>
      <c r="C13369" s="44" t="s">
        <v>18032</v>
      </c>
      <c r="D13369" s="47" t="s">
        <v>17031</v>
      </c>
      <c r="E13369" s="43" t="s">
        <v>119</v>
      </c>
      <c r="F13369" s="45">
        <v>671.89</v>
      </c>
      <c r="G13369" s="45">
        <v>677.38</v>
      </c>
    </row>
    <row r="13370" spans="2:7">
      <c r="B13370" s="44" t="s">
        <v>17032</v>
      </c>
      <c r="C13370" s="44" t="s">
        <v>18032</v>
      </c>
      <c r="D13370" s="47" t="s">
        <v>17033</v>
      </c>
      <c r="E13370" s="43" t="s">
        <v>119</v>
      </c>
      <c r="F13370" s="45">
        <v>686.83</v>
      </c>
      <c r="G13370" s="45">
        <v>694.14</v>
      </c>
    </row>
    <row r="13371" spans="2:7">
      <c r="B13371" s="44" t="s">
        <v>17034</v>
      </c>
      <c r="C13371" s="44" t="s">
        <v>18032</v>
      </c>
      <c r="D13371" s="47" t="s">
        <v>17035</v>
      </c>
      <c r="E13371" s="43" t="s">
        <v>119</v>
      </c>
      <c r="F13371" s="45">
        <v>941.18</v>
      </c>
      <c r="G13371" s="45">
        <v>950.32</v>
      </c>
    </row>
    <row r="13372" spans="2:7">
      <c r="B13372" s="44" t="s">
        <v>17036</v>
      </c>
      <c r="C13372" s="44" t="s">
        <v>18032</v>
      </c>
      <c r="D13372" s="47" t="s">
        <v>17037</v>
      </c>
      <c r="E13372" s="43" t="s">
        <v>119</v>
      </c>
      <c r="F13372" s="45">
        <v>1147.48</v>
      </c>
      <c r="G13372" s="45">
        <v>1158.44</v>
      </c>
    </row>
    <row r="13373" spans="2:7">
      <c r="B13373" s="44" t="s">
        <v>17038</v>
      </c>
      <c r="C13373" s="44" t="s">
        <v>18032</v>
      </c>
      <c r="D13373" s="47" t="s">
        <v>17039</v>
      </c>
      <c r="E13373" s="43" t="s">
        <v>119</v>
      </c>
      <c r="F13373" s="45">
        <v>2580.13</v>
      </c>
      <c r="G13373" s="45">
        <v>2598.4</v>
      </c>
    </row>
    <row r="13374" spans="2:7">
      <c r="B13374" s="44" t="s">
        <v>17040</v>
      </c>
      <c r="C13374" s="44" t="s">
        <v>18032</v>
      </c>
      <c r="D13374" s="47" t="s">
        <v>17041</v>
      </c>
      <c r="E13374" s="43"/>
    </row>
    <row r="13375" spans="2:7">
      <c r="B13375" s="44" t="s">
        <v>17042</v>
      </c>
      <c r="C13375" s="44" t="s">
        <v>18032</v>
      </c>
      <c r="D13375" s="47" t="s">
        <v>17043</v>
      </c>
      <c r="E13375" s="43" t="s">
        <v>112</v>
      </c>
      <c r="F13375" s="45">
        <v>475.12</v>
      </c>
      <c r="G13375" s="45">
        <v>477.35</v>
      </c>
    </row>
    <row r="13376" spans="2:7">
      <c r="B13376" s="44" t="s">
        <v>17044</v>
      </c>
      <c r="C13376" s="44" t="s">
        <v>18032</v>
      </c>
      <c r="D13376" s="47" t="s">
        <v>17045</v>
      </c>
      <c r="E13376" s="43" t="s">
        <v>112</v>
      </c>
      <c r="F13376" s="45">
        <v>251.96</v>
      </c>
      <c r="G13376" s="45">
        <v>254.76</v>
      </c>
    </row>
    <row r="13377" spans="2:7">
      <c r="B13377" s="44" t="s">
        <v>17046</v>
      </c>
      <c r="C13377" s="44" t="s">
        <v>18032</v>
      </c>
      <c r="D13377" s="47" t="s">
        <v>17047</v>
      </c>
      <c r="E13377" s="43"/>
    </row>
    <row r="13378" spans="2:7">
      <c r="B13378" s="44" t="s">
        <v>17048</v>
      </c>
      <c r="C13378" s="44" t="s">
        <v>18032</v>
      </c>
      <c r="D13378" s="47" t="s">
        <v>17049</v>
      </c>
      <c r="E13378" s="43"/>
    </row>
    <row r="13379" spans="2:7">
      <c r="B13379" s="44" t="s">
        <v>17050</v>
      </c>
      <c r="C13379" s="44" t="s">
        <v>18032</v>
      </c>
      <c r="D13379" s="47" t="s">
        <v>17051</v>
      </c>
      <c r="E13379" s="43" t="s">
        <v>112</v>
      </c>
      <c r="F13379" s="45">
        <v>1141.25</v>
      </c>
      <c r="G13379" s="45">
        <v>1160.82</v>
      </c>
    </row>
    <row r="13380" spans="2:7">
      <c r="B13380" s="44" t="s">
        <v>17052</v>
      </c>
      <c r="C13380" s="44" t="s">
        <v>18032</v>
      </c>
      <c r="D13380" s="47" t="s">
        <v>17053</v>
      </c>
      <c r="E13380" s="43" t="s">
        <v>112</v>
      </c>
      <c r="F13380" s="45">
        <v>523.01</v>
      </c>
      <c r="G13380" s="45">
        <v>542.58000000000004</v>
      </c>
    </row>
    <row r="13381" spans="2:7">
      <c r="B13381" s="44" t="s">
        <v>17054</v>
      </c>
      <c r="C13381" s="44" t="s">
        <v>18032</v>
      </c>
      <c r="D13381" s="47" t="s">
        <v>17055</v>
      </c>
      <c r="E13381" s="43" t="s">
        <v>112</v>
      </c>
      <c r="F13381" s="45">
        <v>267.89</v>
      </c>
      <c r="G13381" s="45">
        <v>287.45999999999998</v>
      </c>
    </row>
    <row r="13382" spans="2:7">
      <c r="B13382" s="44" t="s">
        <v>17056</v>
      </c>
      <c r="C13382" s="44" t="s">
        <v>18032</v>
      </c>
      <c r="D13382" s="47" t="s">
        <v>17057</v>
      </c>
      <c r="E13382" s="43" t="s">
        <v>119</v>
      </c>
      <c r="F13382" s="45">
        <v>25.03</v>
      </c>
      <c r="G13382" s="45">
        <v>25.59</v>
      </c>
    </row>
    <row r="13383" spans="2:7">
      <c r="B13383" s="44" t="s">
        <v>17058</v>
      </c>
      <c r="C13383" s="44" t="s">
        <v>18032</v>
      </c>
      <c r="D13383" s="47" t="s">
        <v>17059</v>
      </c>
      <c r="E13383" s="43" t="s">
        <v>112</v>
      </c>
      <c r="F13383" s="45">
        <v>82.7</v>
      </c>
      <c r="G13383" s="45">
        <v>84.38</v>
      </c>
    </row>
    <row r="13384" spans="2:7">
      <c r="B13384" s="44" t="s">
        <v>17060</v>
      </c>
      <c r="C13384" s="44" t="s">
        <v>18032</v>
      </c>
      <c r="D13384" s="47" t="s">
        <v>17061</v>
      </c>
      <c r="E13384" s="43" t="s">
        <v>119</v>
      </c>
      <c r="F13384" s="45">
        <v>34.119999999999997</v>
      </c>
      <c r="G13384" s="45">
        <v>34.68</v>
      </c>
    </row>
    <row r="13385" spans="2:7">
      <c r="B13385" s="44" t="s">
        <v>17062</v>
      </c>
      <c r="C13385" s="44" t="s">
        <v>18032</v>
      </c>
      <c r="D13385" s="47" t="s">
        <v>17063</v>
      </c>
      <c r="E13385" s="43" t="s">
        <v>112</v>
      </c>
      <c r="F13385" s="45">
        <v>236.96</v>
      </c>
      <c r="G13385" s="45">
        <v>237.52</v>
      </c>
    </row>
    <row r="13386" spans="2:7">
      <c r="B13386" s="44" t="s">
        <v>17064</v>
      </c>
      <c r="C13386" s="44" t="s">
        <v>18032</v>
      </c>
      <c r="D13386" s="47" t="s">
        <v>17065</v>
      </c>
      <c r="E13386" s="43" t="s">
        <v>112</v>
      </c>
      <c r="F13386" s="45">
        <v>4100.7299999999996</v>
      </c>
      <c r="G13386" s="45">
        <v>4131.47</v>
      </c>
    </row>
    <row r="13387" spans="2:7">
      <c r="B13387" s="44" t="s">
        <v>17066</v>
      </c>
      <c r="C13387" s="44" t="s">
        <v>18032</v>
      </c>
      <c r="D13387" s="47" t="s">
        <v>17067</v>
      </c>
      <c r="E13387" s="43" t="s">
        <v>112</v>
      </c>
      <c r="F13387" s="45">
        <v>71.790000000000006</v>
      </c>
      <c r="G13387" s="45">
        <v>72.349999999999994</v>
      </c>
    </row>
    <row r="13388" spans="2:7">
      <c r="B13388" s="44" t="s">
        <v>17068</v>
      </c>
      <c r="C13388" s="44" t="s">
        <v>18032</v>
      </c>
      <c r="D13388" s="47" t="s">
        <v>17069</v>
      </c>
      <c r="E13388" s="43" t="s">
        <v>112</v>
      </c>
      <c r="F13388" s="45">
        <v>96.58</v>
      </c>
      <c r="G13388" s="45">
        <v>97.14</v>
      </c>
    </row>
    <row r="13389" spans="2:7">
      <c r="B13389" s="44" t="s">
        <v>17070</v>
      </c>
      <c r="C13389" s="44" t="s">
        <v>18032</v>
      </c>
      <c r="D13389" s="47" t="s">
        <v>17071</v>
      </c>
      <c r="E13389" s="43" t="s">
        <v>112</v>
      </c>
      <c r="F13389" s="45">
        <v>2213.19</v>
      </c>
      <c r="G13389" s="45">
        <v>2220.36</v>
      </c>
    </row>
    <row r="13390" spans="2:7">
      <c r="B13390" s="44" t="s">
        <v>17072</v>
      </c>
      <c r="C13390" s="44" t="s">
        <v>18032</v>
      </c>
      <c r="D13390" s="47" t="s">
        <v>17073</v>
      </c>
      <c r="E13390" s="43" t="s">
        <v>112</v>
      </c>
      <c r="F13390" s="45">
        <v>121.23</v>
      </c>
      <c r="G13390" s="45">
        <v>121.79</v>
      </c>
    </row>
    <row r="13391" spans="2:7">
      <c r="B13391" s="44" t="s">
        <v>17074</v>
      </c>
      <c r="C13391" s="44" t="s">
        <v>18032</v>
      </c>
      <c r="D13391" s="47" t="s">
        <v>17075</v>
      </c>
      <c r="E13391" s="43" t="s">
        <v>112</v>
      </c>
      <c r="F13391" s="45">
        <v>90.68</v>
      </c>
      <c r="G13391" s="45">
        <v>91.24</v>
      </c>
    </row>
    <row r="13392" spans="2:7">
      <c r="B13392" s="44" t="s">
        <v>17076</v>
      </c>
      <c r="C13392" s="44" t="s">
        <v>18032</v>
      </c>
      <c r="D13392" s="47" t="s">
        <v>17077</v>
      </c>
      <c r="E13392" s="43" t="s">
        <v>112</v>
      </c>
      <c r="F13392" s="45">
        <v>18.66</v>
      </c>
      <c r="G13392" s="45">
        <v>18.739999999999998</v>
      </c>
    </row>
    <row r="13393" spans="2:7">
      <c r="B13393" s="44" t="s">
        <v>17078</v>
      </c>
      <c r="C13393" s="44" t="s">
        <v>18032</v>
      </c>
      <c r="D13393" s="47" t="s">
        <v>17079</v>
      </c>
      <c r="E13393" s="43" t="s">
        <v>112</v>
      </c>
      <c r="F13393" s="45">
        <v>170.51</v>
      </c>
      <c r="G13393" s="45">
        <v>171.07</v>
      </c>
    </row>
    <row r="13394" spans="2:7">
      <c r="B13394" s="44" t="s">
        <v>17080</v>
      </c>
      <c r="C13394" s="44" t="s">
        <v>18032</v>
      </c>
      <c r="D13394" s="47" t="s">
        <v>17081</v>
      </c>
      <c r="E13394" s="43" t="s">
        <v>112</v>
      </c>
      <c r="F13394" s="45">
        <v>2161.11</v>
      </c>
      <c r="G13394" s="45">
        <v>2190.17</v>
      </c>
    </row>
    <row r="13395" spans="2:7">
      <c r="B13395" s="44" t="s">
        <v>17082</v>
      </c>
      <c r="C13395" s="44" t="s">
        <v>18032</v>
      </c>
      <c r="D13395" s="47" t="s">
        <v>17083</v>
      </c>
      <c r="E13395" s="43" t="s">
        <v>112</v>
      </c>
      <c r="F13395" s="45">
        <v>2767.19</v>
      </c>
      <c r="G13395" s="45">
        <v>2796.25</v>
      </c>
    </row>
    <row r="13396" spans="2:7">
      <c r="B13396" s="44" t="s">
        <v>17084</v>
      </c>
      <c r="C13396" s="44" t="s">
        <v>18032</v>
      </c>
      <c r="D13396" s="47" t="s">
        <v>17085</v>
      </c>
      <c r="E13396" s="43" t="s">
        <v>112</v>
      </c>
      <c r="F13396" s="45">
        <v>3667.68</v>
      </c>
      <c r="G13396" s="45">
        <v>3758.68</v>
      </c>
    </row>
    <row r="13397" spans="2:7">
      <c r="B13397" s="44" t="s">
        <v>17086</v>
      </c>
      <c r="C13397" s="44" t="s">
        <v>18032</v>
      </c>
      <c r="D13397" s="47" t="s">
        <v>17087</v>
      </c>
      <c r="E13397" s="43"/>
    </row>
    <row r="13398" spans="2:7">
      <c r="B13398" s="44" t="s">
        <v>17088</v>
      </c>
      <c r="C13398" s="44" t="s">
        <v>18032</v>
      </c>
      <c r="D13398" s="47" t="s">
        <v>17089</v>
      </c>
      <c r="E13398" s="43" t="s">
        <v>112</v>
      </c>
      <c r="F13398" s="45">
        <v>46.83</v>
      </c>
      <c r="G13398" s="45">
        <v>48.8</v>
      </c>
    </row>
    <row r="13399" spans="2:7">
      <c r="B13399" s="44" t="s">
        <v>17090</v>
      </c>
      <c r="C13399" s="44" t="s">
        <v>18032</v>
      </c>
      <c r="D13399" s="47" t="s">
        <v>17091</v>
      </c>
      <c r="E13399" s="43" t="s">
        <v>112</v>
      </c>
      <c r="F13399" s="45">
        <v>793.75</v>
      </c>
      <c r="G13399" s="45">
        <v>796.55</v>
      </c>
    </row>
    <row r="13400" spans="2:7">
      <c r="B13400" s="44" t="s">
        <v>17092</v>
      </c>
      <c r="C13400" s="44" t="s">
        <v>18032</v>
      </c>
      <c r="D13400" s="47" t="s">
        <v>17093</v>
      </c>
      <c r="E13400" s="43" t="s">
        <v>112</v>
      </c>
      <c r="F13400" s="45">
        <v>47.18</v>
      </c>
      <c r="G13400" s="45">
        <v>49.15</v>
      </c>
    </row>
    <row r="13401" spans="2:7">
      <c r="B13401" s="44" t="s">
        <v>17094</v>
      </c>
      <c r="C13401" s="44" t="s">
        <v>18032</v>
      </c>
      <c r="D13401" s="47" t="s">
        <v>17095</v>
      </c>
      <c r="E13401" s="43" t="s">
        <v>112</v>
      </c>
      <c r="F13401" s="45">
        <v>8015.66</v>
      </c>
      <c r="G13401" s="45">
        <v>8032.43</v>
      </c>
    </row>
    <row r="13402" spans="2:7">
      <c r="B13402" s="44" t="s">
        <v>17096</v>
      </c>
      <c r="C13402" s="44" t="s">
        <v>18032</v>
      </c>
      <c r="D13402" s="47" t="s">
        <v>17097</v>
      </c>
      <c r="E13402" s="43"/>
    </row>
    <row r="13403" spans="2:7">
      <c r="B13403" s="44" t="s">
        <v>17098</v>
      </c>
      <c r="C13403" s="44" t="s">
        <v>18032</v>
      </c>
      <c r="D13403" s="47" t="s">
        <v>17099</v>
      </c>
      <c r="E13403" s="43" t="s">
        <v>112</v>
      </c>
      <c r="F13403" s="45">
        <v>277.81</v>
      </c>
      <c r="G13403" s="45">
        <v>282.29000000000002</v>
      </c>
    </row>
    <row r="13404" spans="2:7">
      <c r="B13404" s="44" t="s">
        <v>17100</v>
      </c>
      <c r="C13404" s="44" t="s">
        <v>18032</v>
      </c>
      <c r="D13404" s="47" t="s">
        <v>17101</v>
      </c>
      <c r="E13404" s="43" t="s">
        <v>112</v>
      </c>
      <c r="F13404" s="45">
        <v>22995.8</v>
      </c>
      <c r="G13404" s="45">
        <v>22997.58</v>
      </c>
    </row>
    <row r="13405" spans="2:7">
      <c r="B13405" s="44" t="s">
        <v>17102</v>
      </c>
      <c r="C13405" s="44" t="s">
        <v>18032</v>
      </c>
      <c r="D13405" s="47" t="s">
        <v>17103</v>
      </c>
      <c r="E13405" s="43" t="s">
        <v>112</v>
      </c>
      <c r="F13405" s="45">
        <v>101.57</v>
      </c>
      <c r="G13405" s="45">
        <v>104.37</v>
      </c>
    </row>
    <row r="13406" spans="2:7">
      <c r="B13406" s="44" t="s">
        <v>17104</v>
      </c>
      <c r="C13406" s="44" t="s">
        <v>18032</v>
      </c>
      <c r="D13406" s="47" t="s">
        <v>17105</v>
      </c>
      <c r="E13406" s="43" t="s">
        <v>112</v>
      </c>
      <c r="F13406" s="45">
        <v>497.1</v>
      </c>
      <c r="G13406" s="45">
        <v>498.78</v>
      </c>
    </row>
    <row r="13407" spans="2:7">
      <c r="B13407" s="44" t="s">
        <v>17106</v>
      </c>
      <c r="C13407" s="44" t="s">
        <v>18032</v>
      </c>
      <c r="D13407" s="47" t="s">
        <v>17107</v>
      </c>
      <c r="E13407" s="43" t="s">
        <v>112</v>
      </c>
      <c r="F13407" s="45">
        <v>94.34</v>
      </c>
      <c r="G13407" s="45">
        <v>96.02</v>
      </c>
    </row>
    <row r="13408" spans="2:7">
      <c r="B13408" s="44" t="s">
        <v>17108</v>
      </c>
      <c r="C13408" s="44" t="s">
        <v>18032</v>
      </c>
      <c r="D13408" s="47" t="s">
        <v>17109</v>
      </c>
      <c r="E13408" s="43" t="s">
        <v>112</v>
      </c>
      <c r="F13408" s="45">
        <v>200.79</v>
      </c>
      <c r="G13408" s="45">
        <v>202.47</v>
      </c>
    </row>
    <row r="13409" spans="2:7">
      <c r="B13409" s="44" t="s">
        <v>17110</v>
      </c>
      <c r="C13409" s="44" t="s">
        <v>18032</v>
      </c>
      <c r="D13409" s="47" t="s">
        <v>17111</v>
      </c>
      <c r="E13409" s="43" t="s">
        <v>112</v>
      </c>
      <c r="F13409" s="45">
        <v>329.76</v>
      </c>
      <c r="G13409" s="45">
        <v>331.44</v>
      </c>
    </row>
    <row r="13410" spans="2:7">
      <c r="B13410" s="44" t="s">
        <v>17112</v>
      </c>
      <c r="C13410" s="44" t="s">
        <v>18032</v>
      </c>
      <c r="D13410" s="47" t="s">
        <v>17113</v>
      </c>
      <c r="E13410" s="43" t="s">
        <v>112</v>
      </c>
      <c r="F13410" s="45">
        <v>330</v>
      </c>
      <c r="G13410" s="45">
        <v>331.68</v>
      </c>
    </row>
    <row r="13411" spans="2:7">
      <c r="B13411" s="44" t="s">
        <v>17114</v>
      </c>
      <c r="C13411" s="44" t="s">
        <v>18032</v>
      </c>
      <c r="D13411" s="47" t="s">
        <v>17115</v>
      </c>
      <c r="E13411" s="43" t="s">
        <v>112</v>
      </c>
      <c r="F13411" s="45">
        <v>883.51</v>
      </c>
      <c r="G13411" s="45">
        <v>885.29</v>
      </c>
    </row>
    <row r="13412" spans="2:7">
      <c r="B13412" s="44" t="s">
        <v>17116</v>
      </c>
      <c r="C13412" s="44" t="s">
        <v>18032</v>
      </c>
      <c r="D13412" s="47" t="s">
        <v>17117</v>
      </c>
      <c r="E13412" s="43" t="s">
        <v>112</v>
      </c>
      <c r="F13412" s="45">
        <v>818.55</v>
      </c>
      <c r="G13412" s="45">
        <v>820.33</v>
      </c>
    </row>
    <row r="13413" spans="2:7">
      <c r="B13413" s="44" t="s">
        <v>17118</v>
      </c>
      <c r="C13413" s="44" t="s">
        <v>18032</v>
      </c>
      <c r="D13413" s="47" t="s">
        <v>17119</v>
      </c>
      <c r="E13413" s="43" t="s">
        <v>112</v>
      </c>
      <c r="F13413" s="45">
        <v>104.02</v>
      </c>
      <c r="G13413" s="45">
        <v>105.7</v>
      </c>
    </row>
    <row r="13414" spans="2:7">
      <c r="B13414" s="44" t="s">
        <v>17120</v>
      </c>
      <c r="C13414" s="44" t="s">
        <v>18032</v>
      </c>
      <c r="D13414" s="47" t="s">
        <v>17121</v>
      </c>
      <c r="E13414" s="43" t="s">
        <v>112</v>
      </c>
      <c r="F13414" s="45">
        <v>226.75</v>
      </c>
      <c r="G13414" s="45">
        <v>228.53</v>
      </c>
    </row>
    <row r="13415" spans="2:7">
      <c r="B13415" s="44" t="s">
        <v>17122</v>
      </c>
      <c r="C13415" s="44" t="s">
        <v>18032</v>
      </c>
      <c r="D13415" s="47" t="s">
        <v>17123</v>
      </c>
      <c r="E13415" s="43" t="s">
        <v>112</v>
      </c>
      <c r="F13415" s="45">
        <v>134.03</v>
      </c>
      <c r="G13415" s="45">
        <v>140.18</v>
      </c>
    </row>
    <row r="13416" spans="2:7">
      <c r="B13416" s="44" t="s">
        <v>17124</v>
      </c>
      <c r="C13416" s="44" t="s">
        <v>18032</v>
      </c>
      <c r="D13416" s="47" t="s">
        <v>17125</v>
      </c>
      <c r="E13416" s="43" t="s">
        <v>112</v>
      </c>
      <c r="F13416" s="45">
        <v>238.12</v>
      </c>
      <c r="G13416" s="45">
        <v>243.71</v>
      </c>
    </row>
    <row r="13417" spans="2:7">
      <c r="B13417" s="44" t="s">
        <v>17126</v>
      </c>
      <c r="C13417" s="44" t="s">
        <v>18032</v>
      </c>
      <c r="D13417" s="47" t="s">
        <v>17127</v>
      </c>
      <c r="E13417" s="43" t="s">
        <v>112</v>
      </c>
      <c r="F13417" s="45">
        <v>1230.56</v>
      </c>
      <c r="G13417" s="45">
        <v>1232.24</v>
      </c>
    </row>
    <row r="13418" spans="2:7">
      <c r="B13418" s="44" t="s">
        <v>17128</v>
      </c>
      <c r="C13418" s="44" t="s">
        <v>18032</v>
      </c>
      <c r="D13418" s="47" t="s">
        <v>17129</v>
      </c>
      <c r="E13418" s="43" t="s">
        <v>112</v>
      </c>
      <c r="F13418" s="45">
        <v>193.06</v>
      </c>
      <c r="G13418" s="45">
        <v>194.74</v>
      </c>
    </row>
    <row r="13419" spans="2:7">
      <c r="B13419" s="44" t="s">
        <v>17130</v>
      </c>
      <c r="C13419" s="44" t="s">
        <v>18032</v>
      </c>
      <c r="D13419" s="47" t="s">
        <v>17131</v>
      </c>
      <c r="E13419" s="43" t="s">
        <v>112</v>
      </c>
      <c r="F13419" s="45">
        <v>168.55</v>
      </c>
      <c r="G13419" s="45">
        <v>171.35</v>
      </c>
    </row>
    <row r="13420" spans="2:7">
      <c r="B13420" s="44" t="s">
        <v>17132</v>
      </c>
      <c r="C13420" s="44" t="s">
        <v>18032</v>
      </c>
      <c r="D13420" s="47" t="s">
        <v>17133</v>
      </c>
      <c r="E13420" s="43" t="s">
        <v>112</v>
      </c>
      <c r="F13420" s="45">
        <v>387.61</v>
      </c>
      <c r="G13420" s="45">
        <v>389.29</v>
      </c>
    </row>
    <row r="13421" spans="2:7">
      <c r="B13421" s="44" t="s">
        <v>17134</v>
      </c>
      <c r="C13421" s="44" t="s">
        <v>18032</v>
      </c>
      <c r="D13421" s="47" t="s">
        <v>17135</v>
      </c>
      <c r="E13421" s="43" t="s">
        <v>112</v>
      </c>
      <c r="F13421" s="45">
        <v>283.12</v>
      </c>
      <c r="G13421" s="45">
        <v>284.52</v>
      </c>
    </row>
    <row r="13422" spans="2:7">
      <c r="B13422" s="44" t="s">
        <v>17136</v>
      </c>
      <c r="C13422" s="44" t="s">
        <v>18032</v>
      </c>
      <c r="D13422" s="47" t="s">
        <v>17137</v>
      </c>
      <c r="E13422" s="43" t="s">
        <v>112</v>
      </c>
      <c r="F13422" s="45">
        <v>296.98</v>
      </c>
      <c r="G13422" s="45">
        <v>298.38</v>
      </c>
    </row>
    <row r="13423" spans="2:7">
      <c r="B13423" s="44" t="s">
        <v>17138</v>
      </c>
      <c r="C13423" s="44" t="s">
        <v>18032</v>
      </c>
      <c r="D13423" s="47" t="s">
        <v>17139</v>
      </c>
      <c r="E13423" s="43"/>
    </row>
    <row r="13424" spans="2:7">
      <c r="B13424" s="44" t="s">
        <v>17140</v>
      </c>
      <c r="C13424" s="44" t="s">
        <v>18032</v>
      </c>
      <c r="D13424" s="47" t="s">
        <v>17141</v>
      </c>
      <c r="E13424" s="43" t="s">
        <v>112</v>
      </c>
      <c r="F13424" s="45">
        <v>1580.92</v>
      </c>
      <c r="G13424" s="45">
        <v>1583.24</v>
      </c>
    </row>
    <row r="13425" spans="2:7">
      <c r="B13425" s="44" t="s">
        <v>17142</v>
      </c>
      <c r="C13425" s="44" t="s">
        <v>18032</v>
      </c>
      <c r="D13425" s="47" t="s">
        <v>17143</v>
      </c>
      <c r="E13425" s="43" t="s">
        <v>112</v>
      </c>
      <c r="F13425" s="45">
        <v>6702.57</v>
      </c>
      <c r="G13425" s="45">
        <v>6704.89</v>
      </c>
    </row>
    <row r="13426" spans="2:7">
      <c r="B13426" s="44" t="s">
        <v>17144</v>
      </c>
      <c r="C13426" s="44" t="s">
        <v>18032</v>
      </c>
      <c r="D13426" s="47" t="s">
        <v>17145</v>
      </c>
      <c r="E13426" s="43" t="s">
        <v>112</v>
      </c>
      <c r="F13426" s="45">
        <v>199.52</v>
      </c>
      <c r="G13426" s="45">
        <v>201.84</v>
      </c>
    </row>
    <row r="13427" spans="2:7">
      <c r="B13427" s="44" t="s">
        <v>17146</v>
      </c>
      <c r="C13427" s="44" t="s">
        <v>18032</v>
      </c>
      <c r="D13427" s="47" t="s">
        <v>17147</v>
      </c>
      <c r="E13427" s="43" t="s">
        <v>112</v>
      </c>
      <c r="F13427" s="45">
        <v>283.32</v>
      </c>
      <c r="G13427" s="45">
        <v>285.64</v>
      </c>
    </row>
    <row r="13428" spans="2:7">
      <c r="B13428" s="44" t="s">
        <v>17148</v>
      </c>
      <c r="C13428" s="44" t="s">
        <v>18032</v>
      </c>
      <c r="D13428" s="47" t="s">
        <v>17149</v>
      </c>
      <c r="E13428" s="43" t="s">
        <v>112</v>
      </c>
      <c r="F13428" s="45">
        <v>308.97000000000003</v>
      </c>
      <c r="G13428" s="45">
        <v>311.29000000000002</v>
      </c>
    </row>
    <row r="13429" spans="2:7">
      <c r="B13429" s="44" t="s">
        <v>17150</v>
      </c>
      <c r="C13429" s="44" t="s">
        <v>18032</v>
      </c>
      <c r="D13429" s="47" t="s">
        <v>17151</v>
      </c>
      <c r="E13429" s="43" t="s">
        <v>112</v>
      </c>
      <c r="F13429" s="45">
        <v>1795.08</v>
      </c>
      <c r="G13429" s="45">
        <v>1795.08</v>
      </c>
    </row>
    <row r="13430" spans="2:7">
      <c r="B13430" s="44" t="s">
        <v>17152</v>
      </c>
      <c r="C13430" s="44" t="s">
        <v>18032</v>
      </c>
      <c r="D13430" s="47" t="s">
        <v>17153</v>
      </c>
      <c r="E13430" s="43" t="s">
        <v>112</v>
      </c>
      <c r="F13430" s="45">
        <v>218.72</v>
      </c>
      <c r="G13430" s="45">
        <v>221.04</v>
      </c>
    </row>
    <row r="13431" spans="2:7">
      <c r="B13431" s="44" t="s">
        <v>17154</v>
      </c>
      <c r="C13431" s="44" t="s">
        <v>18032</v>
      </c>
      <c r="D13431" s="47" t="s">
        <v>17155</v>
      </c>
      <c r="E13431" s="43" t="s">
        <v>112</v>
      </c>
      <c r="F13431" s="45">
        <v>215.01</v>
      </c>
      <c r="G13431" s="45">
        <v>217.33</v>
      </c>
    </row>
    <row r="13432" spans="2:7">
      <c r="B13432" s="44" t="s">
        <v>17156</v>
      </c>
      <c r="C13432" s="44" t="s">
        <v>18032</v>
      </c>
      <c r="D13432" s="47" t="s">
        <v>17157</v>
      </c>
      <c r="E13432" s="43" t="s">
        <v>112</v>
      </c>
      <c r="F13432" s="45">
        <v>266.75</v>
      </c>
      <c r="G13432" s="45">
        <v>269.07</v>
      </c>
    </row>
    <row r="13433" spans="2:7">
      <c r="B13433" s="44" t="s">
        <v>17158</v>
      </c>
      <c r="C13433" s="44" t="s">
        <v>18032</v>
      </c>
      <c r="D13433" s="47" t="s">
        <v>17159</v>
      </c>
      <c r="E13433" s="43" t="s">
        <v>112</v>
      </c>
      <c r="F13433" s="45">
        <v>645.73</v>
      </c>
      <c r="G13433" s="45">
        <v>648.04999999999995</v>
      </c>
    </row>
    <row r="13434" spans="2:7">
      <c r="B13434" s="44" t="s">
        <v>17160</v>
      </c>
      <c r="C13434" s="44" t="s">
        <v>18032</v>
      </c>
      <c r="D13434" s="47" t="s">
        <v>17161</v>
      </c>
      <c r="E13434" s="43" t="s">
        <v>112</v>
      </c>
      <c r="F13434" s="45">
        <v>222.7</v>
      </c>
      <c r="G13434" s="45">
        <v>222.93</v>
      </c>
    </row>
    <row r="13435" spans="2:7">
      <c r="B13435" s="44" t="s">
        <v>17162</v>
      </c>
      <c r="C13435" s="44" t="s">
        <v>18032</v>
      </c>
      <c r="D13435" s="47" t="s">
        <v>17163</v>
      </c>
      <c r="E13435" s="43" t="s">
        <v>112</v>
      </c>
      <c r="F13435" s="45">
        <v>295.26</v>
      </c>
      <c r="G13435" s="45">
        <v>295.49</v>
      </c>
    </row>
    <row r="13436" spans="2:7">
      <c r="B13436" s="44" t="s">
        <v>17164</v>
      </c>
      <c r="C13436" s="44" t="s">
        <v>18032</v>
      </c>
      <c r="D13436" s="47" t="s">
        <v>17165</v>
      </c>
      <c r="E13436" s="43"/>
    </row>
    <row r="13437" spans="2:7">
      <c r="B13437" s="44" t="s">
        <v>17166</v>
      </c>
      <c r="C13437" s="44" t="s">
        <v>18032</v>
      </c>
      <c r="D13437" s="47" t="s">
        <v>17167</v>
      </c>
      <c r="E13437" s="43" t="s">
        <v>9350</v>
      </c>
      <c r="F13437" s="45">
        <v>2.76</v>
      </c>
      <c r="G13437" s="45">
        <v>2.76</v>
      </c>
    </row>
    <row r="13438" spans="2:7">
      <c r="B13438" s="44" t="s">
        <v>17168</v>
      </c>
      <c r="C13438" s="44" t="s">
        <v>18032</v>
      </c>
      <c r="D13438" s="47" t="s">
        <v>17169</v>
      </c>
      <c r="E13438" s="43" t="s">
        <v>377</v>
      </c>
      <c r="F13438" s="45">
        <v>14.54</v>
      </c>
      <c r="G13438" s="45">
        <v>14.54</v>
      </c>
    </row>
    <row r="13439" spans="2:7">
      <c r="B13439" s="44" t="s">
        <v>17170</v>
      </c>
      <c r="C13439" s="44" t="s">
        <v>18032</v>
      </c>
      <c r="D13439" s="47" t="s">
        <v>17171</v>
      </c>
      <c r="E13439" s="43" t="s">
        <v>377</v>
      </c>
      <c r="F13439" s="45">
        <v>8.9600000000000009</v>
      </c>
      <c r="G13439" s="45">
        <v>8.9600000000000009</v>
      </c>
    </row>
    <row r="13440" spans="2:7">
      <c r="B13440" s="44" t="s">
        <v>17172</v>
      </c>
      <c r="C13440" s="44" t="s">
        <v>18032</v>
      </c>
      <c r="D13440" s="47" t="s">
        <v>17173</v>
      </c>
      <c r="E13440" s="43" t="s">
        <v>112</v>
      </c>
      <c r="F13440" s="45">
        <v>36.32</v>
      </c>
      <c r="G13440" s="45">
        <v>36.32</v>
      </c>
    </row>
    <row r="13441" spans="2:7">
      <c r="B13441" s="44" t="s">
        <v>17174</v>
      </c>
      <c r="C13441" s="44" t="s">
        <v>18032</v>
      </c>
      <c r="D13441" s="47" t="s">
        <v>17175</v>
      </c>
      <c r="E13441" s="43" t="s">
        <v>112</v>
      </c>
      <c r="F13441" s="45">
        <v>25.38</v>
      </c>
      <c r="G13441" s="45">
        <v>25.38</v>
      </c>
    </row>
    <row r="13442" spans="2:7">
      <c r="B13442" s="44" t="s">
        <v>17176</v>
      </c>
      <c r="C13442" s="44" t="s">
        <v>18032</v>
      </c>
      <c r="D13442" s="47" t="s">
        <v>17177</v>
      </c>
      <c r="E13442" s="43" t="s">
        <v>112</v>
      </c>
      <c r="F13442" s="45">
        <v>17.72</v>
      </c>
      <c r="G13442" s="45">
        <v>19.690000000000001</v>
      </c>
    </row>
    <row r="13443" spans="2:7">
      <c r="B13443" s="44" t="s">
        <v>17178</v>
      </c>
      <c r="C13443" s="44" t="s">
        <v>18032</v>
      </c>
      <c r="D13443" s="47" t="s">
        <v>17179</v>
      </c>
      <c r="E13443" s="43"/>
    </row>
    <row r="13444" spans="2:7">
      <c r="B13444" s="44" t="s">
        <v>17180</v>
      </c>
      <c r="C13444" s="44" t="s">
        <v>18032</v>
      </c>
      <c r="D13444" s="47" t="s">
        <v>17181</v>
      </c>
      <c r="E13444" s="43"/>
    </row>
    <row r="13445" spans="2:7">
      <c r="B13445" s="44" t="s">
        <v>17182</v>
      </c>
      <c r="C13445" s="44" t="s">
        <v>18032</v>
      </c>
      <c r="D13445" s="47" t="s">
        <v>17183</v>
      </c>
      <c r="E13445" s="43" t="s">
        <v>110</v>
      </c>
      <c r="F13445" s="45">
        <v>3.74</v>
      </c>
      <c r="G13445" s="45">
        <v>3.76</v>
      </c>
    </row>
    <row r="13446" spans="2:7">
      <c r="B13446" s="44" t="s">
        <v>99</v>
      </c>
      <c r="C13446" s="44" t="s">
        <v>18032</v>
      </c>
      <c r="D13446" s="47" t="s">
        <v>17184</v>
      </c>
      <c r="E13446" s="43" t="s">
        <v>110</v>
      </c>
      <c r="F13446" s="45">
        <v>31.58</v>
      </c>
      <c r="G13446" s="45">
        <v>31.61</v>
      </c>
    </row>
    <row r="13447" spans="2:7">
      <c r="B13447" s="44" t="s">
        <v>17185</v>
      </c>
      <c r="C13447" s="44" t="s">
        <v>18032</v>
      </c>
      <c r="D13447" s="47" t="s">
        <v>17186</v>
      </c>
      <c r="E13447" s="43" t="s">
        <v>198</v>
      </c>
      <c r="F13447" s="45">
        <v>22.27</v>
      </c>
      <c r="G13447" s="45">
        <v>22.35</v>
      </c>
    </row>
    <row r="13448" spans="2:7">
      <c r="B13448" s="44" t="s">
        <v>17187</v>
      </c>
      <c r="C13448" s="44" t="s">
        <v>18032</v>
      </c>
      <c r="D13448" s="47" t="s">
        <v>17188</v>
      </c>
      <c r="E13448" s="43" t="s">
        <v>198</v>
      </c>
      <c r="F13448" s="45">
        <v>369.81</v>
      </c>
      <c r="G13448" s="45">
        <v>373.22</v>
      </c>
    </row>
    <row r="13449" spans="2:7">
      <c r="B13449" s="44" t="s">
        <v>17189</v>
      </c>
      <c r="C13449" s="44" t="s">
        <v>18032</v>
      </c>
      <c r="D13449" s="47" t="s">
        <v>17190</v>
      </c>
      <c r="E13449" s="43" t="s">
        <v>198</v>
      </c>
      <c r="F13449" s="45">
        <v>281.83999999999997</v>
      </c>
      <c r="G13449" s="45">
        <v>282.19</v>
      </c>
    </row>
    <row r="13450" spans="2:7">
      <c r="B13450" s="44" t="s">
        <v>100</v>
      </c>
      <c r="C13450" s="44" t="s">
        <v>18032</v>
      </c>
      <c r="D13450" s="47" t="s">
        <v>17191</v>
      </c>
      <c r="E13450" s="43" t="s">
        <v>198</v>
      </c>
      <c r="F13450" s="45">
        <v>235.01</v>
      </c>
      <c r="G13450" s="45">
        <v>235.36</v>
      </c>
    </row>
    <row r="13451" spans="2:7">
      <c r="B13451" s="44" t="s">
        <v>17192</v>
      </c>
      <c r="C13451" s="44" t="s">
        <v>18032</v>
      </c>
      <c r="D13451" s="47" t="s">
        <v>17193</v>
      </c>
      <c r="E13451" s="43" t="s">
        <v>198</v>
      </c>
      <c r="F13451" s="45">
        <v>1074.31</v>
      </c>
      <c r="G13451" s="45">
        <v>1076.01</v>
      </c>
    </row>
    <row r="13452" spans="2:7">
      <c r="B13452" s="44" t="s">
        <v>17194</v>
      </c>
      <c r="C13452" s="44" t="s">
        <v>18032</v>
      </c>
      <c r="D13452" s="47" t="s">
        <v>17195</v>
      </c>
      <c r="E13452" s="43" t="s">
        <v>110</v>
      </c>
      <c r="F13452" s="45">
        <v>26.39</v>
      </c>
      <c r="G13452" s="45">
        <v>26.44</v>
      </c>
    </row>
    <row r="13453" spans="2:7">
      <c r="B13453" s="44" t="s">
        <v>17196</v>
      </c>
      <c r="C13453" s="44" t="s">
        <v>18032</v>
      </c>
      <c r="D13453" s="47" t="s">
        <v>17197</v>
      </c>
      <c r="E13453" s="43" t="s">
        <v>110</v>
      </c>
      <c r="F13453" s="45">
        <v>0.82</v>
      </c>
      <c r="G13453" s="45">
        <v>0.91</v>
      </c>
    </row>
    <row r="13454" spans="2:7">
      <c r="B13454" s="44" t="s">
        <v>17198</v>
      </c>
      <c r="C13454" s="44" t="s">
        <v>18032</v>
      </c>
      <c r="D13454" s="47" t="s">
        <v>17199</v>
      </c>
      <c r="E13454" s="43"/>
    </row>
    <row r="13455" spans="2:7">
      <c r="B13455" s="44" t="s">
        <v>17200</v>
      </c>
      <c r="C13455" s="44" t="s">
        <v>18032</v>
      </c>
      <c r="D13455" s="47" t="s">
        <v>17201</v>
      </c>
      <c r="E13455" s="43" t="s">
        <v>198</v>
      </c>
      <c r="F13455" s="45">
        <v>140.76</v>
      </c>
      <c r="G13455" s="45">
        <v>142.21</v>
      </c>
    </row>
    <row r="13456" spans="2:7">
      <c r="B13456" s="44" t="s">
        <v>17202</v>
      </c>
      <c r="C13456" s="44" t="s">
        <v>18032</v>
      </c>
      <c r="D13456" s="47" t="s">
        <v>17203</v>
      </c>
      <c r="E13456" s="43" t="s">
        <v>198</v>
      </c>
      <c r="F13456" s="45">
        <v>302.12</v>
      </c>
      <c r="G13456" s="45">
        <v>312.83999999999997</v>
      </c>
    </row>
    <row r="13457" spans="2:7">
      <c r="B13457" s="44" t="s">
        <v>17204</v>
      </c>
      <c r="C13457" s="44" t="s">
        <v>18032</v>
      </c>
      <c r="D13457" s="47" t="s">
        <v>17205</v>
      </c>
      <c r="E13457" s="43"/>
    </row>
    <row r="13458" spans="2:7">
      <c r="B13458" s="44" t="s">
        <v>103</v>
      </c>
      <c r="C13458" s="44" t="s">
        <v>18032</v>
      </c>
      <c r="D13458" s="47" t="s">
        <v>17206</v>
      </c>
      <c r="E13458" s="43" t="s">
        <v>198</v>
      </c>
      <c r="F13458" s="45">
        <v>1209.92</v>
      </c>
      <c r="G13458" s="45">
        <v>1211.81</v>
      </c>
    </row>
    <row r="13459" spans="2:7">
      <c r="B13459" s="44" t="s">
        <v>104</v>
      </c>
      <c r="C13459" s="44" t="s">
        <v>18032</v>
      </c>
      <c r="D13459" s="47" t="s">
        <v>17207</v>
      </c>
      <c r="E13459" s="43" t="s">
        <v>198</v>
      </c>
      <c r="F13459" s="45">
        <v>1535.89</v>
      </c>
      <c r="G13459" s="45">
        <v>1537.78</v>
      </c>
    </row>
    <row r="13460" spans="2:7">
      <c r="B13460" s="44" t="s">
        <v>17208</v>
      </c>
      <c r="C13460" s="44" t="s">
        <v>18032</v>
      </c>
      <c r="D13460" s="47" t="s">
        <v>17209</v>
      </c>
      <c r="E13460" s="43" t="s">
        <v>198</v>
      </c>
      <c r="F13460" s="45">
        <v>1535.89</v>
      </c>
      <c r="G13460" s="45">
        <v>1537.78</v>
      </c>
    </row>
    <row r="13461" spans="2:7">
      <c r="B13461" s="44" t="s">
        <v>102</v>
      </c>
      <c r="C13461" s="44" t="s">
        <v>18032</v>
      </c>
      <c r="D13461" s="47" t="s">
        <v>17210</v>
      </c>
      <c r="E13461" s="43" t="s">
        <v>110</v>
      </c>
      <c r="F13461" s="45">
        <v>6.64</v>
      </c>
      <c r="G13461" s="45">
        <v>6.65</v>
      </c>
    </row>
    <row r="13462" spans="2:7">
      <c r="B13462" s="44" t="s">
        <v>101</v>
      </c>
      <c r="C13462" s="44" t="s">
        <v>18032</v>
      </c>
      <c r="D13462" s="47" t="s">
        <v>17211</v>
      </c>
      <c r="E13462" s="43" t="s">
        <v>110</v>
      </c>
      <c r="F13462" s="45">
        <v>13.27</v>
      </c>
      <c r="G13462" s="45">
        <v>13.29</v>
      </c>
    </row>
    <row r="13463" spans="2:7">
      <c r="B13463" s="44" t="s">
        <v>17212</v>
      </c>
      <c r="C13463" s="44" t="s">
        <v>18032</v>
      </c>
      <c r="D13463" s="47" t="s">
        <v>17213</v>
      </c>
      <c r="E13463" s="43" t="s">
        <v>198</v>
      </c>
      <c r="F13463" s="45">
        <v>1590.02</v>
      </c>
      <c r="G13463" s="45">
        <v>1591.91</v>
      </c>
    </row>
    <row r="13464" spans="2:7">
      <c r="B13464" s="44" t="s">
        <v>17214</v>
      </c>
      <c r="C13464" s="44" t="s">
        <v>18032</v>
      </c>
      <c r="D13464" s="47" t="s">
        <v>17215</v>
      </c>
      <c r="E13464" s="43" t="s">
        <v>198</v>
      </c>
      <c r="F13464" s="45">
        <v>1499.19</v>
      </c>
      <c r="G13464" s="45">
        <v>1503.73</v>
      </c>
    </row>
    <row r="13465" spans="2:7">
      <c r="B13465" s="44" t="s">
        <v>17216</v>
      </c>
      <c r="C13465" s="44" t="s">
        <v>18032</v>
      </c>
      <c r="D13465" s="47" t="s">
        <v>17217</v>
      </c>
      <c r="E13465" s="43"/>
    </row>
    <row r="13466" spans="2:7">
      <c r="B13466" s="44" t="s">
        <v>17218</v>
      </c>
      <c r="C13466" s="44" t="s">
        <v>18032</v>
      </c>
      <c r="D13466" s="47" t="s">
        <v>17219</v>
      </c>
      <c r="E13466" s="43" t="s">
        <v>110</v>
      </c>
      <c r="F13466" s="45">
        <v>336.34</v>
      </c>
      <c r="G13466" s="45">
        <v>339.25</v>
      </c>
    </row>
    <row r="13467" spans="2:7">
      <c r="B13467" s="44" t="s">
        <v>17220</v>
      </c>
      <c r="C13467" s="44" t="s">
        <v>18032</v>
      </c>
      <c r="D13467" s="47" t="s">
        <v>17221</v>
      </c>
      <c r="E13467" s="43" t="s">
        <v>110</v>
      </c>
      <c r="F13467" s="45">
        <v>17.55</v>
      </c>
      <c r="G13467" s="45">
        <v>17.78</v>
      </c>
    </row>
    <row r="13468" spans="2:7">
      <c r="B13468" s="44" t="s">
        <v>17222</v>
      </c>
      <c r="C13468" s="44" t="s">
        <v>18032</v>
      </c>
      <c r="D13468" s="47" t="s">
        <v>17223</v>
      </c>
      <c r="E13468" s="43" t="s">
        <v>110</v>
      </c>
      <c r="F13468" s="45">
        <v>17.02</v>
      </c>
      <c r="G13468" s="45">
        <v>17.72</v>
      </c>
    </row>
    <row r="13469" spans="2:7">
      <c r="B13469" s="44" t="s">
        <v>17224</v>
      </c>
      <c r="C13469" s="44" t="s">
        <v>18032</v>
      </c>
      <c r="D13469" s="47" t="s">
        <v>17225</v>
      </c>
      <c r="E13469" s="43" t="s">
        <v>110</v>
      </c>
      <c r="F13469" s="45">
        <v>56.98</v>
      </c>
      <c r="G13469" s="45">
        <v>57.55</v>
      </c>
    </row>
    <row r="13470" spans="2:7">
      <c r="B13470" s="44" t="s">
        <v>17226</v>
      </c>
      <c r="C13470" s="44" t="s">
        <v>18032</v>
      </c>
      <c r="D13470" s="47" t="s">
        <v>17227</v>
      </c>
      <c r="E13470" s="43" t="s">
        <v>110</v>
      </c>
      <c r="F13470" s="45">
        <v>111.24</v>
      </c>
      <c r="G13470" s="45">
        <v>113.44</v>
      </c>
    </row>
    <row r="13471" spans="2:7">
      <c r="B13471" s="44" t="s">
        <v>17228</v>
      </c>
      <c r="C13471" s="44" t="s">
        <v>18032</v>
      </c>
      <c r="D13471" s="47" t="s">
        <v>17229</v>
      </c>
      <c r="E13471" s="43" t="s">
        <v>110</v>
      </c>
      <c r="F13471" s="45">
        <v>122.34</v>
      </c>
      <c r="G13471" s="45">
        <v>124.54</v>
      </c>
    </row>
    <row r="13472" spans="2:7">
      <c r="B13472" s="44" t="s">
        <v>17230</v>
      </c>
      <c r="C13472" s="44" t="s">
        <v>18032</v>
      </c>
      <c r="D13472" s="47" t="s">
        <v>17231</v>
      </c>
      <c r="E13472" s="43" t="s">
        <v>110</v>
      </c>
      <c r="F13472" s="45">
        <v>121.75</v>
      </c>
      <c r="G13472" s="45">
        <v>124.68</v>
      </c>
    </row>
    <row r="13473" spans="2:7">
      <c r="B13473" s="44" t="s">
        <v>17232</v>
      </c>
      <c r="C13473" s="44" t="s">
        <v>18032</v>
      </c>
      <c r="D13473" s="47" t="s">
        <v>17233</v>
      </c>
      <c r="E13473" s="43" t="s">
        <v>110</v>
      </c>
      <c r="F13473" s="45">
        <v>182.42</v>
      </c>
      <c r="G13473" s="45">
        <v>183.5</v>
      </c>
    </row>
    <row r="13474" spans="2:7">
      <c r="B13474" s="44" t="s">
        <v>17234</v>
      </c>
      <c r="C13474" s="44" t="s">
        <v>18032</v>
      </c>
      <c r="D13474" s="47" t="s">
        <v>17235</v>
      </c>
      <c r="E13474" s="43" t="s">
        <v>110</v>
      </c>
      <c r="F13474" s="45">
        <v>142.08000000000001</v>
      </c>
      <c r="G13474" s="45">
        <v>144.36000000000001</v>
      </c>
    </row>
    <row r="13475" spans="2:7">
      <c r="B13475" s="44" t="s">
        <v>17236</v>
      </c>
      <c r="C13475" s="44" t="s">
        <v>18032</v>
      </c>
      <c r="D13475" s="47" t="s">
        <v>17237</v>
      </c>
      <c r="E13475" s="43" t="s">
        <v>110</v>
      </c>
      <c r="F13475" s="45">
        <v>150.66999999999999</v>
      </c>
      <c r="G13475" s="45">
        <v>152.94999999999999</v>
      </c>
    </row>
    <row r="13476" spans="2:7">
      <c r="B13476" s="44" t="s">
        <v>17238</v>
      </c>
      <c r="C13476" s="44" t="s">
        <v>18032</v>
      </c>
      <c r="D13476" s="47" t="s">
        <v>17239</v>
      </c>
      <c r="E13476" s="43"/>
    </row>
    <row r="13477" spans="2:7">
      <c r="B13477" s="44" t="s">
        <v>17240</v>
      </c>
      <c r="C13477" s="44" t="s">
        <v>18032</v>
      </c>
      <c r="D13477" s="47" t="s">
        <v>17241</v>
      </c>
      <c r="E13477" s="43" t="s">
        <v>119</v>
      </c>
      <c r="F13477" s="45">
        <v>62.99</v>
      </c>
      <c r="G13477" s="45">
        <v>64.37</v>
      </c>
    </row>
    <row r="13478" spans="2:7">
      <c r="B13478" s="44" t="s">
        <v>17242</v>
      </c>
      <c r="C13478" s="44" t="s">
        <v>18032</v>
      </c>
      <c r="D13478" s="47" t="s">
        <v>17243</v>
      </c>
      <c r="E13478" s="43" t="s">
        <v>119</v>
      </c>
      <c r="F13478" s="45">
        <v>59.77</v>
      </c>
      <c r="G13478" s="45">
        <v>61.15</v>
      </c>
    </row>
    <row r="13479" spans="2:7">
      <c r="B13479" s="44" t="s">
        <v>17244</v>
      </c>
      <c r="C13479" s="44" t="s">
        <v>18032</v>
      </c>
      <c r="D13479" s="47" t="s">
        <v>17245</v>
      </c>
      <c r="E13479" s="43" t="s">
        <v>198</v>
      </c>
      <c r="F13479" s="45">
        <v>599.04999999999995</v>
      </c>
      <c r="G13479" s="45">
        <v>603.98</v>
      </c>
    </row>
    <row r="13480" spans="2:7">
      <c r="B13480" s="44" t="s">
        <v>17246</v>
      </c>
      <c r="C13480" s="44" t="s">
        <v>18032</v>
      </c>
      <c r="D13480" s="47" t="s">
        <v>17247</v>
      </c>
      <c r="E13480" s="43" t="s">
        <v>198</v>
      </c>
      <c r="F13480" s="45">
        <v>622.26</v>
      </c>
      <c r="G13480" s="45">
        <v>627.19000000000005</v>
      </c>
    </row>
    <row r="13481" spans="2:7">
      <c r="B13481" s="44" t="s">
        <v>17248</v>
      </c>
      <c r="C13481" s="44" t="s">
        <v>18032</v>
      </c>
      <c r="D13481" s="47" t="s">
        <v>17249</v>
      </c>
      <c r="E13481" s="43" t="s">
        <v>198</v>
      </c>
      <c r="F13481" s="45">
        <v>411.51</v>
      </c>
      <c r="G13481" s="45">
        <v>447.09</v>
      </c>
    </row>
    <row r="13482" spans="2:7">
      <c r="B13482" s="44" t="s">
        <v>17250</v>
      </c>
      <c r="C13482" s="44" t="s">
        <v>18032</v>
      </c>
      <c r="D13482" s="47" t="s">
        <v>17251</v>
      </c>
      <c r="E13482" s="43" t="s">
        <v>198</v>
      </c>
      <c r="F13482" s="45">
        <v>868.3</v>
      </c>
      <c r="G13482" s="45">
        <v>878.38</v>
      </c>
    </row>
    <row r="13483" spans="2:7">
      <c r="B13483" s="44" t="s">
        <v>98</v>
      </c>
      <c r="C13483" s="44" t="s">
        <v>18032</v>
      </c>
      <c r="D13483" s="47" t="s">
        <v>17252</v>
      </c>
      <c r="E13483" s="43" t="s">
        <v>198</v>
      </c>
      <c r="F13483" s="45">
        <v>891.51</v>
      </c>
      <c r="G13483" s="45">
        <v>901.59</v>
      </c>
    </row>
    <row r="13484" spans="2:7">
      <c r="B13484" s="44" t="s">
        <v>17253</v>
      </c>
      <c r="C13484" s="44" t="s">
        <v>18032</v>
      </c>
      <c r="D13484" s="47" t="s">
        <v>17254</v>
      </c>
      <c r="E13484" s="43"/>
    </row>
    <row r="13485" spans="2:7">
      <c r="B13485" s="44" t="s">
        <v>17255</v>
      </c>
      <c r="C13485" s="44" t="s">
        <v>18032</v>
      </c>
      <c r="D13485" s="47" t="s">
        <v>17256</v>
      </c>
      <c r="E13485" s="43" t="s">
        <v>110</v>
      </c>
      <c r="F13485" s="45">
        <v>389.42</v>
      </c>
      <c r="G13485" s="45">
        <v>389.42</v>
      </c>
    </row>
    <row r="13486" spans="2:7">
      <c r="B13486" s="44" t="s">
        <v>17257</v>
      </c>
      <c r="C13486" s="44" t="s">
        <v>18032</v>
      </c>
      <c r="D13486" s="47" t="s">
        <v>17258</v>
      </c>
      <c r="E13486" s="43" t="s">
        <v>110</v>
      </c>
      <c r="F13486" s="45">
        <v>121.59</v>
      </c>
      <c r="G13486" s="45">
        <v>122.87</v>
      </c>
    </row>
    <row r="13487" spans="2:7">
      <c r="B13487" s="44" t="s">
        <v>17259</v>
      </c>
      <c r="C13487" s="44" t="s">
        <v>18032</v>
      </c>
      <c r="D13487" s="47" t="s">
        <v>17260</v>
      </c>
      <c r="E13487" s="43" t="s">
        <v>110</v>
      </c>
      <c r="F13487" s="45">
        <v>104.31</v>
      </c>
      <c r="G13487" s="45">
        <v>105.59</v>
      </c>
    </row>
    <row r="13488" spans="2:7">
      <c r="B13488" s="44" t="s">
        <v>17261</v>
      </c>
      <c r="C13488" s="44" t="s">
        <v>18032</v>
      </c>
      <c r="D13488" s="47" t="s">
        <v>17262</v>
      </c>
      <c r="E13488" s="43" t="s">
        <v>110</v>
      </c>
      <c r="F13488" s="45">
        <v>15.47</v>
      </c>
      <c r="G13488" s="45">
        <v>16.61</v>
      </c>
    </row>
    <row r="13489" spans="2:7">
      <c r="B13489" s="44" t="s">
        <v>17263</v>
      </c>
      <c r="C13489" s="44" t="s">
        <v>18032</v>
      </c>
      <c r="D13489" s="47" t="s">
        <v>17264</v>
      </c>
      <c r="E13489" s="43" t="s">
        <v>110</v>
      </c>
      <c r="F13489" s="45">
        <v>12.33</v>
      </c>
      <c r="G13489" s="45">
        <v>13.47</v>
      </c>
    </row>
    <row r="13490" spans="2:7">
      <c r="B13490" s="44" t="s">
        <v>17265</v>
      </c>
      <c r="C13490" s="44" t="s">
        <v>18032</v>
      </c>
      <c r="D13490" s="47" t="s">
        <v>17266</v>
      </c>
      <c r="E13490" s="43" t="s">
        <v>110</v>
      </c>
      <c r="F13490" s="45">
        <v>157.65</v>
      </c>
      <c r="G13490" s="45">
        <v>160.9</v>
      </c>
    </row>
    <row r="13491" spans="2:7">
      <c r="B13491" s="44" t="s">
        <v>17267</v>
      </c>
      <c r="C13491" s="44" t="s">
        <v>18032</v>
      </c>
      <c r="D13491" s="47" t="s">
        <v>17268</v>
      </c>
      <c r="E13491" s="43"/>
    </row>
    <row r="13492" spans="2:7">
      <c r="B13492" s="44" t="s">
        <v>17269</v>
      </c>
      <c r="C13492" s="44" t="s">
        <v>18032</v>
      </c>
      <c r="D13492" s="47" t="s">
        <v>17270</v>
      </c>
      <c r="E13492" s="43" t="s">
        <v>110</v>
      </c>
      <c r="F13492" s="45">
        <v>0.52</v>
      </c>
      <c r="G13492" s="45">
        <v>0.55000000000000004</v>
      </c>
    </row>
    <row r="13493" spans="2:7">
      <c r="B13493" s="44" t="s">
        <v>17271</v>
      </c>
      <c r="C13493" s="44" t="s">
        <v>18032</v>
      </c>
      <c r="D13493" s="47" t="s">
        <v>17272</v>
      </c>
      <c r="E13493" s="43" t="s">
        <v>110</v>
      </c>
      <c r="F13493" s="45">
        <v>1.27</v>
      </c>
      <c r="G13493" s="45">
        <v>1.3</v>
      </c>
    </row>
    <row r="13494" spans="2:7">
      <c r="B13494" s="44" t="s">
        <v>17273</v>
      </c>
      <c r="C13494" s="44" t="s">
        <v>18032</v>
      </c>
      <c r="D13494" s="47" t="s">
        <v>17274</v>
      </c>
      <c r="E13494" s="43" t="s">
        <v>119</v>
      </c>
      <c r="F13494" s="45">
        <v>3.73</v>
      </c>
      <c r="G13494" s="45">
        <v>3.75</v>
      </c>
    </row>
    <row r="13495" spans="2:7">
      <c r="B13495" s="44" t="s">
        <v>17275</v>
      </c>
      <c r="C13495" s="44" t="s">
        <v>18032</v>
      </c>
      <c r="D13495" s="47" t="s">
        <v>17276</v>
      </c>
      <c r="E13495" s="43" t="s">
        <v>377</v>
      </c>
      <c r="F13495" s="45">
        <v>34.94</v>
      </c>
      <c r="G13495" s="45">
        <v>34.950000000000003</v>
      </c>
    </row>
    <row r="13496" spans="2:7">
      <c r="B13496" s="44" t="s">
        <v>17277</v>
      </c>
      <c r="C13496" s="44" t="s">
        <v>18032</v>
      </c>
      <c r="D13496" s="47" t="s">
        <v>17278</v>
      </c>
      <c r="E13496" s="43" t="s">
        <v>377</v>
      </c>
      <c r="F13496" s="45">
        <v>27.84</v>
      </c>
      <c r="G13496" s="45">
        <v>27.85</v>
      </c>
    </row>
    <row r="13497" spans="2:7">
      <c r="B13497" s="44" t="s">
        <v>17279</v>
      </c>
      <c r="C13497" s="44" t="s">
        <v>18032</v>
      </c>
      <c r="D13497" s="47" t="s">
        <v>17280</v>
      </c>
      <c r="E13497" s="43"/>
    </row>
    <row r="13498" spans="2:7">
      <c r="B13498" s="44" t="s">
        <v>17281</v>
      </c>
      <c r="C13498" s="44" t="s">
        <v>18032</v>
      </c>
      <c r="D13498" s="47" t="s">
        <v>17282</v>
      </c>
      <c r="E13498" s="43" t="s">
        <v>198</v>
      </c>
      <c r="F13498" s="45">
        <v>1772.72</v>
      </c>
      <c r="G13498" s="45">
        <v>1774.61</v>
      </c>
    </row>
    <row r="13499" spans="2:7">
      <c r="B13499" s="44" t="s">
        <v>17283</v>
      </c>
      <c r="C13499" s="44" t="s">
        <v>18032</v>
      </c>
      <c r="D13499" s="47" t="s">
        <v>17284</v>
      </c>
      <c r="E13499" s="43"/>
    </row>
    <row r="13500" spans="2:7">
      <c r="B13500" s="44" t="s">
        <v>17285</v>
      </c>
      <c r="C13500" s="44" t="s">
        <v>18032</v>
      </c>
      <c r="D13500" s="47" t="s">
        <v>17286</v>
      </c>
      <c r="E13500" s="43" t="s">
        <v>119</v>
      </c>
      <c r="F13500" s="45">
        <v>87.27</v>
      </c>
      <c r="G13500" s="45">
        <v>88.84</v>
      </c>
    </row>
    <row r="13501" spans="2:7">
      <c r="B13501" s="44" t="s">
        <v>17287</v>
      </c>
      <c r="C13501" s="44" t="s">
        <v>18032</v>
      </c>
      <c r="D13501" s="47" t="s">
        <v>17288</v>
      </c>
      <c r="E13501" s="43" t="s">
        <v>112</v>
      </c>
      <c r="F13501" s="45">
        <v>130.41999999999999</v>
      </c>
      <c r="G13501" s="45">
        <v>132.62</v>
      </c>
    </row>
    <row r="13502" spans="2:7">
      <c r="B13502" s="44" t="s">
        <v>17289</v>
      </c>
      <c r="C13502" s="44" t="s">
        <v>18032</v>
      </c>
      <c r="D13502" s="47" t="s">
        <v>17290</v>
      </c>
      <c r="E13502" s="43" t="s">
        <v>119</v>
      </c>
      <c r="F13502" s="45">
        <v>23.02</v>
      </c>
      <c r="G13502" s="45">
        <v>24.4</v>
      </c>
    </row>
    <row r="13503" spans="2:7">
      <c r="B13503" s="44" t="s">
        <v>17291</v>
      </c>
      <c r="C13503" s="44" t="s">
        <v>18032</v>
      </c>
      <c r="D13503" s="47" t="s">
        <v>17292</v>
      </c>
      <c r="E13503" s="43" t="s">
        <v>110</v>
      </c>
      <c r="F13503" s="45">
        <v>43.63</v>
      </c>
      <c r="G13503" s="45">
        <v>46.54</v>
      </c>
    </row>
    <row r="13504" spans="2:7">
      <c r="B13504" s="44" t="s">
        <v>17293</v>
      </c>
      <c r="C13504" s="44" t="s">
        <v>18032</v>
      </c>
      <c r="D13504" s="47" t="s">
        <v>17294</v>
      </c>
      <c r="E13504" s="43" t="s">
        <v>110</v>
      </c>
      <c r="F13504" s="45">
        <v>27.17</v>
      </c>
      <c r="G13504" s="45">
        <v>28.96</v>
      </c>
    </row>
    <row r="13505" spans="2:7">
      <c r="B13505" s="44" t="s">
        <v>17295</v>
      </c>
      <c r="C13505" s="44" t="s">
        <v>18032</v>
      </c>
      <c r="D13505" s="47" t="s">
        <v>17296</v>
      </c>
      <c r="E13505" s="43" t="s">
        <v>110</v>
      </c>
      <c r="F13505" s="45">
        <v>29.85</v>
      </c>
      <c r="G13505" s="45">
        <v>31.93</v>
      </c>
    </row>
    <row r="13506" spans="2:7">
      <c r="B13506" s="44" t="s">
        <v>17297</v>
      </c>
      <c r="C13506" s="44" t="s">
        <v>18032</v>
      </c>
      <c r="D13506" s="47" t="s">
        <v>17298</v>
      </c>
      <c r="E13506" s="43" t="s">
        <v>110</v>
      </c>
      <c r="F13506" s="45">
        <v>33.81</v>
      </c>
      <c r="G13506" s="45">
        <v>36.31</v>
      </c>
    </row>
    <row r="13507" spans="2:7">
      <c r="B13507" s="44" t="s">
        <v>17299</v>
      </c>
      <c r="C13507" s="44" t="s">
        <v>18032</v>
      </c>
      <c r="D13507" s="47" t="s">
        <v>17300</v>
      </c>
      <c r="E13507" s="43" t="s">
        <v>119</v>
      </c>
      <c r="F13507" s="45">
        <v>0.49</v>
      </c>
      <c r="G13507" s="45">
        <v>0.54</v>
      </c>
    </row>
    <row r="13508" spans="2:7">
      <c r="B13508" s="44" t="s">
        <v>17301</v>
      </c>
      <c r="C13508" s="44" t="s">
        <v>18032</v>
      </c>
      <c r="D13508" s="47" t="s">
        <v>17302</v>
      </c>
      <c r="E13508" s="43"/>
    </row>
    <row r="13509" spans="2:7">
      <c r="B13509" s="44" t="s">
        <v>17303</v>
      </c>
      <c r="C13509" s="44" t="s">
        <v>18032</v>
      </c>
      <c r="D13509" s="47" t="s">
        <v>17304</v>
      </c>
      <c r="E13509" s="43"/>
    </row>
    <row r="13510" spans="2:7">
      <c r="B13510" s="44" t="s">
        <v>17305</v>
      </c>
      <c r="C13510" s="44" t="s">
        <v>18032</v>
      </c>
      <c r="D13510" s="47" t="s">
        <v>17306</v>
      </c>
      <c r="E13510" s="43" t="s">
        <v>110</v>
      </c>
      <c r="F13510" s="45">
        <v>14.31</v>
      </c>
      <c r="G13510" s="45">
        <v>15.9</v>
      </c>
    </row>
    <row r="13511" spans="2:7">
      <c r="B13511" s="44" t="s">
        <v>17307</v>
      </c>
      <c r="C13511" s="44" t="s">
        <v>18032</v>
      </c>
      <c r="D13511" s="47" t="s">
        <v>17308</v>
      </c>
      <c r="E13511" s="43" t="s">
        <v>110</v>
      </c>
      <c r="F13511" s="45">
        <v>8.7899999999999991</v>
      </c>
      <c r="G13511" s="45">
        <v>9.4499999999999993</v>
      </c>
    </row>
    <row r="13512" spans="2:7">
      <c r="B13512" s="44" t="s">
        <v>17309</v>
      </c>
      <c r="C13512" s="44" t="s">
        <v>18032</v>
      </c>
      <c r="D13512" s="47" t="s">
        <v>17310</v>
      </c>
      <c r="E13512" s="43" t="s">
        <v>110</v>
      </c>
      <c r="F13512" s="45">
        <v>6.24</v>
      </c>
      <c r="G13512" s="45">
        <v>6.69</v>
      </c>
    </row>
    <row r="13513" spans="2:7">
      <c r="B13513" s="44" t="s">
        <v>17311</v>
      </c>
      <c r="C13513" s="44" t="s">
        <v>18032</v>
      </c>
      <c r="D13513" s="47" t="s">
        <v>17312</v>
      </c>
      <c r="E13513" s="43" t="s">
        <v>112</v>
      </c>
      <c r="F13513" s="45">
        <v>16.350000000000001</v>
      </c>
      <c r="G13513" s="45">
        <v>18.170000000000002</v>
      </c>
    </row>
    <row r="13514" spans="2:7">
      <c r="B13514" s="44" t="s">
        <v>17313</v>
      </c>
      <c r="C13514" s="44" t="s">
        <v>18032</v>
      </c>
      <c r="D13514" s="47" t="s">
        <v>17314</v>
      </c>
      <c r="E13514" s="43" t="s">
        <v>110</v>
      </c>
      <c r="F13514" s="45">
        <v>15.33</v>
      </c>
      <c r="G13514" s="45">
        <v>17.03</v>
      </c>
    </row>
    <row r="13515" spans="2:7">
      <c r="B13515" s="44" t="s">
        <v>17315</v>
      </c>
      <c r="C13515" s="44" t="s">
        <v>18032</v>
      </c>
      <c r="D13515" s="47" t="s">
        <v>17316</v>
      </c>
      <c r="E13515" s="43" t="s">
        <v>110</v>
      </c>
      <c r="F13515" s="45">
        <v>15.57</v>
      </c>
      <c r="G13515" s="45">
        <v>16.23</v>
      </c>
    </row>
    <row r="13516" spans="2:7">
      <c r="B13516" s="44" t="s">
        <v>17317</v>
      </c>
      <c r="C13516" s="44" t="s">
        <v>18032</v>
      </c>
      <c r="D13516" s="47" t="s">
        <v>17318</v>
      </c>
      <c r="E13516" s="43" t="s">
        <v>110</v>
      </c>
      <c r="F13516" s="45">
        <v>7.88</v>
      </c>
      <c r="G13516" s="45">
        <v>7.88</v>
      </c>
    </row>
    <row r="13517" spans="2:7">
      <c r="B13517" s="44" t="s">
        <v>17319</v>
      </c>
      <c r="C13517" s="44" t="s">
        <v>18032</v>
      </c>
      <c r="D13517" s="47" t="s">
        <v>17320</v>
      </c>
      <c r="E13517" s="43"/>
    </row>
    <row r="13518" spans="2:7">
      <c r="B13518" s="44" t="s">
        <v>17321</v>
      </c>
      <c r="C13518" s="44" t="s">
        <v>18032</v>
      </c>
      <c r="D13518" s="47" t="s">
        <v>17322</v>
      </c>
      <c r="E13518" s="43" t="s">
        <v>112</v>
      </c>
      <c r="F13518" s="45">
        <v>6.13</v>
      </c>
      <c r="G13518" s="45">
        <v>6.81</v>
      </c>
    </row>
    <row r="13519" spans="2:7">
      <c r="B13519" s="44" t="s">
        <v>17323</v>
      </c>
      <c r="C13519" s="44" t="s">
        <v>18032</v>
      </c>
      <c r="D13519" s="47" t="s">
        <v>17324</v>
      </c>
      <c r="E13519" s="43" t="s">
        <v>112</v>
      </c>
      <c r="F13519" s="45">
        <v>48.08</v>
      </c>
      <c r="G13519" s="45">
        <v>50.35</v>
      </c>
    </row>
    <row r="13520" spans="2:7">
      <c r="B13520" s="44" t="s">
        <v>17325</v>
      </c>
      <c r="C13520" s="44" t="s">
        <v>18032</v>
      </c>
      <c r="D13520" s="47" t="s">
        <v>17326</v>
      </c>
      <c r="E13520" s="43" t="s">
        <v>198</v>
      </c>
      <c r="F13520" s="45">
        <v>199</v>
      </c>
      <c r="G13520" s="45">
        <v>199</v>
      </c>
    </row>
    <row r="13521" spans="2:7">
      <c r="B13521" s="44" t="s">
        <v>17327</v>
      </c>
      <c r="C13521" s="44" t="s">
        <v>18032</v>
      </c>
      <c r="D13521" s="47" t="s">
        <v>17328</v>
      </c>
      <c r="E13521" s="43" t="s">
        <v>112</v>
      </c>
      <c r="F13521" s="45">
        <v>22.66</v>
      </c>
      <c r="G13521" s="45">
        <v>25.18</v>
      </c>
    </row>
    <row r="13522" spans="2:7">
      <c r="B13522" s="44" t="s">
        <v>17329</v>
      </c>
      <c r="C13522" s="44" t="s">
        <v>18032</v>
      </c>
      <c r="D13522" s="47" t="s">
        <v>17330</v>
      </c>
      <c r="E13522" s="43" t="s">
        <v>119</v>
      </c>
      <c r="F13522" s="45">
        <v>11.33</v>
      </c>
      <c r="G13522" s="45">
        <v>12.59</v>
      </c>
    </row>
    <row r="13523" spans="2:7">
      <c r="B13523" s="44" t="s">
        <v>17331</v>
      </c>
      <c r="C13523" s="44" t="s">
        <v>18032</v>
      </c>
      <c r="D13523" s="47" t="s">
        <v>17332</v>
      </c>
      <c r="E13523" s="43" t="s">
        <v>119</v>
      </c>
      <c r="F13523" s="45">
        <v>12.09</v>
      </c>
      <c r="G13523" s="45">
        <v>13.43</v>
      </c>
    </row>
    <row r="13524" spans="2:7">
      <c r="B13524" s="44" t="s">
        <v>17333</v>
      </c>
      <c r="C13524" s="44" t="s">
        <v>18032</v>
      </c>
      <c r="D13524" s="47" t="s">
        <v>17334</v>
      </c>
      <c r="E13524" s="43"/>
    </row>
    <row r="13525" spans="2:7">
      <c r="B13525" s="44" t="s">
        <v>17335</v>
      </c>
      <c r="C13525" s="44" t="s">
        <v>18032</v>
      </c>
      <c r="D13525" s="47" t="s">
        <v>17336</v>
      </c>
      <c r="E13525" s="43" t="s">
        <v>10249</v>
      </c>
      <c r="F13525" s="45">
        <v>96.9</v>
      </c>
      <c r="G13525" s="45">
        <v>96.9</v>
      </c>
    </row>
    <row r="13526" spans="2:7">
      <c r="B13526" s="44" t="s">
        <v>17337</v>
      </c>
      <c r="C13526" s="44" t="s">
        <v>18032</v>
      </c>
      <c r="D13526" s="47" t="s">
        <v>17338</v>
      </c>
      <c r="E13526" s="43"/>
    </row>
    <row r="13527" spans="2:7">
      <c r="B13527" s="44" t="s">
        <v>17339</v>
      </c>
      <c r="C13527" s="44" t="s">
        <v>18032</v>
      </c>
      <c r="D13527" s="47" t="s">
        <v>17340</v>
      </c>
      <c r="E13527" s="43"/>
    </row>
    <row r="13528" spans="2:7">
      <c r="B13528" s="44" t="s">
        <v>17341</v>
      </c>
      <c r="C13528" s="44" t="s">
        <v>18032</v>
      </c>
      <c r="D13528" s="47" t="s">
        <v>17342</v>
      </c>
      <c r="E13528" s="43" t="s">
        <v>10174</v>
      </c>
      <c r="F13528" s="45">
        <v>202287.31</v>
      </c>
      <c r="G13528" s="45">
        <v>202287.31</v>
      </c>
    </row>
    <row r="13529" spans="2:7">
      <c r="B13529" s="44" t="s">
        <v>17343</v>
      </c>
      <c r="C13529" s="44" t="s">
        <v>18032</v>
      </c>
      <c r="D13529" s="47" t="s">
        <v>17344</v>
      </c>
      <c r="E13529" s="43" t="s">
        <v>10174</v>
      </c>
      <c r="F13529" s="45">
        <v>209700</v>
      </c>
      <c r="G13529" s="45">
        <v>209700</v>
      </c>
    </row>
    <row r="13530" spans="2:7">
      <c r="B13530" s="44" t="s">
        <v>17345</v>
      </c>
      <c r="C13530" s="44" t="s">
        <v>18032</v>
      </c>
      <c r="D13530" s="47" t="s">
        <v>17346</v>
      </c>
      <c r="E13530" s="43" t="s">
        <v>10174</v>
      </c>
      <c r="F13530" s="45">
        <v>234464</v>
      </c>
      <c r="G13530" s="45">
        <v>234464</v>
      </c>
    </row>
    <row r="13531" spans="2:7">
      <c r="B13531" s="44" t="s">
        <v>17347</v>
      </c>
      <c r="C13531" s="44" t="s">
        <v>18032</v>
      </c>
      <c r="D13531" s="47" t="s">
        <v>17348</v>
      </c>
      <c r="E13531" s="43" t="s">
        <v>10174</v>
      </c>
      <c r="F13531" s="45">
        <v>239736.05</v>
      </c>
      <c r="G13531" s="45">
        <v>239736.05</v>
      </c>
    </row>
    <row r="13532" spans="2:7">
      <c r="B13532" s="44" t="s">
        <v>17349</v>
      </c>
      <c r="C13532" s="44" t="s">
        <v>18032</v>
      </c>
      <c r="D13532" s="47" t="s">
        <v>17350</v>
      </c>
      <c r="E13532" s="43" t="s">
        <v>10174</v>
      </c>
      <c r="F13532" s="45">
        <v>219950</v>
      </c>
      <c r="G13532" s="45">
        <v>219950</v>
      </c>
    </row>
    <row r="13533" spans="2:7">
      <c r="B13533" s="44" t="s">
        <v>17351</v>
      </c>
      <c r="C13533" s="44" t="s">
        <v>18032</v>
      </c>
      <c r="D13533" s="47" t="s">
        <v>17352</v>
      </c>
      <c r="E13533" s="43" t="s">
        <v>110</v>
      </c>
      <c r="F13533" s="45">
        <v>1664.15</v>
      </c>
      <c r="G13533" s="45">
        <v>1664.15</v>
      </c>
    </row>
    <row r="13534" spans="2:7">
      <c r="B13534" s="44" t="s">
        <v>17353</v>
      </c>
      <c r="C13534" s="44" t="s">
        <v>18032</v>
      </c>
      <c r="D13534" s="47" t="s">
        <v>17354</v>
      </c>
      <c r="E13534" s="43"/>
    </row>
    <row r="13535" spans="2:7">
      <c r="B13535" s="44" t="s">
        <v>17355</v>
      </c>
      <c r="C13535" s="44" t="s">
        <v>18032</v>
      </c>
      <c r="D13535" s="47" t="s">
        <v>17356</v>
      </c>
      <c r="E13535" s="43" t="s">
        <v>112</v>
      </c>
      <c r="F13535" s="45">
        <v>510172.65</v>
      </c>
      <c r="G13535" s="45">
        <v>513634.3</v>
      </c>
    </row>
    <row r="13536" spans="2:7">
      <c r="B13536" s="44" t="s">
        <v>17357</v>
      </c>
      <c r="C13536" s="44" t="s">
        <v>18032</v>
      </c>
      <c r="D13536" s="47" t="s">
        <v>17358</v>
      </c>
      <c r="E13536" s="43" t="s">
        <v>112</v>
      </c>
      <c r="F13536" s="45">
        <v>512297.05</v>
      </c>
      <c r="G13536" s="45">
        <v>515984.55</v>
      </c>
    </row>
    <row r="13537" spans="2:7">
      <c r="B13537" s="44" t="s">
        <v>17359</v>
      </c>
      <c r="C13537" s="44" t="s">
        <v>18032</v>
      </c>
      <c r="D13537" s="47" t="s">
        <v>17360</v>
      </c>
      <c r="E13537" s="43" t="s">
        <v>112</v>
      </c>
      <c r="F13537" s="45">
        <v>706932.45</v>
      </c>
      <c r="G13537" s="45">
        <v>710285</v>
      </c>
    </row>
    <row r="13538" spans="2:7">
      <c r="B13538" s="44" t="s">
        <v>17361</v>
      </c>
      <c r="C13538" s="44" t="s">
        <v>18032</v>
      </c>
      <c r="D13538" s="47" t="s">
        <v>17362</v>
      </c>
      <c r="E13538" s="43" t="s">
        <v>112</v>
      </c>
      <c r="F13538" s="45">
        <v>300891.77</v>
      </c>
      <c r="G13538" s="45">
        <v>303661.09000000003</v>
      </c>
    </row>
    <row r="13539" spans="2:7">
      <c r="B13539" s="44" t="s">
        <v>17363</v>
      </c>
      <c r="C13539" s="44" t="s">
        <v>18032</v>
      </c>
      <c r="D13539" s="47" t="s">
        <v>17364</v>
      </c>
      <c r="E13539" s="43" t="s">
        <v>112</v>
      </c>
      <c r="F13539" s="45">
        <v>102455.45</v>
      </c>
      <c r="G13539" s="45">
        <v>104186.28</v>
      </c>
    </row>
    <row r="13540" spans="2:7">
      <c r="B13540" s="44" t="s">
        <v>17365</v>
      </c>
      <c r="C13540" s="44" t="s">
        <v>18032</v>
      </c>
      <c r="D13540" s="47" t="s">
        <v>17366</v>
      </c>
      <c r="E13540" s="43" t="s">
        <v>112</v>
      </c>
      <c r="F13540" s="45">
        <v>27290.02</v>
      </c>
      <c r="G13540" s="45">
        <v>27699.82</v>
      </c>
    </row>
    <row r="13541" spans="2:7">
      <c r="B13541" s="44" t="s">
        <v>17367</v>
      </c>
      <c r="C13541" s="44" t="s">
        <v>18032</v>
      </c>
      <c r="D13541" s="47" t="s">
        <v>17368</v>
      </c>
      <c r="E13541" s="43" t="s">
        <v>112</v>
      </c>
      <c r="F13541" s="45">
        <v>23569.59</v>
      </c>
      <c r="G13541" s="45">
        <v>23979.39</v>
      </c>
    </row>
    <row r="13542" spans="2:7">
      <c r="B13542" s="44" t="s">
        <v>17369</v>
      </c>
      <c r="C13542" s="44" t="s">
        <v>18032</v>
      </c>
      <c r="D13542" s="47" t="s">
        <v>17370</v>
      </c>
      <c r="E13542" s="43" t="s">
        <v>112</v>
      </c>
      <c r="F13542" s="45">
        <v>72977.61</v>
      </c>
      <c r="G13542" s="45">
        <v>73872.77</v>
      </c>
    </row>
    <row r="13543" spans="2:7">
      <c r="B13543" s="44" t="s">
        <v>17371</v>
      </c>
      <c r="C13543" s="44" t="s">
        <v>18032</v>
      </c>
      <c r="D13543" s="47" t="s">
        <v>17372</v>
      </c>
      <c r="E13543" s="43" t="s">
        <v>112</v>
      </c>
      <c r="F13543" s="45">
        <v>69029.58</v>
      </c>
      <c r="G13543" s="45">
        <v>70121.929999999993</v>
      </c>
    </row>
    <row r="13544" spans="2:7">
      <c r="B13544" s="44" t="s">
        <v>17373</v>
      </c>
      <c r="C13544" s="44" t="s">
        <v>18032</v>
      </c>
      <c r="D13544" s="47" t="s">
        <v>17374</v>
      </c>
      <c r="E13544" s="43" t="s">
        <v>112</v>
      </c>
      <c r="F13544" s="45">
        <v>6650.85</v>
      </c>
      <c r="G13544" s="45">
        <v>6719.97</v>
      </c>
    </row>
    <row r="13545" spans="2:7">
      <c r="B13545" s="44" t="s">
        <v>17375</v>
      </c>
      <c r="C13545" s="44" t="s">
        <v>18032</v>
      </c>
      <c r="D13545" s="47" t="s">
        <v>17376</v>
      </c>
      <c r="E13545" s="43" t="s">
        <v>112</v>
      </c>
      <c r="F13545" s="45">
        <v>7088.33</v>
      </c>
      <c r="G13545" s="45">
        <v>7174.73</v>
      </c>
    </row>
    <row r="13546" spans="2:7">
      <c r="B13546" s="44" t="s">
        <v>17377</v>
      </c>
      <c r="C13546" s="44" t="s">
        <v>18032</v>
      </c>
      <c r="D13546" s="47" t="s">
        <v>17378</v>
      </c>
      <c r="E13546" s="43" t="s">
        <v>112</v>
      </c>
      <c r="F13546" s="45">
        <v>7460.77</v>
      </c>
      <c r="G13546" s="45">
        <v>7564.45</v>
      </c>
    </row>
    <row r="13547" spans="2:7">
      <c r="B13547" s="44" t="s">
        <v>17379</v>
      </c>
      <c r="C13547" s="44" t="s">
        <v>18032</v>
      </c>
      <c r="D13547" s="47" t="s">
        <v>17380</v>
      </c>
      <c r="E13547" s="43" t="s">
        <v>112</v>
      </c>
      <c r="F13547" s="45">
        <v>7675.75</v>
      </c>
      <c r="G13547" s="45">
        <v>7788.07</v>
      </c>
    </row>
    <row r="13548" spans="2:7">
      <c r="B13548" s="44" t="s">
        <v>17381</v>
      </c>
      <c r="C13548" s="44" t="s">
        <v>18032</v>
      </c>
      <c r="D13548" s="47" t="s">
        <v>17382</v>
      </c>
      <c r="E13548" s="43" t="s">
        <v>112</v>
      </c>
      <c r="F13548" s="45">
        <v>5562.96</v>
      </c>
      <c r="G13548" s="45">
        <v>5617.07</v>
      </c>
    </row>
    <row r="13549" spans="2:7">
      <c r="B13549" s="44" t="s">
        <v>17383</v>
      </c>
      <c r="C13549" s="44" t="s">
        <v>18032</v>
      </c>
      <c r="D13549" s="47" t="s">
        <v>17384</v>
      </c>
      <c r="E13549" s="43" t="s">
        <v>112</v>
      </c>
      <c r="F13549" s="45">
        <v>5769.03</v>
      </c>
      <c r="G13549" s="45">
        <v>5823.14</v>
      </c>
    </row>
    <row r="13550" spans="2:7">
      <c r="B13550" s="44" t="s">
        <v>17385</v>
      </c>
      <c r="C13550" s="44" t="s">
        <v>18032</v>
      </c>
      <c r="D13550" s="47" t="s">
        <v>17386</v>
      </c>
      <c r="E13550" s="43" t="s">
        <v>112</v>
      </c>
      <c r="F13550" s="45">
        <v>6006.13</v>
      </c>
      <c r="G13550" s="45">
        <v>6060.24</v>
      </c>
    </row>
    <row r="13551" spans="2:7">
      <c r="B13551" s="44" t="s">
        <v>17387</v>
      </c>
      <c r="C13551" s="44" t="s">
        <v>18032</v>
      </c>
      <c r="D13551" s="47" t="s">
        <v>17388</v>
      </c>
      <c r="E13551" s="43" t="s">
        <v>119</v>
      </c>
      <c r="F13551" s="45">
        <v>24.33</v>
      </c>
      <c r="G13551" s="45">
        <v>25.83</v>
      </c>
    </row>
    <row r="13552" spans="2:7">
      <c r="B13552" s="44" t="s">
        <v>17389</v>
      </c>
      <c r="C13552" s="44" t="s">
        <v>18032</v>
      </c>
      <c r="D13552" s="47" t="s">
        <v>17390</v>
      </c>
      <c r="E13552" s="43" t="s">
        <v>119</v>
      </c>
      <c r="F13552" s="45">
        <v>31.89</v>
      </c>
      <c r="G13552" s="45">
        <v>33.39</v>
      </c>
    </row>
    <row r="13553" spans="2:7">
      <c r="B13553" s="44" t="s">
        <v>17391</v>
      </c>
      <c r="C13553" s="44" t="s">
        <v>18032</v>
      </c>
      <c r="D13553" s="47" t="s">
        <v>17392</v>
      </c>
      <c r="E13553" s="43" t="s">
        <v>119</v>
      </c>
      <c r="F13553" s="45">
        <v>30.38</v>
      </c>
      <c r="G13553" s="45">
        <v>31.88</v>
      </c>
    </row>
    <row r="13554" spans="2:7">
      <c r="B13554" s="44" t="s">
        <v>17393</v>
      </c>
      <c r="C13554" s="44" t="s">
        <v>18032</v>
      </c>
      <c r="D13554" s="47" t="s">
        <v>17394</v>
      </c>
      <c r="E13554" s="43" t="s">
        <v>110</v>
      </c>
      <c r="F13554" s="45">
        <v>196.75</v>
      </c>
      <c r="G13554" s="45">
        <v>207.55</v>
      </c>
    </row>
    <row r="13555" spans="2:7">
      <c r="B13555" s="44" t="s">
        <v>17395</v>
      </c>
      <c r="C13555" s="44" t="s">
        <v>18032</v>
      </c>
      <c r="D13555" s="47" t="s">
        <v>17396</v>
      </c>
      <c r="E13555" s="43" t="s">
        <v>110</v>
      </c>
      <c r="F13555" s="45">
        <v>6531.79</v>
      </c>
      <c r="G13555" s="45">
        <v>6531.79</v>
      </c>
    </row>
    <row r="13556" spans="2:7">
      <c r="B13556" s="44" t="s">
        <v>17397</v>
      </c>
      <c r="C13556" s="44" t="s">
        <v>18032</v>
      </c>
      <c r="D13556" s="47" t="s">
        <v>17398</v>
      </c>
      <c r="E13556" s="43" t="s">
        <v>110</v>
      </c>
      <c r="F13556" s="45">
        <v>2168.15</v>
      </c>
      <c r="G13556" s="45">
        <v>2182.16</v>
      </c>
    </row>
    <row r="13557" spans="2:7">
      <c r="B13557" s="44" t="s">
        <v>17399</v>
      </c>
      <c r="C13557" s="44" t="s">
        <v>18032</v>
      </c>
      <c r="D13557" s="47" t="s">
        <v>17400</v>
      </c>
      <c r="E13557" s="43" t="s">
        <v>110</v>
      </c>
      <c r="F13557" s="45">
        <v>1820.19</v>
      </c>
      <c r="G13557" s="45">
        <v>1831.02</v>
      </c>
    </row>
    <row r="13558" spans="2:7">
      <c r="B13558" s="44" t="s">
        <v>17401</v>
      </c>
      <c r="C13558" s="44" t="s">
        <v>18032</v>
      </c>
      <c r="D13558" s="47" t="s">
        <v>17402</v>
      </c>
      <c r="E13558" s="43" t="s">
        <v>110</v>
      </c>
      <c r="F13558" s="45">
        <v>1423.16</v>
      </c>
      <c r="G13558" s="45">
        <v>1432.72</v>
      </c>
    </row>
    <row r="13559" spans="2:7">
      <c r="B13559" s="44" t="s">
        <v>17403</v>
      </c>
      <c r="C13559" s="44" t="s">
        <v>18032</v>
      </c>
      <c r="D13559" s="47" t="s">
        <v>17404</v>
      </c>
      <c r="E13559" s="43" t="s">
        <v>112</v>
      </c>
      <c r="F13559" s="45">
        <v>366.2</v>
      </c>
      <c r="G13559" s="45">
        <v>406.88</v>
      </c>
    </row>
    <row r="13560" spans="2:7">
      <c r="B13560" s="44" t="s">
        <v>17405</v>
      </c>
      <c r="C13560" s="44" t="s">
        <v>18032</v>
      </c>
      <c r="D13560" s="47" t="s">
        <v>17406</v>
      </c>
      <c r="E13560" s="43" t="s">
        <v>112</v>
      </c>
      <c r="F13560" s="45">
        <v>11087.98</v>
      </c>
      <c r="G13560" s="45">
        <v>11260.78</v>
      </c>
    </row>
    <row r="13561" spans="2:7">
      <c r="B13561" s="44" t="s">
        <v>17407</v>
      </c>
      <c r="C13561" s="44" t="s">
        <v>18032</v>
      </c>
      <c r="D13561" s="47" t="s">
        <v>17408</v>
      </c>
      <c r="E13561" s="43" t="s">
        <v>112</v>
      </c>
      <c r="F13561" s="45">
        <v>232.1</v>
      </c>
      <c r="G13561" s="45">
        <v>237.2</v>
      </c>
    </row>
    <row r="13562" spans="2:7">
      <c r="B13562" s="44" t="s">
        <v>17409</v>
      </c>
      <c r="C13562" s="44" t="s">
        <v>18032</v>
      </c>
      <c r="D13562" s="47" t="s">
        <v>17410</v>
      </c>
      <c r="E13562" s="43" t="s">
        <v>112</v>
      </c>
      <c r="F13562" s="45">
        <v>1548.54</v>
      </c>
      <c r="G13562" s="45">
        <v>1563.19</v>
      </c>
    </row>
    <row r="13563" spans="2:7">
      <c r="B13563" s="44" t="s">
        <v>17411</v>
      </c>
      <c r="C13563" s="44" t="s">
        <v>18032</v>
      </c>
      <c r="D13563" s="47" t="s">
        <v>17412</v>
      </c>
      <c r="E13563" s="43" t="s">
        <v>110</v>
      </c>
      <c r="F13563" s="45">
        <v>4617.82</v>
      </c>
      <c r="G13563" s="45">
        <v>4640.12</v>
      </c>
    </row>
    <row r="13564" spans="2:7">
      <c r="B13564" s="44" t="s">
        <v>17413</v>
      </c>
      <c r="C13564" s="44" t="s">
        <v>18032</v>
      </c>
      <c r="D13564" s="47" t="s">
        <v>17414</v>
      </c>
      <c r="E13564" s="43" t="s">
        <v>119</v>
      </c>
      <c r="F13564" s="45">
        <v>4650.5600000000004</v>
      </c>
      <c r="G13564" s="45">
        <v>4656.1499999999996</v>
      </c>
    </row>
    <row r="13565" spans="2:7">
      <c r="B13565" s="44" t="s">
        <v>17415</v>
      </c>
      <c r="C13565" s="44" t="s">
        <v>18032</v>
      </c>
      <c r="D13565" s="47" t="s">
        <v>17416</v>
      </c>
      <c r="E13565" s="43" t="s">
        <v>112</v>
      </c>
      <c r="F13565" s="45">
        <v>155.25</v>
      </c>
      <c r="G13565" s="45">
        <v>160.35</v>
      </c>
    </row>
    <row r="13566" spans="2:7">
      <c r="B13566" s="44" t="s">
        <v>17417</v>
      </c>
      <c r="C13566" s="44" t="s">
        <v>18032</v>
      </c>
      <c r="D13566" s="47" t="s">
        <v>17418</v>
      </c>
      <c r="E13566" s="43" t="s">
        <v>112</v>
      </c>
      <c r="F13566" s="45">
        <v>175.75</v>
      </c>
      <c r="G13566" s="45">
        <v>180.85</v>
      </c>
    </row>
    <row r="13567" spans="2:7">
      <c r="B13567" s="44" t="s">
        <v>17419</v>
      </c>
      <c r="C13567" s="44" t="s">
        <v>18032</v>
      </c>
      <c r="D13567" s="47" t="s">
        <v>17420</v>
      </c>
      <c r="E13567" s="43" t="s">
        <v>112</v>
      </c>
      <c r="F13567" s="45">
        <v>420.78</v>
      </c>
      <c r="G13567" s="45">
        <v>425.88</v>
      </c>
    </row>
    <row r="13568" spans="2:7">
      <c r="B13568" s="44" t="s">
        <v>17421</v>
      </c>
      <c r="C13568" s="44" t="s">
        <v>18032</v>
      </c>
      <c r="D13568" s="47" t="s">
        <v>17422</v>
      </c>
      <c r="E13568" s="43" t="s">
        <v>112</v>
      </c>
      <c r="F13568" s="45">
        <v>339.49</v>
      </c>
      <c r="G13568" s="45">
        <v>344.59</v>
      </c>
    </row>
    <row r="13569" spans="2:7">
      <c r="B13569" s="44" t="s">
        <v>17423</v>
      </c>
      <c r="C13569" s="44" t="s">
        <v>18032</v>
      </c>
      <c r="D13569" s="47" t="s">
        <v>17424</v>
      </c>
      <c r="E13569" s="43" t="s">
        <v>110</v>
      </c>
      <c r="F13569" s="45">
        <v>3745.62</v>
      </c>
      <c r="G13569" s="45">
        <v>3776.83</v>
      </c>
    </row>
    <row r="13570" spans="2:7">
      <c r="B13570" s="44" t="s">
        <v>17425</v>
      </c>
      <c r="C13570" s="44" t="s">
        <v>18032</v>
      </c>
      <c r="D13570" s="47" t="s">
        <v>17426</v>
      </c>
      <c r="E13570" s="43" t="s">
        <v>110</v>
      </c>
      <c r="F13570" s="45">
        <v>2390.98</v>
      </c>
      <c r="G13570" s="45">
        <v>2403.7199999999998</v>
      </c>
    </row>
    <row r="13571" spans="2:7">
      <c r="B13571" s="44" t="s">
        <v>17427</v>
      </c>
      <c r="C13571" s="44" t="s">
        <v>18032</v>
      </c>
      <c r="D13571" s="47" t="s">
        <v>17428</v>
      </c>
      <c r="E13571" s="43" t="s">
        <v>110</v>
      </c>
      <c r="F13571" s="45">
        <v>1862.84</v>
      </c>
      <c r="G13571" s="45">
        <v>1869.21</v>
      </c>
    </row>
    <row r="13572" spans="2:7">
      <c r="B13572" s="44" t="s">
        <v>17429</v>
      </c>
      <c r="C13572" s="44" t="s">
        <v>18032</v>
      </c>
      <c r="D13572" s="47" t="s">
        <v>17430</v>
      </c>
      <c r="E13572" s="43" t="s">
        <v>110</v>
      </c>
      <c r="F13572" s="45">
        <v>1840.66</v>
      </c>
      <c r="G13572" s="45">
        <v>1854.67</v>
      </c>
    </row>
    <row r="13573" spans="2:7">
      <c r="B13573" s="44" t="s">
        <v>17431</v>
      </c>
      <c r="C13573" s="44" t="s">
        <v>18032</v>
      </c>
      <c r="D13573" s="47" t="s">
        <v>17432</v>
      </c>
      <c r="E13573" s="43" t="s">
        <v>110</v>
      </c>
      <c r="F13573" s="45">
        <v>2387.7199999999998</v>
      </c>
      <c r="G13573" s="45">
        <v>2406.19</v>
      </c>
    </row>
    <row r="13574" spans="2:7">
      <c r="B13574" s="44" t="s">
        <v>17433</v>
      </c>
      <c r="C13574" s="44" t="s">
        <v>18032</v>
      </c>
      <c r="D13574" s="47" t="s">
        <v>17434</v>
      </c>
      <c r="E13574" s="43" t="s">
        <v>110</v>
      </c>
      <c r="F13574" s="45">
        <v>4149.54</v>
      </c>
      <c r="G13574" s="45">
        <v>4180.12</v>
      </c>
    </row>
    <row r="13575" spans="2:7">
      <c r="B13575" s="44" t="s">
        <v>17435</v>
      </c>
      <c r="C13575" s="44" t="s">
        <v>18032</v>
      </c>
      <c r="D13575" s="47" t="s">
        <v>17436</v>
      </c>
      <c r="E13575" s="43" t="s">
        <v>110</v>
      </c>
      <c r="F13575" s="45">
        <v>2807.71</v>
      </c>
      <c r="G13575" s="45">
        <v>2830.65</v>
      </c>
    </row>
    <row r="13576" spans="2:7">
      <c r="B13576" s="44" t="s">
        <v>17437</v>
      </c>
      <c r="C13576" s="44" t="s">
        <v>18032</v>
      </c>
      <c r="D13576" s="47" t="s">
        <v>17438</v>
      </c>
      <c r="E13576" s="43" t="s">
        <v>110</v>
      </c>
      <c r="F13576" s="45">
        <v>2042.15</v>
      </c>
      <c r="G13576" s="45">
        <v>2058.08</v>
      </c>
    </row>
    <row r="13577" spans="2:7">
      <c r="B13577" s="44" t="s">
        <v>17439</v>
      </c>
      <c r="C13577" s="44" t="s">
        <v>18032</v>
      </c>
      <c r="D13577" s="47" t="s">
        <v>17440</v>
      </c>
      <c r="E13577" s="43" t="s">
        <v>110</v>
      </c>
      <c r="F13577" s="45">
        <v>1631.28</v>
      </c>
      <c r="G13577" s="45">
        <v>1644.02</v>
      </c>
    </row>
    <row r="13578" spans="2:7">
      <c r="B13578" s="44" t="s">
        <v>17441</v>
      </c>
      <c r="C13578" s="44" t="s">
        <v>18032</v>
      </c>
      <c r="D13578" s="47" t="s">
        <v>17442</v>
      </c>
      <c r="E13578" s="43" t="s">
        <v>110</v>
      </c>
      <c r="F13578" s="45">
        <v>1449.77</v>
      </c>
      <c r="G13578" s="45">
        <v>1460.6</v>
      </c>
    </row>
    <row r="13579" spans="2:7">
      <c r="B13579" s="44" t="s">
        <v>17443</v>
      </c>
      <c r="C13579" s="44" t="s">
        <v>18032</v>
      </c>
      <c r="D13579" s="47" t="s">
        <v>17444</v>
      </c>
      <c r="E13579" s="43" t="s">
        <v>110</v>
      </c>
      <c r="F13579" s="45">
        <v>1297.78</v>
      </c>
      <c r="G13579" s="45">
        <v>1307.3399999999999</v>
      </c>
    </row>
    <row r="13580" spans="2:7">
      <c r="B13580" s="44" t="s">
        <v>17445</v>
      </c>
      <c r="C13580" s="44" t="s">
        <v>18032</v>
      </c>
      <c r="D13580" s="47" t="s">
        <v>17446</v>
      </c>
      <c r="E13580" s="43" t="s">
        <v>110</v>
      </c>
      <c r="F13580" s="45">
        <v>1535.67</v>
      </c>
      <c r="G13580" s="45">
        <v>1548.41</v>
      </c>
    </row>
    <row r="13581" spans="2:7">
      <c r="B13581" s="44" t="s">
        <v>17447</v>
      </c>
      <c r="C13581" s="44" t="s">
        <v>18032</v>
      </c>
      <c r="D13581" s="47" t="s">
        <v>17448</v>
      </c>
      <c r="E13581" s="43" t="s">
        <v>110</v>
      </c>
      <c r="F13581" s="45">
        <v>1550.04</v>
      </c>
      <c r="G13581" s="45">
        <v>1557.68</v>
      </c>
    </row>
    <row r="13582" spans="2:7">
      <c r="B13582" s="44" t="s">
        <v>17449</v>
      </c>
      <c r="C13582" s="44" t="s">
        <v>18032</v>
      </c>
      <c r="D13582" s="47" t="s">
        <v>17450</v>
      </c>
      <c r="E13582" s="43" t="s">
        <v>112</v>
      </c>
      <c r="F13582" s="45">
        <v>257.77</v>
      </c>
      <c r="G13582" s="45">
        <v>263.5</v>
      </c>
    </row>
    <row r="13583" spans="2:7">
      <c r="B13583" s="44" t="s">
        <v>17451</v>
      </c>
      <c r="C13583" s="44" t="s">
        <v>18032</v>
      </c>
      <c r="D13583" s="47" t="s">
        <v>17452</v>
      </c>
      <c r="E13583" s="43" t="s">
        <v>112</v>
      </c>
      <c r="F13583" s="45">
        <v>388.14</v>
      </c>
      <c r="G13583" s="45">
        <v>395.78</v>
      </c>
    </row>
    <row r="13584" spans="2:7">
      <c r="B13584" s="44" t="s">
        <v>17453</v>
      </c>
      <c r="C13584" s="44" t="s">
        <v>18032</v>
      </c>
      <c r="D13584" s="47" t="s">
        <v>17454</v>
      </c>
      <c r="E13584" s="43"/>
    </row>
    <row r="13585" spans="2:7">
      <c r="B13585" s="44" t="s">
        <v>17455</v>
      </c>
      <c r="C13585" s="44" t="s">
        <v>18032</v>
      </c>
      <c r="D13585" s="47" t="s">
        <v>17456</v>
      </c>
      <c r="E13585" s="43" t="s">
        <v>112</v>
      </c>
      <c r="F13585" s="45">
        <v>5440.32</v>
      </c>
      <c r="G13585" s="45">
        <v>5478.54</v>
      </c>
    </row>
    <row r="13586" spans="2:7">
      <c r="B13586" s="44" t="s">
        <v>17457</v>
      </c>
      <c r="C13586" s="44" t="s">
        <v>18032</v>
      </c>
      <c r="D13586" s="47" t="s">
        <v>17458</v>
      </c>
      <c r="E13586" s="43" t="s">
        <v>112</v>
      </c>
      <c r="F13586" s="45">
        <v>19554.82</v>
      </c>
      <c r="G13586" s="45">
        <v>19593.04</v>
      </c>
    </row>
    <row r="13587" spans="2:7">
      <c r="B13587" s="44" t="s">
        <v>17459</v>
      </c>
      <c r="C13587" s="44" t="s">
        <v>18032</v>
      </c>
      <c r="D13587" s="47" t="s">
        <v>17460</v>
      </c>
      <c r="E13587" s="43" t="s">
        <v>112</v>
      </c>
      <c r="F13587" s="45">
        <v>10591.48</v>
      </c>
      <c r="G13587" s="45">
        <v>10625.02</v>
      </c>
    </row>
    <row r="13588" spans="2:7">
      <c r="B13588" s="44" t="s">
        <v>17461</v>
      </c>
      <c r="C13588" s="44" t="s">
        <v>18032</v>
      </c>
      <c r="D13588" s="47" t="s">
        <v>17462</v>
      </c>
      <c r="E13588" s="43" t="s">
        <v>112</v>
      </c>
      <c r="F13588" s="45">
        <v>7162.11</v>
      </c>
      <c r="G13588" s="45">
        <v>7195.65</v>
      </c>
    </row>
    <row r="13589" spans="2:7">
      <c r="B13589" s="44" t="s">
        <v>17463</v>
      </c>
      <c r="C13589" s="44" t="s">
        <v>18032</v>
      </c>
      <c r="D13589" s="47" t="s">
        <v>17464</v>
      </c>
      <c r="E13589" s="43" t="s">
        <v>112</v>
      </c>
      <c r="F13589" s="45">
        <v>3855.43</v>
      </c>
      <c r="G13589" s="45">
        <v>3888.97</v>
      </c>
    </row>
    <row r="13590" spans="2:7">
      <c r="B13590" s="44" t="s">
        <v>17465</v>
      </c>
      <c r="C13590" s="44" t="s">
        <v>18032</v>
      </c>
      <c r="D13590" s="47" t="s">
        <v>17466</v>
      </c>
      <c r="E13590" s="43" t="s">
        <v>112</v>
      </c>
      <c r="F13590" s="45">
        <v>4309.05</v>
      </c>
      <c r="G13590" s="45">
        <v>4342.59</v>
      </c>
    </row>
    <row r="13591" spans="2:7">
      <c r="B13591" s="44" t="s">
        <v>17467</v>
      </c>
      <c r="C13591" s="44" t="s">
        <v>18032</v>
      </c>
      <c r="D13591" s="47" t="s">
        <v>17468</v>
      </c>
      <c r="E13591" s="43" t="s">
        <v>112</v>
      </c>
      <c r="F13591" s="45">
        <v>15519.44</v>
      </c>
      <c r="G13591" s="45">
        <v>15598.04</v>
      </c>
    </row>
    <row r="13592" spans="2:7">
      <c r="B13592" s="44" t="s">
        <v>17469</v>
      </c>
      <c r="C13592" s="44" t="s">
        <v>18032</v>
      </c>
      <c r="D13592" s="47" t="s">
        <v>17470</v>
      </c>
      <c r="E13592" s="43"/>
    </row>
    <row r="13593" spans="2:7">
      <c r="B13593" s="44" t="s">
        <v>17471</v>
      </c>
      <c r="C13593" s="44" t="s">
        <v>18032</v>
      </c>
      <c r="D13593" s="47" t="s">
        <v>17472</v>
      </c>
      <c r="E13593" s="43" t="s">
        <v>112</v>
      </c>
      <c r="F13593" s="45">
        <v>159.22</v>
      </c>
      <c r="G13593" s="45">
        <v>159.51</v>
      </c>
    </row>
    <row r="13594" spans="2:7">
      <c r="B13594" s="44" t="s">
        <v>17473</v>
      </c>
      <c r="C13594" s="44" t="s">
        <v>18032</v>
      </c>
      <c r="D13594" s="47" t="s">
        <v>17474</v>
      </c>
      <c r="E13594" s="43" t="s">
        <v>112</v>
      </c>
      <c r="F13594" s="45">
        <v>25.01</v>
      </c>
      <c r="G13594" s="45">
        <v>26.69</v>
      </c>
    </row>
    <row r="13595" spans="2:7">
      <c r="B13595" s="44" t="s">
        <v>17475</v>
      </c>
      <c r="C13595" s="44" t="s">
        <v>18032</v>
      </c>
      <c r="D13595" s="47" t="s">
        <v>17476</v>
      </c>
      <c r="E13595" s="43" t="s">
        <v>112</v>
      </c>
      <c r="F13595" s="45">
        <v>218.73</v>
      </c>
      <c r="G13595" s="45">
        <v>219.02</v>
      </c>
    </row>
    <row r="13596" spans="2:7">
      <c r="B13596" s="44" t="s">
        <v>17477</v>
      </c>
      <c r="C13596" s="44" t="s">
        <v>18032</v>
      </c>
      <c r="D13596" s="47" t="s">
        <v>17478</v>
      </c>
      <c r="E13596" s="43" t="s">
        <v>112</v>
      </c>
      <c r="F13596" s="45">
        <v>2564.37</v>
      </c>
      <c r="G13596" s="45">
        <v>2566.0700000000002</v>
      </c>
    </row>
    <row r="13597" spans="2:7">
      <c r="B13597" s="44" t="s">
        <v>17479</v>
      </c>
      <c r="C13597" s="44" t="s">
        <v>18032</v>
      </c>
      <c r="D13597" s="47" t="s">
        <v>17480</v>
      </c>
      <c r="E13597" s="43" t="s">
        <v>112</v>
      </c>
      <c r="F13597" s="45">
        <v>2559.14</v>
      </c>
      <c r="G13597" s="45">
        <v>2561.6799999999998</v>
      </c>
    </row>
    <row r="13598" spans="2:7">
      <c r="B13598" s="44" t="s">
        <v>17481</v>
      </c>
      <c r="C13598" s="44" t="s">
        <v>18032</v>
      </c>
      <c r="D13598" s="47" t="s">
        <v>17482</v>
      </c>
      <c r="E13598" s="43" t="s">
        <v>112</v>
      </c>
      <c r="F13598" s="45">
        <v>1064.51</v>
      </c>
      <c r="G13598" s="45">
        <v>1066.48</v>
      </c>
    </row>
    <row r="13599" spans="2:7">
      <c r="B13599" s="44" t="s">
        <v>17483</v>
      </c>
      <c r="C13599" s="44" t="s">
        <v>18032</v>
      </c>
      <c r="D13599" s="47" t="s">
        <v>17484</v>
      </c>
      <c r="E13599" s="43" t="s">
        <v>112</v>
      </c>
      <c r="F13599" s="45">
        <v>3034.09</v>
      </c>
      <c r="G13599" s="45">
        <v>3036.63</v>
      </c>
    </row>
    <row r="13600" spans="2:7">
      <c r="B13600" s="44" t="s">
        <v>17485</v>
      </c>
      <c r="C13600" s="44" t="s">
        <v>18032</v>
      </c>
      <c r="D13600" s="47" t="s">
        <v>17486</v>
      </c>
      <c r="E13600" s="43" t="s">
        <v>112</v>
      </c>
      <c r="F13600" s="45">
        <v>406.22</v>
      </c>
      <c r="G13600" s="45">
        <v>408.76</v>
      </c>
    </row>
    <row r="13601" spans="2:7">
      <c r="B13601" s="44" t="s">
        <v>17487</v>
      </c>
      <c r="C13601" s="44" t="s">
        <v>18032</v>
      </c>
      <c r="D13601" s="47" t="s">
        <v>17488</v>
      </c>
      <c r="E13601" s="43" t="s">
        <v>112</v>
      </c>
      <c r="F13601" s="45">
        <v>2524.29</v>
      </c>
      <c r="G13601" s="45">
        <v>2526.83</v>
      </c>
    </row>
    <row r="13602" spans="2:7">
      <c r="B13602" s="44" t="s">
        <v>17489</v>
      </c>
      <c r="C13602" s="44" t="s">
        <v>18032</v>
      </c>
      <c r="D13602" s="47" t="s">
        <v>17490</v>
      </c>
      <c r="E13602" s="43" t="s">
        <v>112</v>
      </c>
      <c r="F13602" s="45">
        <v>1159.73</v>
      </c>
      <c r="G13602" s="45">
        <v>1161.43</v>
      </c>
    </row>
    <row r="13603" spans="2:7">
      <c r="B13603" s="44" t="s">
        <v>17491</v>
      </c>
      <c r="C13603" s="44" t="s">
        <v>18032</v>
      </c>
      <c r="D13603" s="47" t="s">
        <v>17492</v>
      </c>
      <c r="E13603" s="43" t="s">
        <v>112</v>
      </c>
      <c r="F13603" s="45">
        <v>2563.9699999999998</v>
      </c>
      <c r="G13603" s="45">
        <v>2565.94</v>
      </c>
    </row>
    <row r="13604" spans="2:7">
      <c r="B13604" s="44" t="s">
        <v>17493</v>
      </c>
      <c r="C13604" s="44" t="s">
        <v>18032</v>
      </c>
      <c r="D13604" s="47" t="s">
        <v>17494</v>
      </c>
      <c r="E13604" s="43" t="s">
        <v>112</v>
      </c>
      <c r="F13604" s="45">
        <v>127.52</v>
      </c>
      <c r="G13604" s="45">
        <v>128.36000000000001</v>
      </c>
    </row>
    <row r="13605" spans="2:7">
      <c r="B13605" s="44" t="s">
        <v>17495</v>
      </c>
      <c r="C13605" s="44" t="s">
        <v>18032</v>
      </c>
      <c r="D13605" s="47" t="s">
        <v>17496</v>
      </c>
      <c r="E13605" s="43" t="s">
        <v>112</v>
      </c>
      <c r="F13605" s="45">
        <v>335.3</v>
      </c>
      <c r="G13605" s="45">
        <v>343.72</v>
      </c>
    </row>
    <row r="13606" spans="2:7">
      <c r="B13606" s="44" t="s">
        <v>17497</v>
      </c>
      <c r="C13606" s="44" t="s">
        <v>18032</v>
      </c>
      <c r="D13606" s="47" t="s">
        <v>17498</v>
      </c>
      <c r="E13606" s="43" t="s">
        <v>112</v>
      </c>
      <c r="F13606" s="45">
        <v>1723.96</v>
      </c>
      <c r="G13606" s="45">
        <v>1729.72</v>
      </c>
    </row>
    <row r="13607" spans="2:7">
      <c r="B13607" s="44" t="s">
        <v>17499</v>
      </c>
      <c r="C13607" s="44" t="s">
        <v>18032</v>
      </c>
      <c r="D13607" s="47" t="s">
        <v>17500</v>
      </c>
      <c r="E13607" s="43" t="s">
        <v>112</v>
      </c>
      <c r="F13607" s="45">
        <v>369.82</v>
      </c>
      <c r="G13607" s="45">
        <v>374.01</v>
      </c>
    </row>
    <row r="13608" spans="2:7">
      <c r="B13608" s="44" t="s">
        <v>17501</v>
      </c>
      <c r="C13608" s="44" t="s">
        <v>18032</v>
      </c>
      <c r="D13608" s="47" t="s">
        <v>17502</v>
      </c>
      <c r="E13608" s="43" t="s">
        <v>112</v>
      </c>
      <c r="F13608" s="45">
        <v>430</v>
      </c>
      <c r="G13608" s="45">
        <v>438.42</v>
      </c>
    </row>
    <row r="13609" spans="2:7">
      <c r="B13609" s="44" t="s">
        <v>17503</v>
      </c>
      <c r="C13609" s="44" t="s">
        <v>18032</v>
      </c>
      <c r="D13609" s="47" t="s">
        <v>17504</v>
      </c>
      <c r="E13609" s="43" t="s">
        <v>112</v>
      </c>
      <c r="F13609" s="45">
        <v>153.57</v>
      </c>
      <c r="G13609" s="45">
        <v>162.77000000000001</v>
      </c>
    </row>
    <row r="13610" spans="2:7">
      <c r="B13610" s="44" t="s">
        <v>17505</v>
      </c>
      <c r="C13610" s="44" t="s">
        <v>18032</v>
      </c>
      <c r="D13610" s="47" t="s">
        <v>17506</v>
      </c>
      <c r="E13610" s="43" t="s">
        <v>112</v>
      </c>
      <c r="F13610" s="45">
        <v>1535.2</v>
      </c>
      <c r="G13610" s="45">
        <v>1543.62</v>
      </c>
    </row>
    <row r="13611" spans="2:7">
      <c r="B13611" s="44" t="s">
        <v>17507</v>
      </c>
      <c r="C13611" s="44" t="s">
        <v>18032</v>
      </c>
      <c r="D13611" s="47" t="s">
        <v>17508</v>
      </c>
      <c r="E13611" s="43" t="s">
        <v>112</v>
      </c>
      <c r="F13611" s="45">
        <v>1102.6500000000001</v>
      </c>
      <c r="G13611" s="45">
        <v>1111.07</v>
      </c>
    </row>
    <row r="13612" spans="2:7">
      <c r="B13612" s="44" t="s">
        <v>17509</v>
      </c>
      <c r="C13612" s="44" t="s">
        <v>18032</v>
      </c>
      <c r="D13612" s="47" t="s">
        <v>17510</v>
      </c>
      <c r="E13612" s="43" t="s">
        <v>112</v>
      </c>
      <c r="F13612" s="45">
        <v>1900.23</v>
      </c>
      <c r="G13612" s="45">
        <v>1908.65</v>
      </c>
    </row>
    <row r="13613" spans="2:7">
      <c r="B13613" s="44" t="s">
        <v>17511</v>
      </c>
      <c r="C13613" s="44" t="s">
        <v>18032</v>
      </c>
      <c r="D13613" s="47" t="s">
        <v>17512</v>
      </c>
      <c r="E13613" s="43" t="s">
        <v>112</v>
      </c>
      <c r="F13613" s="45">
        <v>5718.13</v>
      </c>
      <c r="G13613" s="45">
        <v>5756.34</v>
      </c>
    </row>
    <row r="13614" spans="2:7">
      <c r="B13614" s="44" t="s">
        <v>17513</v>
      </c>
      <c r="C13614" s="44" t="s">
        <v>18032</v>
      </c>
      <c r="D13614" s="47" t="s">
        <v>17514</v>
      </c>
      <c r="E13614" s="43" t="s">
        <v>112</v>
      </c>
      <c r="F13614" s="45">
        <v>3688.32</v>
      </c>
      <c r="G13614" s="45">
        <v>3710.74</v>
      </c>
    </row>
    <row r="13615" spans="2:7">
      <c r="B13615" s="44" t="s">
        <v>17515</v>
      </c>
      <c r="C13615" s="44" t="s">
        <v>18032</v>
      </c>
      <c r="D13615" s="47" t="s">
        <v>17516</v>
      </c>
      <c r="E13615" s="43" t="s">
        <v>112</v>
      </c>
      <c r="F13615" s="45">
        <v>3953.49</v>
      </c>
      <c r="G13615" s="45">
        <v>3975.91</v>
      </c>
    </row>
    <row r="13616" spans="2:7">
      <c r="B13616" s="44" t="s">
        <v>17517</v>
      </c>
      <c r="C13616" s="44" t="s">
        <v>18032</v>
      </c>
      <c r="D13616" s="47" t="s">
        <v>17518</v>
      </c>
      <c r="E13616" s="43" t="s">
        <v>112</v>
      </c>
      <c r="F13616" s="45">
        <v>1050.32</v>
      </c>
      <c r="G13616" s="45">
        <v>1076.05</v>
      </c>
    </row>
    <row r="13617" spans="2:7">
      <c r="B13617" s="44" t="s">
        <v>17519</v>
      </c>
      <c r="C13617" s="44" t="s">
        <v>18032</v>
      </c>
      <c r="D13617" s="47" t="s">
        <v>17520</v>
      </c>
      <c r="E13617" s="43"/>
    </row>
    <row r="13618" spans="2:7">
      <c r="B13618" s="44" t="s">
        <v>17521</v>
      </c>
      <c r="C13618" s="44" t="s">
        <v>18032</v>
      </c>
      <c r="D13618" s="47" t="s">
        <v>17522</v>
      </c>
      <c r="E13618" s="43" t="s">
        <v>10174</v>
      </c>
      <c r="F13618" s="45">
        <v>1038.21</v>
      </c>
      <c r="G13618" s="45">
        <v>1039.68</v>
      </c>
    </row>
    <row r="13619" spans="2:7">
      <c r="B13619" s="44" t="s">
        <v>17523</v>
      </c>
      <c r="C13619" s="44" t="s">
        <v>18032</v>
      </c>
      <c r="D13619" s="47" t="s">
        <v>17524</v>
      </c>
      <c r="E13619" s="43" t="s">
        <v>10174</v>
      </c>
      <c r="F13619" s="45">
        <v>1242.1099999999999</v>
      </c>
      <c r="G13619" s="45">
        <v>1243.58</v>
      </c>
    </row>
    <row r="13620" spans="2:7">
      <c r="B13620" s="44" t="s">
        <v>17525</v>
      </c>
      <c r="C13620" s="44" t="s">
        <v>18032</v>
      </c>
      <c r="D13620" s="47" t="s">
        <v>17526</v>
      </c>
      <c r="E13620" s="43" t="s">
        <v>10174</v>
      </c>
      <c r="F13620" s="45">
        <v>1945.68</v>
      </c>
      <c r="G13620" s="45">
        <v>2005.03</v>
      </c>
    </row>
    <row r="13621" spans="2:7">
      <c r="B13621" s="44" t="s">
        <v>17527</v>
      </c>
      <c r="C13621" s="44" t="s">
        <v>18032</v>
      </c>
      <c r="D13621" s="47" t="s">
        <v>17528</v>
      </c>
      <c r="E13621" s="43" t="s">
        <v>10174</v>
      </c>
      <c r="F13621" s="45">
        <v>2249.12</v>
      </c>
      <c r="G13621" s="45">
        <v>2312.4</v>
      </c>
    </row>
    <row r="13622" spans="2:7">
      <c r="B13622" s="44" t="s">
        <v>17529</v>
      </c>
      <c r="C13622" s="44" t="s">
        <v>18032</v>
      </c>
      <c r="D13622" s="47" t="s">
        <v>17530</v>
      </c>
      <c r="E13622" s="43" t="s">
        <v>10174</v>
      </c>
      <c r="F13622" s="45">
        <v>2583.86</v>
      </c>
      <c r="G13622" s="45">
        <v>2655</v>
      </c>
    </row>
    <row r="13623" spans="2:7">
      <c r="B13623" s="44" t="s">
        <v>17531</v>
      </c>
      <c r="C13623" s="44" t="s">
        <v>18032</v>
      </c>
      <c r="D13623" s="47" t="s">
        <v>17532</v>
      </c>
      <c r="E13623" s="43" t="s">
        <v>10174</v>
      </c>
      <c r="F13623" s="45">
        <v>3498.88</v>
      </c>
      <c r="G13623" s="45">
        <v>3573.95</v>
      </c>
    </row>
    <row r="13624" spans="2:7">
      <c r="B13624" s="44" t="s">
        <v>17533</v>
      </c>
      <c r="C13624" s="44" t="s">
        <v>18032</v>
      </c>
      <c r="D13624" s="47" t="s">
        <v>17534</v>
      </c>
      <c r="E13624" s="43" t="s">
        <v>377</v>
      </c>
      <c r="F13624" s="45">
        <v>48.92</v>
      </c>
      <c r="G13624" s="45">
        <v>52.15</v>
      </c>
    </row>
    <row r="13625" spans="2:7">
      <c r="B13625" s="44" t="s">
        <v>17535</v>
      </c>
      <c r="C13625" s="44" t="s">
        <v>18032</v>
      </c>
      <c r="D13625" s="47" t="s">
        <v>17536</v>
      </c>
      <c r="E13625" s="43" t="s">
        <v>112</v>
      </c>
      <c r="F13625" s="45">
        <v>197.99</v>
      </c>
      <c r="G13625" s="45">
        <v>199.79</v>
      </c>
    </row>
    <row r="13626" spans="2:7">
      <c r="B13626" s="44" t="s">
        <v>17537</v>
      </c>
      <c r="C13626" s="44" t="s">
        <v>18032</v>
      </c>
      <c r="D13626" s="47" t="s">
        <v>17538</v>
      </c>
      <c r="E13626" s="43"/>
    </row>
    <row r="13627" spans="2:7">
      <c r="B13627" s="44" t="s">
        <v>17539</v>
      </c>
      <c r="C13627" s="44" t="s">
        <v>18032</v>
      </c>
      <c r="D13627" s="47" t="s">
        <v>17540</v>
      </c>
      <c r="E13627" s="43"/>
    </row>
    <row r="13628" spans="2:7">
      <c r="B13628" s="44" t="s">
        <v>17541</v>
      </c>
      <c r="C13628" s="44" t="s">
        <v>18032</v>
      </c>
      <c r="D13628" s="47" t="s">
        <v>17542</v>
      </c>
      <c r="E13628" s="43" t="s">
        <v>112</v>
      </c>
      <c r="F13628" s="45">
        <v>6016.96</v>
      </c>
      <c r="G13628" s="45">
        <v>6019.76</v>
      </c>
    </row>
    <row r="13629" spans="2:7">
      <c r="B13629" s="44" t="s">
        <v>17543</v>
      </c>
      <c r="C13629" s="44" t="s">
        <v>18032</v>
      </c>
      <c r="D13629" s="47" t="s">
        <v>17544</v>
      </c>
      <c r="E13629" s="43" t="s">
        <v>119</v>
      </c>
      <c r="F13629" s="45">
        <v>2561.9</v>
      </c>
      <c r="G13629" s="45">
        <v>2561.9</v>
      </c>
    </row>
    <row r="13630" spans="2:7">
      <c r="B13630" s="44" t="s">
        <v>17545</v>
      </c>
      <c r="C13630" s="44" t="s">
        <v>18032</v>
      </c>
      <c r="D13630" s="47" t="s">
        <v>17546</v>
      </c>
      <c r="E13630" s="43" t="s">
        <v>119</v>
      </c>
      <c r="F13630" s="45">
        <v>2729.79</v>
      </c>
      <c r="G13630" s="45">
        <v>2729.79</v>
      </c>
    </row>
    <row r="13631" spans="2:7">
      <c r="B13631" s="44" t="s">
        <v>17547</v>
      </c>
      <c r="C13631" s="44" t="s">
        <v>18032</v>
      </c>
      <c r="D13631" s="47" t="s">
        <v>17548</v>
      </c>
      <c r="E13631" s="43"/>
    </row>
    <row r="13632" spans="2:7">
      <c r="B13632" s="44" t="s">
        <v>17549</v>
      </c>
      <c r="C13632" s="44" t="s">
        <v>18032</v>
      </c>
      <c r="D13632" s="47" t="s">
        <v>17550</v>
      </c>
      <c r="E13632" s="43" t="s">
        <v>110</v>
      </c>
      <c r="F13632" s="45">
        <v>10615.42</v>
      </c>
      <c r="G13632" s="45">
        <v>10615.42</v>
      </c>
    </row>
    <row r="13633" spans="2:7">
      <c r="B13633" s="44" t="s">
        <v>17551</v>
      </c>
      <c r="C13633" s="44" t="s">
        <v>18032</v>
      </c>
      <c r="D13633" s="47" t="s">
        <v>17552</v>
      </c>
      <c r="E13633" s="43" t="s">
        <v>110</v>
      </c>
      <c r="F13633" s="45">
        <v>8859.23</v>
      </c>
      <c r="G13633" s="45">
        <v>8859.23</v>
      </c>
    </row>
    <row r="13634" spans="2:7">
      <c r="B13634" s="44" t="s">
        <v>17553</v>
      </c>
      <c r="C13634" s="44" t="s">
        <v>18032</v>
      </c>
      <c r="D13634" s="47" t="s">
        <v>17554</v>
      </c>
      <c r="E13634" s="43" t="s">
        <v>110</v>
      </c>
      <c r="F13634" s="45">
        <v>4549.53</v>
      </c>
      <c r="G13634" s="45">
        <v>4549.53</v>
      </c>
    </row>
    <row r="13635" spans="2:7">
      <c r="B13635" s="44" t="s">
        <v>17555</v>
      </c>
      <c r="C13635" s="44" t="s">
        <v>18032</v>
      </c>
      <c r="D13635" s="47" t="s">
        <v>17556</v>
      </c>
      <c r="E13635" s="43"/>
    </row>
    <row r="13636" spans="2:7">
      <c r="B13636" s="44" t="s">
        <v>17557</v>
      </c>
      <c r="C13636" s="44" t="s">
        <v>18032</v>
      </c>
      <c r="D13636" s="47" t="s">
        <v>17558</v>
      </c>
      <c r="E13636" s="43"/>
    </row>
    <row r="13637" spans="2:7">
      <c r="B13637" s="44" t="s">
        <v>17559</v>
      </c>
      <c r="C13637" s="44" t="s">
        <v>18032</v>
      </c>
      <c r="D13637" s="47" t="s">
        <v>17560</v>
      </c>
      <c r="E13637" s="43" t="s">
        <v>110</v>
      </c>
      <c r="F13637" s="45">
        <v>2143.16</v>
      </c>
      <c r="G13637" s="45">
        <v>2143.16</v>
      </c>
    </row>
    <row r="13638" spans="2:7">
      <c r="B13638" s="44" t="s">
        <v>17561</v>
      </c>
      <c r="C13638" s="44" t="s">
        <v>18032</v>
      </c>
      <c r="D13638" s="47" t="s">
        <v>17562</v>
      </c>
      <c r="E13638" s="43"/>
    </row>
    <row r="13639" spans="2:7">
      <c r="B13639" s="44" t="s">
        <v>17563</v>
      </c>
      <c r="C13639" s="44" t="s">
        <v>18032</v>
      </c>
      <c r="D13639" s="47" t="s">
        <v>17564</v>
      </c>
      <c r="E13639" s="43" t="s">
        <v>110</v>
      </c>
      <c r="F13639" s="45">
        <v>2583.02</v>
      </c>
      <c r="G13639" s="45">
        <v>2583.02</v>
      </c>
    </row>
    <row r="13640" spans="2:7">
      <c r="B13640" s="44" t="s">
        <v>17565</v>
      </c>
      <c r="C13640" s="44" t="s">
        <v>18032</v>
      </c>
      <c r="D13640" s="47" t="s">
        <v>17566</v>
      </c>
      <c r="E13640" s="43"/>
    </row>
    <row r="13641" spans="2:7">
      <c r="B13641" s="44" t="s">
        <v>17567</v>
      </c>
      <c r="C13641" s="44" t="s">
        <v>18032</v>
      </c>
      <c r="D13641" s="47" t="s">
        <v>17568</v>
      </c>
      <c r="E13641" s="43"/>
    </row>
    <row r="13642" spans="2:7">
      <c r="B13642" s="44" t="s">
        <v>17569</v>
      </c>
      <c r="C13642" s="44" t="s">
        <v>18032</v>
      </c>
      <c r="D13642" s="47" t="s">
        <v>17570</v>
      </c>
      <c r="E13642" s="43" t="s">
        <v>112</v>
      </c>
      <c r="F13642" s="45">
        <v>863.14</v>
      </c>
      <c r="G13642" s="45">
        <v>864.82</v>
      </c>
    </row>
    <row r="13643" spans="2:7">
      <c r="B13643" s="44" t="s">
        <v>17571</v>
      </c>
      <c r="C13643" s="44" t="s">
        <v>18032</v>
      </c>
      <c r="D13643" s="47" t="s">
        <v>17572</v>
      </c>
      <c r="E13643" s="43" t="s">
        <v>112</v>
      </c>
      <c r="F13643" s="45">
        <v>14793.71</v>
      </c>
      <c r="G13643" s="45">
        <v>14793.71</v>
      </c>
    </row>
    <row r="13644" spans="2:7">
      <c r="B13644" s="44" t="s">
        <v>17573</v>
      </c>
      <c r="C13644" s="44" t="s">
        <v>18032</v>
      </c>
      <c r="D13644" s="47" t="s">
        <v>17574</v>
      </c>
      <c r="E13644" s="43" t="s">
        <v>10174</v>
      </c>
      <c r="F13644" s="45">
        <v>255.12</v>
      </c>
      <c r="G13644" s="45">
        <v>260.70999999999998</v>
      </c>
    </row>
    <row r="13645" spans="2:7">
      <c r="B13645" s="44" t="s">
        <v>17575</v>
      </c>
      <c r="C13645" s="44" t="s">
        <v>18032</v>
      </c>
      <c r="D13645" s="47" t="s">
        <v>17576</v>
      </c>
      <c r="E13645" s="43" t="s">
        <v>10174</v>
      </c>
      <c r="F13645" s="45">
        <v>2067.5100000000002</v>
      </c>
      <c r="G13645" s="45">
        <v>2067.5100000000002</v>
      </c>
    </row>
    <row r="13646" spans="2:7">
      <c r="B13646" s="44" t="s">
        <v>17577</v>
      </c>
      <c r="C13646" s="44" t="s">
        <v>18032</v>
      </c>
      <c r="D13646" s="47" t="s">
        <v>17578</v>
      </c>
      <c r="E13646" s="43" t="s">
        <v>10174</v>
      </c>
      <c r="F13646" s="45">
        <v>6150.46</v>
      </c>
      <c r="G13646" s="45">
        <v>6150.46</v>
      </c>
    </row>
    <row r="13647" spans="2:7">
      <c r="B13647" s="44" t="s">
        <v>17579</v>
      </c>
      <c r="C13647" s="44" t="s">
        <v>18032</v>
      </c>
      <c r="D13647" s="47" t="s">
        <v>17580</v>
      </c>
      <c r="E13647" s="43" t="s">
        <v>10174</v>
      </c>
      <c r="F13647" s="45">
        <v>1770.04</v>
      </c>
      <c r="G13647" s="45">
        <v>1784.02</v>
      </c>
    </row>
    <row r="13648" spans="2:7">
      <c r="B13648" s="44" t="s">
        <v>17581</v>
      </c>
      <c r="C13648" s="44" t="s">
        <v>18032</v>
      </c>
      <c r="D13648" s="47" t="s">
        <v>17582</v>
      </c>
      <c r="E13648" s="43" t="s">
        <v>112</v>
      </c>
      <c r="F13648" s="45">
        <v>2681.59</v>
      </c>
      <c r="G13648" s="45">
        <v>2683.27</v>
      </c>
    </row>
    <row r="13649" spans="2:7">
      <c r="B13649" s="44" t="s">
        <v>17583</v>
      </c>
      <c r="C13649" s="44" t="s">
        <v>18032</v>
      </c>
      <c r="D13649" s="47" t="s">
        <v>17584</v>
      </c>
      <c r="E13649" s="43" t="s">
        <v>10174</v>
      </c>
      <c r="F13649" s="45">
        <v>3912.36</v>
      </c>
      <c r="G13649" s="45">
        <v>3988.44</v>
      </c>
    </row>
    <row r="13650" spans="2:7">
      <c r="B13650" s="44" t="s">
        <v>17585</v>
      </c>
      <c r="C13650" s="44" t="s">
        <v>18032</v>
      </c>
      <c r="D13650" s="47" t="s">
        <v>17586</v>
      </c>
      <c r="E13650" s="43"/>
    </row>
    <row r="13651" spans="2:7">
      <c r="B13651" s="44" t="s">
        <v>17587</v>
      </c>
      <c r="C13651" s="44" t="s">
        <v>18032</v>
      </c>
      <c r="D13651" s="47" t="s">
        <v>17588</v>
      </c>
      <c r="E13651" s="43" t="s">
        <v>112</v>
      </c>
      <c r="F13651" s="45">
        <v>4905.1099999999997</v>
      </c>
      <c r="G13651" s="45">
        <v>5028.55</v>
      </c>
    </row>
    <row r="13652" spans="2:7">
      <c r="B13652" s="44" t="s">
        <v>17589</v>
      </c>
      <c r="C13652" s="44" t="s">
        <v>18032</v>
      </c>
      <c r="D13652" s="47" t="s">
        <v>17590</v>
      </c>
      <c r="E13652" s="43" t="s">
        <v>112</v>
      </c>
      <c r="F13652" s="45">
        <v>1303.79</v>
      </c>
      <c r="G13652" s="45">
        <v>1342.36</v>
      </c>
    </row>
    <row r="13653" spans="2:7">
      <c r="B13653" s="44" t="s">
        <v>17591</v>
      </c>
      <c r="C13653" s="44" t="s">
        <v>18032</v>
      </c>
      <c r="D13653" s="47" t="s">
        <v>17592</v>
      </c>
      <c r="E13653" s="43" t="s">
        <v>112</v>
      </c>
      <c r="F13653" s="45">
        <v>1854.53</v>
      </c>
      <c r="G13653" s="45">
        <v>1893.1</v>
      </c>
    </row>
    <row r="13654" spans="2:7">
      <c r="B13654" s="44" t="s">
        <v>17593</v>
      </c>
      <c r="C13654" s="44" t="s">
        <v>18032</v>
      </c>
      <c r="D13654" s="47" t="s">
        <v>17594</v>
      </c>
      <c r="E13654" s="43" t="s">
        <v>112</v>
      </c>
      <c r="F13654" s="45">
        <v>2212.25</v>
      </c>
      <c r="G13654" s="45">
        <v>2250.8200000000002</v>
      </c>
    </row>
    <row r="13655" spans="2:7">
      <c r="B13655" s="44" t="s">
        <v>17595</v>
      </c>
      <c r="C13655" s="44" t="s">
        <v>18032</v>
      </c>
      <c r="D13655" s="47" t="s">
        <v>17596</v>
      </c>
      <c r="E13655" s="43" t="s">
        <v>112</v>
      </c>
      <c r="F13655" s="45">
        <v>4176.3599999999997</v>
      </c>
      <c r="G13655" s="45">
        <v>4253.51</v>
      </c>
    </row>
    <row r="13656" spans="2:7">
      <c r="B13656" s="44" t="s">
        <v>17597</v>
      </c>
      <c r="C13656" s="44" t="s">
        <v>18032</v>
      </c>
      <c r="D13656" s="47" t="s">
        <v>17598</v>
      </c>
      <c r="E13656" s="43" t="s">
        <v>112</v>
      </c>
      <c r="F13656" s="45">
        <v>661.85</v>
      </c>
      <c r="G13656" s="45">
        <v>663.08</v>
      </c>
    </row>
    <row r="13657" spans="2:7">
      <c r="B13657" s="44" t="s">
        <v>17599</v>
      </c>
      <c r="C13657" s="44" t="s">
        <v>18032</v>
      </c>
      <c r="D13657" s="47" t="s">
        <v>17600</v>
      </c>
      <c r="E13657" s="43" t="s">
        <v>112</v>
      </c>
      <c r="F13657" s="45">
        <v>1223.51</v>
      </c>
      <c r="G13657" s="45">
        <v>1245.8699999999999</v>
      </c>
    </row>
    <row r="13658" spans="2:7">
      <c r="B13658" s="44" t="s">
        <v>17601</v>
      </c>
      <c r="C13658" s="44" t="s">
        <v>18032</v>
      </c>
      <c r="D13658" s="47" t="s">
        <v>17602</v>
      </c>
      <c r="E13658" s="43" t="s">
        <v>112</v>
      </c>
      <c r="F13658" s="45">
        <v>279.08999999999997</v>
      </c>
      <c r="G13658" s="45">
        <v>284.68</v>
      </c>
    </row>
    <row r="13659" spans="2:7">
      <c r="B13659" s="44" t="s">
        <v>17603</v>
      </c>
      <c r="C13659" s="44" t="s">
        <v>18032</v>
      </c>
      <c r="D13659" s="47" t="s">
        <v>17604</v>
      </c>
      <c r="E13659" s="43" t="s">
        <v>112</v>
      </c>
      <c r="F13659" s="45">
        <v>494.65</v>
      </c>
      <c r="G13659" s="45">
        <v>496.33</v>
      </c>
    </row>
    <row r="13660" spans="2:7">
      <c r="B13660" s="44" t="s">
        <v>17605</v>
      </c>
      <c r="C13660" s="44" t="s">
        <v>18032</v>
      </c>
      <c r="D13660" s="47" t="s">
        <v>17606</v>
      </c>
      <c r="E13660" s="43" t="s">
        <v>112</v>
      </c>
      <c r="F13660" s="45">
        <v>1331.43</v>
      </c>
      <c r="G13660" s="45">
        <v>1354.09</v>
      </c>
    </row>
    <row r="13661" spans="2:7">
      <c r="B13661" s="44" t="s">
        <v>17607</v>
      </c>
      <c r="C13661" s="44" t="s">
        <v>18032</v>
      </c>
      <c r="D13661" s="47" t="s">
        <v>17608</v>
      </c>
      <c r="E13661" s="43" t="s">
        <v>112</v>
      </c>
      <c r="F13661" s="45">
        <v>4464.22</v>
      </c>
      <c r="G13661" s="45">
        <v>4486.88</v>
      </c>
    </row>
    <row r="13662" spans="2:7">
      <c r="B13662" s="44" t="s">
        <v>17609</v>
      </c>
      <c r="C13662" s="44" t="s">
        <v>18032</v>
      </c>
      <c r="D13662" s="47" t="s">
        <v>17610</v>
      </c>
      <c r="E13662" s="43" t="s">
        <v>112</v>
      </c>
      <c r="F13662" s="45">
        <v>12390.05</v>
      </c>
      <c r="G13662" s="45">
        <v>12412.71</v>
      </c>
    </row>
    <row r="13663" spans="2:7">
      <c r="B13663" s="44" t="s">
        <v>17611</v>
      </c>
      <c r="C13663" s="44" t="s">
        <v>18032</v>
      </c>
      <c r="D13663" s="47" t="s">
        <v>17612</v>
      </c>
      <c r="E13663" s="43" t="s">
        <v>112</v>
      </c>
      <c r="F13663" s="45">
        <v>1143.3399999999999</v>
      </c>
      <c r="G13663" s="45">
        <v>1143.75</v>
      </c>
    </row>
    <row r="13664" spans="2:7">
      <c r="B13664" s="44" t="s">
        <v>17613</v>
      </c>
      <c r="C13664" s="44" t="s">
        <v>18032</v>
      </c>
      <c r="D13664" s="47" t="s">
        <v>17614</v>
      </c>
      <c r="E13664" s="43" t="s">
        <v>10174</v>
      </c>
      <c r="F13664" s="45">
        <v>12738.53</v>
      </c>
      <c r="G13664" s="45">
        <v>12767.82</v>
      </c>
    </row>
    <row r="13665" spans="2:7">
      <c r="B13665" s="44" t="s">
        <v>17615</v>
      </c>
      <c r="C13665" s="44" t="s">
        <v>18032</v>
      </c>
      <c r="D13665" s="47" t="s">
        <v>17616</v>
      </c>
      <c r="E13665" s="43" t="s">
        <v>10174</v>
      </c>
      <c r="F13665" s="45">
        <v>19121.080000000002</v>
      </c>
      <c r="G13665" s="45">
        <v>19150.37</v>
      </c>
    </row>
    <row r="13666" spans="2:7">
      <c r="B13666" s="44" t="s">
        <v>17617</v>
      </c>
      <c r="C13666" s="44" t="s">
        <v>18032</v>
      </c>
      <c r="D13666" s="47" t="s">
        <v>17618</v>
      </c>
      <c r="E13666" s="43" t="s">
        <v>112</v>
      </c>
      <c r="F13666" s="45">
        <v>1947.34</v>
      </c>
      <c r="G13666" s="45">
        <v>1966.87</v>
      </c>
    </row>
    <row r="13667" spans="2:7">
      <c r="B13667" s="44" t="s">
        <v>17619</v>
      </c>
      <c r="C13667" s="44" t="s">
        <v>18032</v>
      </c>
      <c r="D13667" s="47" t="s">
        <v>17620</v>
      </c>
      <c r="E13667" s="43" t="s">
        <v>112</v>
      </c>
      <c r="F13667" s="45">
        <v>2466.77</v>
      </c>
      <c r="G13667" s="45">
        <v>2496.06</v>
      </c>
    </row>
    <row r="13668" spans="2:7">
      <c r="B13668" s="44" t="s">
        <v>17621</v>
      </c>
      <c r="C13668" s="44" t="s">
        <v>18032</v>
      </c>
      <c r="D13668" s="47" t="s">
        <v>17622</v>
      </c>
      <c r="E13668" s="43" t="s">
        <v>112</v>
      </c>
      <c r="F13668" s="45">
        <v>5919.52</v>
      </c>
      <c r="G13668" s="45">
        <v>5958.09</v>
      </c>
    </row>
    <row r="13669" spans="2:7">
      <c r="B13669" s="44" t="s">
        <v>17623</v>
      </c>
      <c r="C13669" s="44" t="s">
        <v>18032</v>
      </c>
      <c r="D13669" s="47" t="s">
        <v>17624</v>
      </c>
      <c r="E13669" s="43"/>
    </row>
    <row r="13670" spans="2:7">
      <c r="B13670" s="44" t="s">
        <v>17625</v>
      </c>
      <c r="C13670" s="44" t="s">
        <v>18032</v>
      </c>
      <c r="D13670" s="47" t="s">
        <v>17626</v>
      </c>
      <c r="E13670" s="43" t="s">
        <v>112</v>
      </c>
      <c r="F13670" s="45">
        <v>38.770000000000003</v>
      </c>
      <c r="G13670" s="45">
        <v>40.32</v>
      </c>
    </row>
    <row r="13671" spans="2:7">
      <c r="B13671" s="44" t="s">
        <v>17627</v>
      </c>
      <c r="C13671" s="44" t="s">
        <v>18032</v>
      </c>
      <c r="D13671" s="47" t="s">
        <v>17628</v>
      </c>
      <c r="E13671" s="43" t="s">
        <v>112</v>
      </c>
      <c r="F13671" s="45">
        <v>56.97</v>
      </c>
      <c r="G13671" s="45">
        <v>58.52</v>
      </c>
    </row>
    <row r="13672" spans="2:7">
      <c r="B13672" s="44" t="s">
        <v>17629</v>
      </c>
      <c r="C13672" s="44" t="s">
        <v>18032</v>
      </c>
      <c r="D13672" s="47" t="s">
        <v>17630</v>
      </c>
      <c r="E13672" s="43" t="s">
        <v>112</v>
      </c>
      <c r="F13672" s="45">
        <v>203.88</v>
      </c>
      <c r="G13672" s="45">
        <v>226.54</v>
      </c>
    </row>
    <row r="13673" spans="2:7">
      <c r="B13673" s="44" t="s">
        <v>17631</v>
      </c>
      <c r="C13673" s="44" t="s">
        <v>18032</v>
      </c>
      <c r="D13673" s="47" t="s">
        <v>17632</v>
      </c>
      <c r="E13673" s="43" t="s">
        <v>112</v>
      </c>
      <c r="F13673" s="45">
        <v>203.88</v>
      </c>
      <c r="G13673" s="45">
        <v>226.54</v>
      </c>
    </row>
    <row r="13674" spans="2:7">
      <c r="B13674" s="44" t="s">
        <v>17633</v>
      </c>
      <c r="C13674" s="44" t="s">
        <v>18032</v>
      </c>
      <c r="D13674" s="47" t="s">
        <v>17634</v>
      </c>
      <c r="E13674" s="43" t="s">
        <v>112</v>
      </c>
      <c r="F13674" s="45">
        <v>15535.24</v>
      </c>
      <c r="G13674" s="45">
        <v>15537.29</v>
      </c>
    </row>
    <row r="13675" spans="2:7">
      <c r="B13675" s="44" t="s">
        <v>17635</v>
      </c>
      <c r="C13675" s="44" t="s">
        <v>18032</v>
      </c>
      <c r="D13675" s="47" t="s">
        <v>17636</v>
      </c>
      <c r="E13675" s="43" t="s">
        <v>112</v>
      </c>
      <c r="F13675" s="45">
        <v>2211.4899999999998</v>
      </c>
      <c r="G13675" s="45">
        <v>2213.54</v>
      </c>
    </row>
    <row r="13676" spans="2:7">
      <c r="B13676" s="44" t="s">
        <v>17637</v>
      </c>
      <c r="C13676" s="44" t="s">
        <v>18032</v>
      </c>
      <c r="D13676" s="47" t="s">
        <v>17638</v>
      </c>
      <c r="E13676" s="43"/>
    </row>
    <row r="13677" spans="2:7">
      <c r="B13677" s="44" t="s">
        <v>17639</v>
      </c>
      <c r="C13677" s="44" t="s">
        <v>18032</v>
      </c>
      <c r="D13677" s="47" t="s">
        <v>17640</v>
      </c>
      <c r="E13677" s="43"/>
    </row>
    <row r="13678" spans="2:7">
      <c r="B13678" s="44" t="s">
        <v>17641</v>
      </c>
      <c r="C13678" s="44" t="s">
        <v>18032</v>
      </c>
      <c r="D13678" s="47" t="s">
        <v>17642</v>
      </c>
      <c r="E13678" s="43" t="s">
        <v>112</v>
      </c>
      <c r="F13678" s="45">
        <v>2879.05</v>
      </c>
      <c r="G13678" s="45">
        <v>2889.13</v>
      </c>
    </row>
    <row r="13679" spans="2:7">
      <c r="B13679" s="44" t="s">
        <v>17643</v>
      </c>
      <c r="C13679" s="44" t="s">
        <v>18032</v>
      </c>
      <c r="D13679" s="47" t="s">
        <v>17644</v>
      </c>
      <c r="E13679" s="43" t="s">
        <v>110</v>
      </c>
      <c r="F13679" s="45">
        <v>1108.3399999999999</v>
      </c>
      <c r="G13679" s="45">
        <v>1109.48</v>
      </c>
    </row>
    <row r="13680" spans="2:7">
      <c r="B13680" s="44" t="s">
        <v>17645</v>
      </c>
      <c r="C13680" s="44" t="s">
        <v>18032</v>
      </c>
      <c r="D13680" s="47" t="s">
        <v>17646</v>
      </c>
      <c r="E13680" s="43" t="s">
        <v>110</v>
      </c>
      <c r="F13680" s="45">
        <v>3374.11</v>
      </c>
      <c r="G13680" s="45">
        <v>3375.25</v>
      </c>
    </row>
    <row r="13681" spans="2:7">
      <c r="B13681" s="44" t="s">
        <v>17647</v>
      </c>
      <c r="C13681" s="44" t="s">
        <v>18032</v>
      </c>
      <c r="D13681" s="47" t="s">
        <v>17648</v>
      </c>
      <c r="E13681" s="43" t="s">
        <v>112</v>
      </c>
      <c r="F13681" s="45">
        <v>1003.4</v>
      </c>
      <c r="G13681" s="45">
        <v>1003.97</v>
      </c>
    </row>
    <row r="13682" spans="2:7">
      <c r="B13682" s="44" t="s">
        <v>17649</v>
      </c>
      <c r="C13682" s="44" t="s">
        <v>18032</v>
      </c>
      <c r="D13682" s="47" t="s">
        <v>17650</v>
      </c>
      <c r="E13682" s="43" t="s">
        <v>112</v>
      </c>
      <c r="F13682" s="45">
        <v>23729.73</v>
      </c>
      <c r="G13682" s="45">
        <v>23749.94</v>
      </c>
    </row>
    <row r="13683" spans="2:7">
      <c r="B13683" s="44" t="s">
        <v>17651</v>
      </c>
      <c r="C13683" s="44" t="s">
        <v>18032</v>
      </c>
      <c r="D13683" s="47" t="s">
        <v>17652</v>
      </c>
      <c r="E13683" s="43" t="s">
        <v>110</v>
      </c>
      <c r="F13683" s="45">
        <v>5685.56</v>
      </c>
      <c r="G13683" s="45">
        <v>5689.21</v>
      </c>
    </row>
    <row r="13684" spans="2:7">
      <c r="B13684" s="44" t="s">
        <v>17653</v>
      </c>
      <c r="C13684" s="44" t="s">
        <v>18032</v>
      </c>
      <c r="D13684" s="47" t="s">
        <v>17654</v>
      </c>
      <c r="E13684" s="43" t="s">
        <v>112</v>
      </c>
      <c r="F13684" s="45">
        <v>112063.33</v>
      </c>
      <c r="G13684" s="45">
        <v>112063.33</v>
      </c>
    </row>
    <row r="13685" spans="2:7">
      <c r="B13685" s="44" t="s">
        <v>17655</v>
      </c>
      <c r="C13685" s="44" t="s">
        <v>18032</v>
      </c>
      <c r="D13685" s="47" t="s">
        <v>17656</v>
      </c>
      <c r="E13685" s="43" t="s">
        <v>112</v>
      </c>
      <c r="F13685" s="45">
        <v>59206.32</v>
      </c>
      <c r="G13685" s="45">
        <v>59238.98</v>
      </c>
    </row>
    <row r="13686" spans="2:7">
      <c r="B13686" s="44" t="s">
        <v>17657</v>
      </c>
      <c r="C13686" s="44" t="s">
        <v>18032</v>
      </c>
      <c r="D13686" s="47" t="s">
        <v>17658</v>
      </c>
      <c r="E13686" s="43" t="s">
        <v>10174</v>
      </c>
      <c r="F13686" s="45">
        <v>505329.77</v>
      </c>
      <c r="G13686" s="45">
        <v>505329.77</v>
      </c>
    </row>
    <row r="13687" spans="2:7">
      <c r="B13687" s="44" t="s">
        <v>17659</v>
      </c>
      <c r="C13687" s="44" t="s">
        <v>18032</v>
      </c>
      <c r="D13687" s="47" t="s">
        <v>17660</v>
      </c>
      <c r="E13687" s="43" t="s">
        <v>10174</v>
      </c>
      <c r="F13687" s="45">
        <v>69765.710000000006</v>
      </c>
      <c r="G13687" s="45">
        <v>76809.070000000007</v>
      </c>
    </row>
    <row r="13688" spans="2:7">
      <c r="B13688" s="44" t="s">
        <v>17661</v>
      </c>
      <c r="C13688" s="44" t="s">
        <v>18032</v>
      </c>
      <c r="D13688" s="47" t="s">
        <v>17662</v>
      </c>
      <c r="E13688" s="43" t="s">
        <v>10174</v>
      </c>
      <c r="F13688" s="45">
        <v>85347.98</v>
      </c>
      <c r="G13688" s="45">
        <v>93849.79</v>
      </c>
    </row>
    <row r="13689" spans="2:7">
      <c r="B13689" s="44" t="s">
        <v>17663</v>
      </c>
      <c r="C13689" s="44" t="s">
        <v>18032</v>
      </c>
      <c r="D13689" s="47" t="s">
        <v>17664</v>
      </c>
      <c r="E13689" s="43"/>
    </row>
    <row r="13690" spans="2:7">
      <c r="B13690" s="44" t="s">
        <v>17665</v>
      </c>
      <c r="C13690" s="44" t="s">
        <v>18032</v>
      </c>
      <c r="D13690" s="47" t="s">
        <v>17666</v>
      </c>
      <c r="E13690" s="43"/>
    </row>
    <row r="13691" spans="2:7">
      <c r="B13691" s="44" t="s">
        <v>17667</v>
      </c>
      <c r="C13691" s="44" t="s">
        <v>18032</v>
      </c>
      <c r="D13691" s="47" t="s">
        <v>17668</v>
      </c>
      <c r="E13691" s="43" t="s">
        <v>112</v>
      </c>
      <c r="F13691" s="45">
        <v>1689.56</v>
      </c>
      <c r="G13691" s="45">
        <v>1723.68</v>
      </c>
    </row>
    <row r="13692" spans="2:7">
      <c r="B13692" s="44" t="s">
        <v>17669</v>
      </c>
      <c r="C13692" s="44" t="s">
        <v>18032</v>
      </c>
      <c r="D13692" s="47" t="s">
        <v>17670</v>
      </c>
      <c r="E13692" s="43" t="s">
        <v>112</v>
      </c>
      <c r="F13692" s="45">
        <v>1930.74</v>
      </c>
      <c r="G13692" s="45">
        <v>1964.86</v>
      </c>
    </row>
    <row r="13693" spans="2:7">
      <c r="B13693" s="44" t="s">
        <v>17671</v>
      </c>
      <c r="C13693" s="44" t="s">
        <v>18032</v>
      </c>
      <c r="D13693" s="47" t="s">
        <v>17672</v>
      </c>
      <c r="E13693" s="43" t="s">
        <v>112</v>
      </c>
      <c r="F13693" s="45">
        <v>2280.85</v>
      </c>
      <c r="G13693" s="45">
        <v>2314.9699999999998</v>
      </c>
    </row>
    <row r="13694" spans="2:7">
      <c r="B13694" s="44" t="s">
        <v>17673</v>
      </c>
      <c r="C13694" s="44" t="s">
        <v>18032</v>
      </c>
      <c r="D13694" s="47" t="s">
        <v>17674</v>
      </c>
      <c r="E13694" s="43" t="s">
        <v>112</v>
      </c>
      <c r="F13694" s="45">
        <v>2383.79</v>
      </c>
      <c r="G13694" s="45">
        <v>2417.91</v>
      </c>
    </row>
    <row r="13695" spans="2:7">
      <c r="B13695" s="44" t="s">
        <v>17675</v>
      </c>
      <c r="C13695" s="44" t="s">
        <v>18032</v>
      </c>
      <c r="D13695" s="47" t="s">
        <v>17676</v>
      </c>
      <c r="E13695" s="43" t="s">
        <v>112</v>
      </c>
      <c r="F13695" s="45">
        <v>2654.28</v>
      </c>
      <c r="G13695" s="45">
        <v>2688.4</v>
      </c>
    </row>
    <row r="13696" spans="2:7">
      <c r="B13696" s="44" t="s">
        <v>17677</v>
      </c>
      <c r="C13696" s="44" t="s">
        <v>18032</v>
      </c>
      <c r="D13696" s="47" t="s">
        <v>17678</v>
      </c>
      <c r="E13696" s="43" t="s">
        <v>112</v>
      </c>
      <c r="F13696" s="45">
        <v>1834.18</v>
      </c>
      <c r="G13696" s="45">
        <v>1868.3</v>
      </c>
    </row>
    <row r="13697" spans="2:7">
      <c r="B13697" s="44" t="s">
        <v>17679</v>
      </c>
      <c r="C13697" s="44" t="s">
        <v>18032</v>
      </c>
      <c r="D13697" s="47" t="s">
        <v>17680</v>
      </c>
      <c r="E13697" s="43" t="s">
        <v>112</v>
      </c>
      <c r="F13697" s="45">
        <v>2012.58</v>
      </c>
      <c r="G13697" s="45">
        <v>2046.7</v>
      </c>
    </row>
    <row r="13698" spans="2:7">
      <c r="B13698" s="44" t="s">
        <v>17681</v>
      </c>
      <c r="C13698" s="44" t="s">
        <v>18032</v>
      </c>
      <c r="D13698" s="47" t="s">
        <v>17682</v>
      </c>
      <c r="E13698" s="43" t="s">
        <v>112</v>
      </c>
      <c r="F13698" s="45">
        <v>2807.92</v>
      </c>
      <c r="G13698" s="45">
        <v>2842.04</v>
      </c>
    </row>
    <row r="13699" spans="2:7">
      <c r="B13699" s="44" t="s">
        <v>17683</v>
      </c>
      <c r="C13699" s="44" t="s">
        <v>18032</v>
      </c>
      <c r="D13699" s="47" t="s">
        <v>17684</v>
      </c>
      <c r="E13699" s="43" t="s">
        <v>112</v>
      </c>
      <c r="F13699" s="45">
        <v>2869.27</v>
      </c>
      <c r="G13699" s="45">
        <v>2903.39</v>
      </c>
    </row>
    <row r="13700" spans="2:7">
      <c r="B13700" s="44" t="s">
        <v>17685</v>
      </c>
      <c r="C13700" s="44" t="s">
        <v>18032</v>
      </c>
      <c r="D13700" s="47" t="s">
        <v>17686</v>
      </c>
      <c r="E13700" s="43" t="s">
        <v>112</v>
      </c>
      <c r="F13700" s="45">
        <v>3154.34</v>
      </c>
      <c r="G13700" s="45">
        <v>3188.46</v>
      </c>
    </row>
    <row r="13701" spans="2:7">
      <c r="B13701" s="44" t="s">
        <v>17687</v>
      </c>
      <c r="C13701" s="44" t="s">
        <v>18032</v>
      </c>
      <c r="D13701" s="47" t="s">
        <v>17688</v>
      </c>
      <c r="E13701" s="43" t="s">
        <v>112</v>
      </c>
      <c r="F13701" s="45">
        <v>3316.81</v>
      </c>
      <c r="G13701" s="45">
        <v>3350.93</v>
      </c>
    </row>
    <row r="13702" spans="2:7">
      <c r="B13702" s="44" t="s">
        <v>17689</v>
      </c>
      <c r="C13702" s="44" t="s">
        <v>18032</v>
      </c>
      <c r="D13702" s="47" t="s">
        <v>17690</v>
      </c>
      <c r="E13702" s="43" t="s">
        <v>112</v>
      </c>
      <c r="F13702" s="45">
        <v>3627.11</v>
      </c>
      <c r="G13702" s="45">
        <v>3661.23</v>
      </c>
    </row>
    <row r="13703" spans="2:7">
      <c r="B13703" s="44" t="s">
        <v>17691</v>
      </c>
      <c r="C13703" s="44" t="s">
        <v>18032</v>
      </c>
      <c r="D13703" s="47" t="s">
        <v>17692</v>
      </c>
      <c r="E13703" s="43" t="s">
        <v>112</v>
      </c>
      <c r="F13703" s="45">
        <v>5479.93</v>
      </c>
      <c r="G13703" s="45">
        <v>5514.05</v>
      </c>
    </row>
    <row r="13704" spans="2:7">
      <c r="B13704" s="44" t="s">
        <v>17693</v>
      </c>
      <c r="C13704" s="44" t="s">
        <v>18032</v>
      </c>
      <c r="D13704" s="47" t="s">
        <v>17694</v>
      </c>
      <c r="E13704" s="43"/>
    </row>
    <row r="13705" spans="2:7">
      <c r="B13705" s="44" t="s">
        <v>17695</v>
      </c>
      <c r="C13705" s="44" t="s">
        <v>18032</v>
      </c>
      <c r="D13705" s="47" t="s">
        <v>17696</v>
      </c>
      <c r="E13705" s="43" t="s">
        <v>112</v>
      </c>
      <c r="F13705" s="45">
        <v>841.27</v>
      </c>
      <c r="G13705" s="45">
        <v>863.46</v>
      </c>
    </row>
    <row r="13706" spans="2:7">
      <c r="B13706" s="44" t="s">
        <v>17697</v>
      </c>
      <c r="C13706" s="44" t="s">
        <v>18032</v>
      </c>
      <c r="D13706" s="47" t="s">
        <v>17698</v>
      </c>
      <c r="E13706" s="43" t="s">
        <v>112</v>
      </c>
      <c r="F13706" s="45">
        <v>843.79</v>
      </c>
      <c r="G13706" s="45">
        <v>867.7</v>
      </c>
    </row>
    <row r="13707" spans="2:7">
      <c r="B13707" s="44" t="s">
        <v>17699</v>
      </c>
      <c r="C13707" s="44" t="s">
        <v>18032</v>
      </c>
      <c r="D13707" s="47" t="s">
        <v>17700</v>
      </c>
      <c r="E13707" s="43" t="s">
        <v>112</v>
      </c>
      <c r="F13707" s="45">
        <v>1546.62</v>
      </c>
      <c r="G13707" s="45">
        <v>1570.53</v>
      </c>
    </row>
    <row r="13708" spans="2:7">
      <c r="B13708" s="44" t="s">
        <v>17701</v>
      </c>
      <c r="C13708" s="44" t="s">
        <v>18032</v>
      </c>
      <c r="D13708" s="47" t="s">
        <v>17702</v>
      </c>
      <c r="E13708" s="43" t="s">
        <v>112</v>
      </c>
      <c r="F13708" s="45">
        <v>1859.15</v>
      </c>
      <c r="G13708" s="45">
        <v>1895.02</v>
      </c>
    </row>
    <row r="13709" spans="2:7">
      <c r="B13709" s="44" t="s">
        <v>17703</v>
      </c>
      <c r="C13709" s="44" t="s">
        <v>18032</v>
      </c>
      <c r="D13709" s="47" t="s">
        <v>17704</v>
      </c>
      <c r="E13709" s="43" t="s">
        <v>112</v>
      </c>
      <c r="F13709" s="45">
        <v>2230.42</v>
      </c>
      <c r="G13709" s="45">
        <v>2278.2399999999998</v>
      </c>
    </row>
    <row r="13710" spans="2:7">
      <c r="B13710" s="44" t="s">
        <v>17705</v>
      </c>
      <c r="C13710" s="44" t="s">
        <v>18032</v>
      </c>
      <c r="D13710" s="47" t="s">
        <v>17706</v>
      </c>
      <c r="E13710" s="43" t="s">
        <v>112</v>
      </c>
      <c r="F13710" s="45">
        <v>3066.71</v>
      </c>
      <c r="G13710" s="45">
        <v>3102.58</v>
      </c>
    </row>
    <row r="13711" spans="2:7">
      <c r="B13711" s="44" t="s">
        <v>17707</v>
      </c>
      <c r="C13711" s="44" t="s">
        <v>18032</v>
      </c>
      <c r="D13711" s="47" t="s">
        <v>17708</v>
      </c>
      <c r="E13711" s="43" t="s">
        <v>112</v>
      </c>
      <c r="F13711" s="45">
        <v>1834.19</v>
      </c>
      <c r="G13711" s="45">
        <v>1870.06</v>
      </c>
    </row>
    <row r="13712" spans="2:7">
      <c r="B13712" s="44" t="s">
        <v>17709</v>
      </c>
      <c r="C13712" s="44" t="s">
        <v>18032</v>
      </c>
      <c r="D13712" s="47" t="s">
        <v>17710</v>
      </c>
      <c r="E13712" s="43" t="s">
        <v>112</v>
      </c>
      <c r="F13712" s="45">
        <v>3161.9</v>
      </c>
      <c r="G13712" s="45">
        <v>3209.72</v>
      </c>
    </row>
    <row r="13713" spans="2:7">
      <c r="B13713" s="44" t="s">
        <v>17711</v>
      </c>
      <c r="C13713" s="44" t="s">
        <v>18032</v>
      </c>
      <c r="D13713" s="47" t="s">
        <v>17712</v>
      </c>
      <c r="E13713" s="43" t="s">
        <v>112</v>
      </c>
      <c r="F13713" s="45">
        <v>293.2</v>
      </c>
      <c r="G13713" s="45">
        <v>309.14</v>
      </c>
    </row>
    <row r="13714" spans="2:7">
      <c r="B13714" s="44" t="s">
        <v>17713</v>
      </c>
      <c r="C13714" s="44" t="s">
        <v>18032</v>
      </c>
      <c r="D13714" s="47" t="s">
        <v>17714</v>
      </c>
      <c r="E13714" s="43" t="s">
        <v>112</v>
      </c>
      <c r="F13714" s="45">
        <v>303.31</v>
      </c>
      <c r="G13714" s="45">
        <v>319.25</v>
      </c>
    </row>
    <row r="13715" spans="2:7">
      <c r="B13715" s="44" t="s">
        <v>17715</v>
      </c>
      <c r="C13715" s="44" t="s">
        <v>18032</v>
      </c>
      <c r="D13715" s="47" t="s">
        <v>17716</v>
      </c>
      <c r="E13715" s="43" t="s">
        <v>112</v>
      </c>
      <c r="F13715" s="45">
        <v>452.02</v>
      </c>
      <c r="G13715" s="45">
        <v>471.95</v>
      </c>
    </row>
    <row r="13716" spans="2:7">
      <c r="B13716" s="44" t="s">
        <v>17717</v>
      </c>
      <c r="C13716" s="44" t="s">
        <v>18032</v>
      </c>
      <c r="D13716" s="47" t="s">
        <v>17718</v>
      </c>
      <c r="E13716" s="43" t="s">
        <v>112</v>
      </c>
      <c r="F13716" s="45">
        <v>760.76</v>
      </c>
      <c r="G13716" s="45">
        <v>784.67</v>
      </c>
    </row>
    <row r="13717" spans="2:7">
      <c r="B13717" s="44" t="s">
        <v>17719</v>
      </c>
      <c r="C13717" s="44" t="s">
        <v>18032</v>
      </c>
      <c r="D13717" s="47" t="s">
        <v>17720</v>
      </c>
      <c r="E13717" s="43"/>
    </row>
    <row r="13718" spans="2:7">
      <c r="B13718" s="44" t="s">
        <v>17721</v>
      </c>
      <c r="C13718" s="44" t="s">
        <v>18032</v>
      </c>
      <c r="D13718" s="47" t="s">
        <v>17722</v>
      </c>
      <c r="E13718" s="43" t="s">
        <v>112</v>
      </c>
      <c r="F13718" s="45">
        <v>500.36</v>
      </c>
      <c r="G13718" s="45">
        <v>527.28</v>
      </c>
    </row>
    <row r="13719" spans="2:7">
      <c r="B13719" s="44" t="s">
        <v>17723</v>
      </c>
      <c r="C13719" s="44" t="s">
        <v>18032</v>
      </c>
      <c r="D13719" s="47" t="s">
        <v>17724</v>
      </c>
      <c r="E13719" s="43" t="s">
        <v>112</v>
      </c>
      <c r="F13719" s="45">
        <v>95.78</v>
      </c>
      <c r="G13719" s="45">
        <v>97.75</v>
      </c>
    </row>
    <row r="13720" spans="2:7">
      <c r="B13720" s="44" t="s">
        <v>17725</v>
      </c>
      <c r="C13720" s="44" t="s">
        <v>18032</v>
      </c>
      <c r="D13720" s="47" t="s">
        <v>17726</v>
      </c>
      <c r="E13720" s="43" t="s">
        <v>112</v>
      </c>
      <c r="F13720" s="45">
        <v>911.98</v>
      </c>
      <c r="G13720" s="45">
        <v>915.91</v>
      </c>
    </row>
    <row r="13721" spans="2:7">
      <c r="B13721" s="44" t="s">
        <v>17727</v>
      </c>
      <c r="C13721" s="44" t="s">
        <v>18032</v>
      </c>
      <c r="D13721" s="47" t="s">
        <v>17728</v>
      </c>
      <c r="E13721" s="43" t="s">
        <v>112</v>
      </c>
      <c r="F13721" s="45">
        <v>71.75</v>
      </c>
      <c r="G13721" s="45">
        <v>75.66</v>
      </c>
    </row>
    <row r="13722" spans="2:7">
      <c r="B13722" s="44" t="s">
        <v>17729</v>
      </c>
      <c r="C13722" s="44" t="s">
        <v>18032</v>
      </c>
      <c r="D13722" s="47" t="s">
        <v>17730</v>
      </c>
      <c r="E13722" s="43"/>
    </row>
    <row r="13723" spans="2:7">
      <c r="B13723" s="44" t="s">
        <v>17731</v>
      </c>
      <c r="C13723" s="44" t="s">
        <v>18032</v>
      </c>
      <c r="D13723" s="47" t="s">
        <v>17732</v>
      </c>
      <c r="E13723" s="43"/>
    </row>
    <row r="13724" spans="2:7">
      <c r="B13724" s="44" t="s">
        <v>17733</v>
      </c>
      <c r="C13724" s="44" t="s">
        <v>18032</v>
      </c>
      <c r="D13724" s="47" t="s">
        <v>17734</v>
      </c>
      <c r="E13724" s="43" t="s">
        <v>112</v>
      </c>
      <c r="F13724" s="45">
        <v>80.22</v>
      </c>
      <c r="G13724" s="45">
        <v>80.22</v>
      </c>
    </row>
    <row r="13725" spans="2:7">
      <c r="B13725" s="44" t="s">
        <v>17735</v>
      </c>
      <c r="C13725" s="44" t="s">
        <v>18032</v>
      </c>
      <c r="D13725" s="47" t="s">
        <v>17736</v>
      </c>
      <c r="E13725" s="43" t="s">
        <v>112</v>
      </c>
      <c r="F13725" s="45">
        <v>610.5</v>
      </c>
      <c r="G13725" s="45">
        <v>626.73</v>
      </c>
    </row>
    <row r="13726" spans="2:7">
      <c r="B13726" s="44" t="s">
        <v>17737</v>
      </c>
      <c r="C13726" s="44" t="s">
        <v>18032</v>
      </c>
      <c r="D13726" s="47" t="s">
        <v>17738</v>
      </c>
      <c r="E13726" s="43" t="s">
        <v>112</v>
      </c>
      <c r="F13726" s="45">
        <v>1457.63</v>
      </c>
      <c r="G13726" s="45">
        <v>1498.72</v>
      </c>
    </row>
    <row r="13727" spans="2:7">
      <c r="B13727" s="44" t="s">
        <v>17739</v>
      </c>
      <c r="C13727" s="44" t="s">
        <v>18032</v>
      </c>
      <c r="D13727" s="47" t="s">
        <v>17740</v>
      </c>
      <c r="E13727" s="43" t="s">
        <v>112</v>
      </c>
      <c r="F13727" s="45">
        <v>1852.33</v>
      </c>
      <c r="G13727" s="45">
        <v>1853.11</v>
      </c>
    </row>
    <row r="13728" spans="2:7">
      <c r="B13728" s="44" t="s">
        <v>17741</v>
      </c>
      <c r="C13728" s="44" t="s">
        <v>18032</v>
      </c>
      <c r="D13728" s="47" t="s">
        <v>17742</v>
      </c>
      <c r="E13728" s="43" t="s">
        <v>112</v>
      </c>
      <c r="F13728" s="45">
        <v>183.13</v>
      </c>
      <c r="G13728" s="45">
        <v>185.36</v>
      </c>
    </row>
    <row r="13729" spans="2:7">
      <c r="B13729" s="44" t="s">
        <v>17743</v>
      </c>
      <c r="C13729" s="44" t="s">
        <v>18032</v>
      </c>
      <c r="D13729" s="47" t="s">
        <v>17744</v>
      </c>
      <c r="E13729" s="43" t="s">
        <v>112</v>
      </c>
      <c r="F13729" s="45">
        <v>44.76</v>
      </c>
      <c r="G13729" s="45">
        <v>45.6</v>
      </c>
    </row>
    <row r="13730" spans="2:7">
      <c r="B13730" s="44" t="s">
        <v>17745</v>
      </c>
      <c r="C13730" s="44" t="s">
        <v>18032</v>
      </c>
      <c r="D13730" s="47" t="s">
        <v>17746</v>
      </c>
      <c r="E13730" s="43" t="s">
        <v>112</v>
      </c>
      <c r="F13730" s="45">
        <v>146.75</v>
      </c>
      <c r="G13730" s="45">
        <v>147.59</v>
      </c>
    </row>
    <row r="13731" spans="2:7">
      <c r="B13731" s="44" t="s">
        <v>17747</v>
      </c>
      <c r="C13731" s="44" t="s">
        <v>18032</v>
      </c>
      <c r="D13731" s="47" t="s">
        <v>17748</v>
      </c>
      <c r="E13731" s="43" t="s">
        <v>10174</v>
      </c>
      <c r="F13731" s="45">
        <v>7527.05</v>
      </c>
      <c r="G13731" s="45">
        <v>7527.05</v>
      </c>
    </row>
    <row r="13732" spans="2:7">
      <c r="B13732" s="44" t="s">
        <v>17749</v>
      </c>
      <c r="C13732" s="44" t="s">
        <v>18032</v>
      </c>
      <c r="D13732" s="47" t="s">
        <v>17750</v>
      </c>
      <c r="E13732" s="43" t="s">
        <v>10174</v>
      </c>
      <c r="F13732" s="45">
        <v>35984.5</v>
      </c>
      <c r="G13732" s="45">
        <v>35984.5</v>
      </c>
    </row>
    <row r="13733" spans="2:7">
      <c r="B13733" s="44" t="s">
        <v>17751</v>
      </c>
      <c r="C13733" s="44" t="s">
        <v>18032</v>
      </c>
      <c r="D13733" s="47" t="s">
        <v>17752</v>
      </c>
      <c r="E13733" s="43"/>
    </row>
    <row r="13734" spans="2:7">
      <c r="B13734" s="44" t="s">
        <v>17753</v>
      </c>
      <c r="C13734" s="44" t="s">
        <v>18032</v>
      </c>
      <c r="D13734" s="47" t="s">
        <v>17754</v>
      </c>
      <c r="E13734" s="43" t="s">
        <v>112</v>
      </c>
      <c r="F13734" s="45">
        <v>10176.290000000001</v>
      </c>
      <c r="G13734" s="45">
        <v>10184.68</v>
      </c>
    </row>
    <row r="13735" spans="2:7">
      <c r="B13735" s="44" t="s">
        <v>17755</v>
      </c>
      <c r="C13735" s="44" t="s">
        <v>18032</v>
      </c>
      <c r="D13735" s="47" t="s">
        <v>17756</v>
      </c>
      <c r="E13735" s="43" t="s">
        <v>112</v>
      </c>
      <c r="F13735" s="45">
        <v>14569.31</v>
      </c>
      <c r="G13735" s="45">
        <v>14577.7</v>
      </c>
    </row>
    <row r="13736" spans="2:7">
      <c r="B13736" s="44" t="s">
        <v>17757</v>
      </c>
      <c r="C13736" s="44" t="s">
        <v>18032</v>
      </c>
      <c r="D13736" s="47" t="s">
        <v>17758</v>
      </c>
      <c r="E13736" s="43" t="s">
        <v>112</v>
      </c>
      <c r="F13736" s="45">
        <v>46425.16</v>
      </c>
      <c r="G13736" s="45">
        <v>46433.55</v>
      </c>
    </row>
    <row r="13737" spans="2:7">
      <c r="B13737" s="44" t="s">
        <v>17759</v>
      </c>
      <c r="C13737" s="44" t="s">
        <v>18032</v>
      </c>
      <c r="D13737" s="47" t="s">
        <v>17760</v>
      </c>
      <c r="E13737" s="43"/>
    </row>
    <row r="13738" spans="2:7">
      <c r="B13738" s="44" t="s">
        <v>17761</v>
      </c>
      <c r="C13738" s="44" t="s">
        <v>18032</v>
      </c>
      <c r="D13738" s="47" t="s">
        <v>17762</v>
      </c>
      <c r="E13738" s="43" t="s">
        <v>112</v>
      </c>
      <c r="F13738" s="45">
        <v>38666.47</v>
      </c>
      <c r="G13738" s="45">
        <v>38682.19</v>
      </c>
    </row>
    <row r="13739" spans="2:7">
      <c r="B13739" s="44" t="s">
        <v>17763</v>
      </c>
      <c r="C13739" s="44" t="s">
        <v>18032</v>
      </c>
      <c r="D13739" s="47" t="s">
        <v>17764</v>
      </c>
      <c r="E13739" s="43" t="s">
        <v>112</v>
      </c>
      <c r="F13739" s="45">
        <v>47161.31</v>
      </c>
      <c r="G13739" s="45">
        <v>47177.03</v>
      </c>
    </row>
    <row r="13740" spans="2:7">
      <c r="B13740" s="44" t="s">
        <v>17765</v>
      </c>
      <c r="C13740" s="44" t="s">
        <v>18032</v>
      </c>
      <c r="D13740" s="47" t="s">
        <v>17766</v>
      </c>
      <c r="E13740" s="43" t="s">
        <v>112</v>
      </c>
      <c r="F13740" s="45">
        <v>46529.4</v>
      </c>
      <c r="G13740" s="45">
        <v>46545.120000000003</v>
      </c>
    </row>
    <row r="13741" spans="2:7">
      <c r="B13741" s="44" t="s">
        <v>17767</v>
      </c>
      <c r="C13741" s="44" t="s">
        <v>18032</v>
      </c>
      <c r="D13741" s="47" t="s">
        <v>17768</v>
      </c>
      <c r="E13741" s="43" t="s">
        <v>112</v>
      </c>
      <c r="F13741" s="45">
        <v>5967.25</v>
      </c>
      <c r="G13741" s="45">
        <v>5978.43</v>
      </c>
    </row>
    <row r="13742" spans="2:7">
      <c r="B13742" s="44" t="s">
        <v>17769</v>
      </c>
      <c r="C13742" s="44" t="s">
        <v>18032</v>
      </c>
      <c r="D13742" s="47" t="s">
        <v>17770</v>
      </c>
      <c r="E13742" s="43" t="s">
        <v>112</v>
      </c>
      <c r="F13742" s="45">
        <v>15588.74</v>
      </c>
      <c r="G13742" s="45">
        <v>15604.46</v>
      </c>
    </row>
    <row r="13743" spans="2:7">
      <c r="B13743" s="44" t="s">
        <v>17771</v>
      </c>
      <c r="C13743" s="44" t="s">
        <v>18032</v>
      </c>
      <c r="D13743" s="47" t="s">
        <v>17772</v>
      </c>
      <c r="E13743" s="43" t="s">
        <v>112</v>
      </c>
      <c r="F13743" s="45">
        <v>22502.38</v>
      </c>
      <c r="G13743" s="45">
        <v>22513.56</v>
      </c>
    </row>
    <row r="13744" spans="2:7">
      <c r="B13744" s="44" t="s">
        <v>17773</v>
      </c>
      <c r="C13744" s="44" t="s">
        <v>18032</v>
      </c>
      <c r="D13744" s="47" t="s">
        <v>17774</v>
      </c>
      <c r="E13744" s="43" t="s">
        <v>112</v>
      </c>
      <c r="F13744" s="45">
        <v>1058.24</v>
      </c>
      <c r="G13744" s="45">
        <v>1063.83</v>
      </c>
    </row>
    <row r="13745" spans="2:7">
      <c r="B13745" s="44" t="s">
        <v>17775</v>
      </c>
      <c r="C13745" s="44" t="s">
        <v>18032</v>
      </c>
      <c r="D13745" s="47" t="s">
        <v>17776</v>
      </c>
      <c r="E13745" s="43" t="s">
        <v>112</v>
      </c>
      <c r="F13745" s="45">
        <v>40842.28</v>
      </c>
      <c r="G13745" s="45">
        <v>40858</v>
      </c>
    </row>
    <row r="13746" spans="2:7">
      <c r="B13746" s="44" t="s">
        <v>17777</v>
      </c>
      <c r="C13746" s="44" t="s">
        <v>18032</v>
      </c>
      <c r="D13746" s="47" t="s">
        <v>17778</v>
      </c>
      <c r="E13746" s="43" t="s">
        <v>112</v>
      </c>
      <c r="F13746" s="45">
        <v>56584.36</v>
      </c>
      <c r="G13746" s="45">
        <v>56600.08</v>
      </c>
    </row>
    <row r="13747" spans="2:7">
      <c r="B13747" s="44" t="s">
        <v>17779</v>
      </c>
      <c r="C13747" s="44" t="s">
        <v>18032</v>
      </c>
      <c r="D13747" s="47" t="s">
        <v>17780</v>
      </c>
      <c r="E13747" s="43" t="s">
        <v>112</v>
      </c>
      <c r="F13747" s="45">
        <v>122496.66</v>
      </c>
      <c r="G13747" s="45">
        <v>122512.38</v>
      </c>
    </row>
    <row r="13748" spans="2:7">
      <c r="B13748" s="44" t="s">
        <v>17781</v>
      </c>
      <c r="C13748" s="44" t="s">
        <v>18032</v>
      </c>
      <c r="D13748" s="47" t="s">
        <v>17782</v>
      </c>
      <c r="E13748" s="43" t="s">
        <v>112</v>
      </c>
      <c r="F13748" s="45">
        <v>142233.57999999999</v>
      </c>
      <c r="G13748" s="45">
        <v>142249.29999999999</v>
      </c>
    </row>
    <row r="13749" spans="2:7">
      <c r="B13749" s="44" t="s">
        <v>17783</v>
      </c>
      <c r="C13749" s="44" t="s">
        <v>18032</v>
      </c>
      <c r="D13749" s="47" t="s">
        <v>17784</v>
      </c>
      <c r="E13749" s="43" t="s">
        <v>112</v>
      </c>
      <c r="F13749" s="45">
        <v>50844.74</v>
      </c>
      <c r="G13749" s="45">
        <v>50860.46</v>
      </c>
    </row>
    <row r="13750" spans="2:7">
      <c r="B13750" s="44" t="s">
        <v>17785</v>
      </c>
      <c r="C13750" s="44" t="s">
        <v>18032</v>
      </c>
      <c r="D13750" s="47" t="s">
        <v>17786</v>
      </c>
      <c r="E13750" s="43" t="s">
        <v>112</v>
      </c>
      <c r="F13750" s="45">
        <v>29940.41</v>
      </c>
      <c r="G13750" s="45">
        <v>29956.13</v>
      </c>
    </row>
    <row r="13751" spans="2:7">
      <c r="B13751" s="44" t="s">
        <v>17787</v>
      </c>
      <c r="C13751" s="44" t="s">
        <v>18032</v>
      </c>
      <c r="D13751" s="47" t="s">
        <v>17788</v>
      </c>
      <c r="E13751" s="43" t="s">
        <v>112</v>
      </c>
      <c r="F13751" s="45">
        <v>36593.519999999997</v>
      </c>
      <c r="G13751" s="45">
        <v>36609.24</v>
      </c>
    </row>
    <row r="13752" spans="2:7">
      <c r="B13752" s="44" t="s">
        <v>17789</v>
      </c>
      <c r="C13752" s="44" t="s">
        <v>18032</v>
      </c>
      <c r="D13752" s="47" t="s">
        <v>17790</v>
      </c>
      <c r="E13752" s="43" t="s">
        <v>112</v>
      </c>
      <c r="F13752" s="45">
        <v>64813.36</v>
      </c>
      <c r="G13752" s="45">
        <v>64829.08</v>
      </c>
    </row>
    <row r="13753" spans="2:7">
      <c r="B13753" s="44" t="s">
        <v>17791</v>
      </c>
      <c r="C13753" s="44" t="s">
        <v>18032</v>
      </c>
      <c r="D13753" s="47" t="s">
        <v>17792</v>
      </c>
      <c r="E13753" s="43" t="s">
        <v>112</v>
      </c>
      <c r="F13753" s="45">
        <v>43172.06</v>
      </c>
      <c r="G13753" s="45">
        <v>43187.78</v>
      </c>
    </row>
    <row r="13754" spans="2:7">
      <c r="B13754" s="44" t="s">
        <v>17793</v>
      </c>
      <c r="C13754" s="44" t="s">
        <v>18032</v>
      </c>
      <c r="D13754" s="47" t="s">
        <v>17794</v>
      </c>
      <c r="E13754" s="43" t="s">
        <v>112</v>
      </c>
      <c r="F13754" s="45">
        <v>96976.58</v>
      </c>
      <c r="G13754" s="45">
        <v>96992.3</v>
      </c>
    </row>
    <row r="13755" spans="2:7">
      <c r="B13755" s="44" t="s">
        <v>17795</v>
      </c>
      <c r="C13755" s="44" t="s">
        <v>18032</v>
      </c>
      <c r="D13755" s="47" t="s">
        <v>17796</v>
      </c>
      <c r="E13755" s="43"/>
    </row>
    <row r="13756" spans="2:7">
      <c r="B13756" s="44" t="s">
        <v>17797</v>
      </c>
      <c r="C13756" s="44" t="s">
        <v>18032</v>
      </c>
      <c r="D13756" s="47" t="s">
        <v>17798</v>
      </c>
      <c r="E13756" s="43" t="s">
        <v>112</v>
      </c>
      <c r="F13756" s="45">
        <v>721.14</v>
      </c>
      <c r="G13756" s="45">
        <v>727.51</v>
      </c>
    </row>
    <row r="13757" spans="2:7">
      <c r="B13757" s="44" t="s">
        <v>17799</v>
      </c>
      <c r="C13757" s="44" t="s">
        <v>18032</v>
      </c>
      <c r="D13757" s="47" t="s">
        <v>17800</v>
      </c>
      <c r="E13757" s="43"/>
    </row>
    <row r="13758" spans="2:7">
      <c r="B13758" s="44" t="s">
        <v>17801</v>
      </c>
      <c r="C13758" s="44" t="s">
        <v>18032</v>
      </c>
      <c r="D13758" s="47" t="s">
        <v>17802</v>
      </c>
      <c r="E13758" s="43" t="s">
        <v>112</v>
      </c>
      <c r="F13758" s="45">
        <v>53.62</v>
      </c>
      <c r="G13758" s="45">
        <v>54.73</v>
      </c>
    </row>
    <row r="13759" spans="2:7">
      <c r="B13759" s="44" t="s">
        <v>17803</v>
      </c>
      <c r="C13759" s="44" t="s">
        <v>18032</v>
      </c>
      <c r="D13759" s="47" t="s">
        <v>17804</v>
      </c>
      <c r="E13759" s="43" t="s">
        <v>112</v>
      </c>
      <c r="F13759" s="45">
        <v>809.91</v>
      </c>
      <c r="G13759" s="45">
        <v>814.39</v>
      </c>
    </row>
    <row r="13760" spans="2:7">
      <c r="B13760" s="44" t="s">
        <v>17805</v>
      </c>
      <c r="C13760" s="44" t="s">
        <v>18032</v>
      </c>
      <c r="D13760" s="47" t="s">
        <v>17806</v>
      </c>
      <c r="E13760" s="43" t="s">
        <v>112</v>
      </c>
      <c r="F13760" s="45">
        <v>672.45</v>
      </c>
      <c r="G13760" s="45">
        <v>676.93</v>
      </c>
    </row>
    <row r="13761" spans="2:7">
      <c r="B13761" s="44" t="s">
        <v>17807</v>
      </c>
      <c r="C13761" s="44" t="s">
        <v>18032</v>
      </c>
      <c r="D13761" s="47" t="s">
        <v>17808</v>
      </c>
      <c r="E13761" s="43" t="s">
        <v>112</v>
      </c>
      <c r="F13761" s="45">
        <v>115.1</v>
      </c>
      <c r="G13761" s="45">
        <v>116.21</v>
      </c>
    </row>
    <row r="13762" spans="2:7">
      <c r="B13762" s="44" t="s">
        <v>17809</v>
      </c>
      <c r="C13762" s="44" t="s">
        <v>18032</v>
      </c>
      <c r="D13762" s="47" t="s">
        <v>17810</v>
      </c>
      <c r="E13762" s="43" t="s">
        <v>112</v>
      </c>
      <c r="F13762" s="45">
        <v>935.01</v>
      </c>
      <c r="G13762" s="45">
        <v>935.42</v>
      </c>
    </row>
    <row r="13763" spans="2:7">
      <c r="B13763" s="44" t="s">
        <v>17811</v>
      </c>
      <c r="C13763" s="44" t="s">
        <v>18032</v>
      </c>
      <c r="D13763" s="47" t="s">
        <v>17812</v>
      </c>
      <c r="E13763" s="43"/>
    </row>
    <row r="13764" spans="2:7">
      <c r="B13764" s="44" t="s">
        <v>17813</v>
      </c>
      <c r="C13764" s="44" t="s">
        <v>18032</v>
      </c>
      <c r="D13764" s="47" t="s">
        <v>17814</v>
      </c>
      <c r="E13764" s="43" t="s">
        <v>112</v>
      </c>
      <c r="F13764" s="45">
        <v>517.47</v>
      </c>
      <c r="G13764" s="45">
        <v>520.01</v>
      </c>
    </row>
    <row r="13765" spans="2:7">
      <c r="B13765" s="44" t="s">
        <v>17815</v>
      </c>
      <c r="C13765" s="44" t="s">
        <v>18032</v>
      </c>
      <c r="D13765" s="47" t="s">
        <v>17816</v>
      </c>
      <c r="E13765" s="43" t="s">
        <v>112</v>
      </c>
      <c r="F13765" s="45">
        <v>784.75</v>
      </c>
      <c r="G13765" s="45">
        <v>788.02</v>
      </c>
    </row>
    <row r="13766" spans="2:7">
      <c r="B13766" s="44" t="s">
        <v>17817</v>
      </c>
      <c r="C13766" s="44" t="s">
        <v>18032</v>
      </c>
      <c r="D13766" s="47" t="s">
        <v>17818</v>
      </c>
      <c r="E13766" s="43"/>
    </row>
    <row r="13767" spans="2:7">
      <c r="B13767" s="44" t="s">
        <v>17819</v>
      </c>
      <c r="C13767" s="44" t="s">
        <v>18032</v>
      </c>
      <c r="D13767" s="47" t="s">
        <v>17820</v>
      </c>
      <c r="E13767" s="43" t="s">
        <v>119</v>
      </c>
      <c r="F13767" s="45">
        <v>5.38</v>
      </c>
      <c r="G13767" s="45">
        <v>5.94</v>
      </c>
    </row>
    <row r="13768" spans="2:7">
      <c r="B13768" s="44" t="s">
        <v>17821</v>
      </c>
      <c r="C13768" s="44" t="s">
        <v>18032</v>
      </c>
      <c r="D13768" s="47" t="s">
        <v>17822</v>
      </c>
      <c r="E13768" s="43" t="s">
        <v>112</v>
      </c>
      <c r="F13768" s="45">
        <v>16.14</v>
      </c>
      <c r="G13768" s="45">
        <v>17.25</v>
      </c>
    </row>
    <row r="13769" spans="2:7">
      <c r="B13769" s="44" t="s">
        <v>17823</v>
      </c>
      <c r="C13769" s="44" t="s">
        <v>18032</v>
      </c>
      <c r="D13769" s="47" t="s">
        <v>17824</v>
      </c>
      <c r="E13769" s="43" t="s">
        <v>112</v>
      </c>
      <c r="F13769" s="45">
        <v>12.01</v>
      </c>
      <c r="G13769" s="45">
        <v>13.12</v>
      </c>
    </row>
    <row r="13770" spans="2:7">
      <c r="B13770" s="44" t="s">
        <v>17825</v>
      </c>
      <c r="C13770" s="44" t="s">
        <v>18032</v>
      </c>
      <c r="D13770" s="47" t="s">
        <v>17826</v>
      </c>
      <c r="E13770" s="43" t="s">
        <v>112</v>
      </c>
      <c r="F13770" s="45">
        <v>12.6</v>
      </c>
      <c r="G13770" s="45">
        <v>13.71</v>
      </c>
    </row>
    <row r="13771" spans="2:7">
      <c r="B13771" s="44" t="s">
        <v>17827</v>
      </c>
      <c r="C13771" s="44" t="s">
        <v>18032</v>
      </c>
      <c r="D13771" s="47" t="s">
        <v>17828</v>
      </c>
      <c r="E13771" s="43" t="s">
        <v>112</v>
      </c>
      <c r="F13771" s="45">
        <v>308.24</v>
      </c>
      <c r="G13771" s="45">
        <v>309.47000000000003</v>
      </c>
    </row>
    <row r="13772" spans="2:7">
      <c r="B13772" s="44" t="s">
        <v>17829</v>
      </c>
      <c r="C13772" s="44" t="s">
        <v>18032</v>
      </c>
      <c r="D13772" s="47" t="s">
        <v>17830</v>
      </c>
      <c r="E13772" s="43" t="s">
        <v>112</v>
      </c>
      <c r="F13772" s="45">
        <v>677.08</v>
      </c>
      <c r="G13772" s="45">
        <v>678.31</v>
      </c>
    </row>
    <row r="13773" spans="2:7">
      <c r="B13773" s="44" t="s">
        <v>17831</v>
      </c>
      <c r="C13773" s="44" t="s">
        <v>18032</v>
      </c>
      <c r="D13773" s="47" t="s">
        <v>17832</v>
      </c>
      <c r="E13773" s="43" t="s">
        <v>112</v>
      </c>
      <c r="F13773" s="45">
        <v>24.05</v>
      </c>
      <c r="G13773" s="45">
        <v>26.02</v>
      </c>
    </row>
    <row r="13774" spans="2:7">
      <c r="B13774" s="44" t="s">
        <v>17833</v>
      </c>
      <c r="C13774" s="44" t="s">
        <v>18032</v>
      </c>
      <c r="D13774" s="47" t="s">
        <v>17834</v>
      </c>
      <c r="E13774" s="43" t="s">
        <v>112</v>
      </c>
      <c r="F13774" s="45">
        <v>36.9</v>
      </c>
      <c r="G13774" s="45">
        <v>38.869999999999997</v>
      </c>
    </row>
    <row r="13775" spans="2:7">
      <c r="B13775" s="44" t="s">
        <v>17835</v>
      </c>
      <c r="C13775" s="44" t="s">
        <v>18032</v>
      </c>
      <c r="D13775" s="47" t="s">
        <v>17836</v>
      </c>
      <c r="E13775" s="43" t="s">
        <v>112</v>
      </c>
      <c r="F13775" s="45">
        <v>80.349999999999994</v>
      </c>
      <c r="G13775" s="45">
        <v>80.58</v>
      </c>
    </row>
    <row r="13776" spans="2:7">
      <c r="B13776" s="44" t="s">
        <v>17837</v>
      </c>
      <c r="C13776" s="44" t="s">
        <v>18032</v>
      </c>
      <c r="D13776" s="47" t="s">
        <v>17838</v>
      </c>
      <c r="E13776" s="43" t="s">
        <v>112</v>
      </c>
      <c r="F13776" s="45">
        <v>326.14</v>
      </c>
      <c r="G13776" s="45">
        <v>327.41000000000003</v>
      </c>
    </row>
    <row r="13777" spans="2:7">
      <c r="B13777" s="44" t="s">
        <v>17839</v>
      </c>
      <c r="C13777" s="44" t="s">
        <v>18032</v>
      </c>
      <c r="D13777" s="47" t="s">
        <v>17840</v>
      </c>
      <c r="E13777" s="43" t="s">
        <v>112</v>
      </c>
      <c r="F13777" s="45">
        <v>100.84</v>
      </c>
      <c r="G13777" s="45">
        <v>101.66</v>
      </c>
    </row>
    <row r="13778" spans="2:7">
      <c r="B13778" s="44" t="s">
        <v>17841</v>
      </c>
      <c r="C13778" s="44" t="s">
        <v>18032</v>
      </c>
      <c r="D13778" s="47" t="s">
        <v>17842</v>
      </c>
      <c r="E13778" s="43" t="s">
        <v>112</v>
      </c>
      <c r="F13778" s="45">
        <v>128.44</v>
      </c>
      <c r="G13778" s="45">
        <v>129.26</v>
      </c>
    </row>
    <row r="13779" spans="2:7">
      <c r="B13779" s="44" t="s">
        <v>17843</v>
      </c>
      <c r="C13779" s="44" t="s">
        <v>18032</v>
      </c>
      <c r="D13779" s="47" t="s">
        <v>17844</v>
      </c>
      <c r="E13779" s="43" t="s">
        <v>112</v>
      </c>
      <c r="F13779" s="45">
        <v>189.19</v>
      </c>
      <c r="G13779" s="45">
        <v>190.01</v>
      </c>
    </row>
    <row r="13780" spans="2:7">
      <c r="B13780" s="44" t="s">
        <v>17845</v>
      </c>
      <c r="C13780" s="44" t="s">
        <v>18032</v>
      </c>
      <c r="D13780" s="47" t="s">
        <v>17846</v>
      </c>
      <c r="E13780" s="43" t="s">
        <v>112</v>
      </c>
      <c r="F13780" s="45">
        <v>99.85</v>
      </c>
      <c r="G13780" s="45">
        <v>100.08</v>
      </c>
    </row>
    <row r="13781" spans="2:7">
      <c r="B13781" s="44" t="s">
        <v>17847</v>
      </c>
      <c r="C13781" s="44" t="s">
        <v>18032</v>
      </c>
      <c r="D13781" s="47" t="s">
        <v>17848</v>
      </c>
      <c r="E13781" s="43" t="s">
        <v>112</v>
      </c>
      <c r="F13781" s="45">
        <v>108.36</v>
      </c>
      <c r="G13781" s="45">
        <v>108.59</v>
      </c>
    </row>
    <row r="13782" spans="2:7">
      <c r="B13782" s="44" t="s">
        <v>17849</v>
      </c>
      <c r="C13782" s="44" t="s">
        <v>18032</v>
      </c>
      <c r="D13782" s="47" t="s">
        <v>17850</v>
      </c>
      <c r="E13782" s="43" t="s">
        <v>112</v>
      </c>
      <c r="F13782" s="45">
        <v>13.48</v>
      </c>
      <c r="G13782" s="45">
        <v>13.93</v>
      </c>
    </row>
    <row r="13783" spans="2:7">
      <c r="B13783" s="44" t="s">
        <v>17851</v>
      </c>
      <c r="C13783" s="44" t="s">
        <v>18032</v>
      </c>
      <c r="D13783" s="47" t="s">
        <v>17852</v>
      </c>
      <c r="E13783" s="43" t="s">
        <v>112</v>
      </c>
      <c r="F13783" s="45">
        <v>18.329999999999998</v>
      </c>
      <c r="G13783" s="45">
        <v>18.78</v>
      </c>
    </row>
    <row r="13784" spans="2:7">
      <c r="B13784" s="44" t="s">
        <v>17853</v>
      </c>
      <c r="C13784" s="44" t="s">
        <v>18032</v>
      </c>
      <c r="D13784" s="47" t="s">
        <v>17854</v>
      </c>
      <c r="E13784" s="43" t="s">
        <v>112</v>
      </c>
      <c r="F13784" s="45">
        <v>37.94</v>
      </c>
      <c r="G13784" s="45">
        <v>40.03</v>
      </c>
    </row>
    <row r="13785" spans="2:7">
      <c r="B13785" s="44" t="s">
        <v>17855</v>
      </c>
      <c r="C13785" s="44" t="s">
        <v>18032</v>
      </c>
      <c r="D13785" s="47" t="s">
        <v>17856</v>
      </c>
      <c r="E13785" s="43" t="s">
        <v>112</v>
      </c>
      <c r="F13785" s="45">
        <v>21.63</v>
      </c>
      <c r="G13785" s="45">
        <v>22.9</v>
      </c>
    </row>
    <row r="13786" spans="2:7">
      <c r="B13786" s="44" t="s">
        <v>17857</v>
      </c>
      <c r="C13786" s="44" t="s">
        <v>18032</v>
      </c>
      <c r="D13786" s="47" t="s">
        <v>17858</v>
      </c>
      <c r="E13786" s="43" t="s">
        <v>112</v>
      </c>
      <c r="F13786" s="45">
        <v>23.1</v>
      </c>
      <c r="G13786" s="45">
        <v>24.37</v>
      </c>
    </row>
    <row r="13787" spans="2:7">
      <c r="B13787" s="44" t="s">
        <v>17859</v>
      </c>
      <c r="C13787" s="44" t="s">
        <v>18032</v>
      </c>
      <c r="D13787" s="47" t="s">
        <v>17860</v>
      </c>
      <c r="E13787" s="43" t="s">
        <v>112</v>
      </c>
      <c r="F13787" s="45">
        <v>26.29</v>
      </c>
      <c r="G13787" s="45">
        <v>27.56</v>
      </c>
    </row>
    <row r="13788" spans="2:7">
      <c r="B13788" s="44" t="s">
        <v>17861</v>
      </c>
      <c r="C13788" s="44" t="s">
        <v>18032</v>
      </c>
      <c r="D13788" s="47" t="s">
        <v>17862</v>
      </c>
      <c r="E13788" s="43" t="s">
        <v>112</v>
      </c>
      <c r="F13788" s="45">
        <v>33.200000000000003</v>
      </c>
      <c r="G13788" s="45">
        <v>35.36</v>
      </c>
    </row>
    <row r="13789" spans="2:7">
      <c r="B13789" s="44" t="s">
        <v>17863</v>
      </c>
      <c r="C13789" s="44" t="s">
        <v>18032</v>
      </c>
      <c r="D13789" s="47" t="s">
        <v>17864</v>
      </c>
      <c r="E13789" s="43" t="s">
        <v>112</v>
      </c>
      <c r="F13789" s="45">
        <v>23.04</v>
      </c>
      <c r="G13789" s="45">
        <v>24.15</v>
      </c>
    </row>
    <row r="13790" spans="2:7">
      <c r="B13790" s="44" t="s">
        <v>17865</v>
      </c>
      <c r="C13790" s="44" t="s">
        <v>18032</v>
      </c>
      <c r="D13790" s="47" t="s">
        <v>17866</v>
      </c>
      <c r="E13790" s="43" t="s">
        <v>112</v>
      </c>
      <c r="F13790" s="45">
        <v>120.76</v>
      </c>
      <c r="G13790" s="45">
        <v>124.69</v>
      </c>
    </row>
    <row r="13791" spans="2:7">
      <c r="B13791" s="44" t="s">
        <v>17867</v>
      </c>
      <c r="C13791" s="44" t="s">
        <v>18032</v>
      </c>
      <c r="D13791" s="47" t="s">
        <v>17868</v>
      </c>
      <c r="E13791" s="43"/>
    </row>
    <row r="13792" spans="2:7">
      <c r="B13792" s="44" t="s">
        <v>17869</v>
      </c>
      <c r="C13792" s="44" t="s">
        <v>18032</v>
      </c>
      <c r="D13792" s="47" t="s">
        <v>17870</v>
      </c>
      <c r="E13792" s="43"/>
    </row>
    <row r="13793" spans="2:7">
      <c r="B13793" s="44" t="s">
        <v>17871</v>
      </c>
      <c r="C13793" s="44" t="s">
        <v>18032</v>
      </c>
      <c r="D13793" s="47" t="s">
        <v>17872</v>
      </c>
      <c r="E13793" s="43" t="s">
        <v>110</v>
      </c>
      <c r="F13793" s="45">
        <v>268.3</v>
      </c>
      <c r="G13793" s="45">
        <v>268.69</v>
      </c>
    </row>
    <row r="13794" spans="2:7">
      <c r="B13794" s="44" t="s">
        <v>17873</v>
      </c>
      <c r="C13794" s="44" t="s">
        <v>18032</v>
      </c>
      <c r="D13794" s="47" t="s">
        <v>17874</v>
      </c>
      <c r="E13794" s="43" t="s">
        <v>110</v>
      </c>
      <c r="F13794" s="45">
        <v>218.82</v>
      </c>
      <c r="G13794" s="45">
        <v>219.14</v>
      </c>
    </row>
    <row r="13795" spans="2:7">
      <c r="B13795" s="44" t="s">
        <v>17875</v>
      </c>
      <c r="C13795" s="44" t="s">
        <v>18032</v>
      </c>
      <c r="D13795" s="47" t="s">
        <v>17876</v>
      </c>
      <c r="E13795" s="43" t="s">
        <v>110</v>
      </c>
      <c r="F13795" s="45">
        <v>219.58</v>
      </c>
      <c r="G13795" s="45">
        <v>219.9</v>
      </c>
    </row>
    <row r="13796" spans="2:7">
      <c r="B13796" s="44" t="s">
        <v>17877</v>
      </c>
      <c r="C13796" s="44" t="s">
        <v>18032</v>
      </c>
      <c r="D13796" s="47" t="s">
        <v>17878</v>
      </c>
      <c r="E13796" s="43" t="s">
        <v>119</v>
      </c>
      <c r="F13796" s="45">
        <v>395.4</v>
      </c>
      <c r="G13796" s="45">
        <v>396.99</v>
      </c>
    </row>
    <row r="13797" spans="2:7">
      <c r="B13797" s="44" t="s">
        <v>17879</v>
      </c>
      <c r="C13797" s="44" t="s">
        <v>18032</v>
      </c>
      <c r="D13797" s="47" t="s">
        <v>17880</v>
      </c>
      <c r="E13797" s="43"/>
    </row>
    <row r="13798" spans="2:7">
      <c r="B13798" s="44" t="s">
        <v>17881</v>
      </c>
      <c r="C13798" s="44" t="s">
        <v>18032</v>
      </c>
      <c r="D13798" s="47" t="s">
        <v>17882</v>
      </c>
      <c r="E13798" s="43" t="s">
        <v>110</v>
      </c>
      <c r="F13798" s="45">
        <v>80.59</v>
      </c>
      <c r="G13798" s="45">
        <v>80.59</v>
      </c>
    </row>
    <row r="13799" spans="2:7">
      <c r="B13799" s="44" t="s">
        <v>17883</v>
      </c>
      <c r="C13799" s="44" t="s">
        <v>18032</v>
      </c>
      <c r="D13799" s="47" t="s">
        <v>17884</v>
      </c>
      <c r="E13799" s="43" t="s">
        <v>110</v>
      </c>
      <c r="F13799" s="45">
        <v>35.47</v>
      </c>
      <c r="G13799" s="45">
        <v>35.47</v>
      </c>
    </row>
    <row r="13800" spans="2:7">
      <c r="B13800" s="44" t="s">
        <v>17885</v>
      </c>
      <c r="C13800" s="44" t="s">
        <v>18032</v>
      </c>
      <c r="D13800" s="47" t="s">
        <v>17886</v>
      </c>
      <c r="E13800" s="43" t="s">
        <v>110</v>
      </c>
      <c r="F13800" s="45">
        <v>196.42</v>
      </c>
      <c r="G13800" s="45">
        <v>196.42</v>
      </c>
    </row>
    <row r="13801" spans="2:7">
      <c r="B13801" s="44" t="s">
        <v>17887</v>
      </c>
      <c r="C13801" s="44" t="s">
        <v>18032</v>
      </c>
      <c r="D13801" s="47" t="s">
        <v>17888</v>
      </c>
      <c r="E13801" s="43" t="s">
        <v>110</v>
      </c>
      <c r="F13801" s="45">
        <v>245.52</v>
      </c>
      <c r="G13801" s="45">
        <v>245.52</v>
      </c>
    </row>
    <row r="13802" spans="2:7">
      <c r="B13802" s="44" t="s">
        <v>17889</v>
      </c>
      <c r="C13802" s="44" t="s">
        <v>18032</v>
      </c>
      <c r="D13802" s="47" t="s">
        <v>17890</v>
      </c>
      <c r="E13802" s="43" t="s">
        <v>110</v>
      </c>
      <c r="F13802" s="45">
        <v>88.81</v>
      </c>
      <c r="G13802" s="45">
        <v>88.81</v>
      </c>
    </row>
    <row r="13803" spans="2:7">
      <c r="B13803" s="44" t="s">
        <v>17891</v>
      </c>
      <c r="C13803" s="44" t="s">
        <v>18032</v>
      </c>
      <c r="D13803" s="47" t="s">
        <v>17892</v>
      </c>
      <c r="E13803" s="43" t="s">
        <v>110</v>
      </c>
      <c r="F13803" s="45">
        <v>130.25</v>
      </c>
      <c r="G13803" s="45">
        <v>130.25</v>
      </c>
    </row>
    <row r="13804" spans="2:7">
      <c r="B13804" s="44" t="s">
        <v>17893</v>
      </c>
      <c r="C13804" s="44" t="s">
        <v>18032</v>
      </c>
      <c r="D13804" s="47" t="s">
        <v>17894</v>
      </c>
      <c r="E13804" s="43" t="s">
        <v>110</v>
      </c>
      <c r="F13804" s="45">
        <v>137.32</v>
      </c>
      <c r="G13804" s="45">
        <v>137.32</v>
      </c>
    </row>
    <row r="13805" spans="2:7">
      <c r="B13805" s="44" t="s">
        <v>17895</v>
      </c>
      <c r="C13805" s="44" t="s">
        <v>18032</v>
      </c>
      <c r="D13805" s="47" t="s">
        <v>17896</v>
      </c>
      <c r="E13805" s="43" t="s">
        <v>110</v>
      </c>
      <c r="F13805" s="45">
        <v>250.15</v>
      </c>
      <c r="G13805" s="45">
        <v>250.15</v>
      </c>
    </row>
    <row r="13806" spans="2:7">
      <c r="B13806" s="44" t="s">
        <v>17897</v>
      </c>
      <c r="C13806" s="44" t="s">
        <v>18032</v>
      </c>
      <c r="D13806" s="47" t="s">
        <v>17898</v>
      </c>
      <c r="E13806" s="43" t="s">
        <v>110</v>
      </c>
      <c r="F13806" s="45">
        <v>285.41000000000003</v>
      </c>
      <c r="G13806" s="45">
        <v>285.41000000000003</v>
      </c>
    </row>
    <row r="13807" spans="2:7">
      <c r="B13807" s="44" t="s">
        <v>17899</v>
      </c>
      <c r="C13807" s="44" t="s">
        <v>18032</v>
      </c>
      <c r="D13807" s="47" t="s">
        <v>17900</v>
      </c>
      <c r="E13807" s="43" t="s">
        <v>110</v>
      </c>
      <c r="F13807" s="45">
        <v>46.42</v>
      </c>
      <c r="G13807" s="45">
        <v>46.42</v>
      </c>
    </row>
    <row r="13808" spans="2:7">
      <c r="B13808" s="44" t="s">
        <v>17901</v>
      </c>
      <c r="C13808" s="44" t="s">
        <v>18032</v>
      </c>
      <c r="D13808" s="47" t="s">
        <v>17902</v>
      </c>
      <c r="E13808" s="43"/>
    </row>
    <row r="13809" spans="2:7">
      <c r="B13809" s="44" t="s">
        <v>17903</v>
      </c>
      <c r="C13809" s="44" t="s">
        <v>18032</v>
      </c>
      <c r="D13809" s="47" t="s">
        <v>17904</v>
      </c>
      <c r="E13809" s="43" t="s">
        <v>110</v>
      </c>
      <c r="F13809" s="45">
        <v>1634.5</v>
      </c>
      <c r="G13809" s="45">
        <v>1637.39</v>
      </c>
    </row>
    <row r="13810" spans="2:7">
      <c r="B13810" s="44" t="s">
        <v>17905</v>
      </c>
      <c r="C13810" s="44" t="s">
        <v>18032</v>
      </c>
      <c r="D13810" s="47" t="s">
        <v>17906</v>
      </c>
      <c r="E13810" s="43" t="s">
        <v>110</v>
      </c>
      <c r="F13810" s="45">
        <v>1702.08</v>
      </c>
      <c r="G13810" s="45">
        <v>1704.96</v>
      </c>
    </row>
    <row r="13811" spans="2:7">
      <c r="B13811" s="44" t="s">
        <v>17907</v>
      </c>
      <c r="C13811" s="44" t="s">
        <v>18032</v>
      </c>
      <c r="D13811" s="47" t="s">
        <v>17908</v>
      </c>
      <c r="E13811" s="43" t="s">
        <v>110</v>
      </c>
      <c r="F13811" s="45">
        <v>1834.07</v>
      </c>
      <c r="G13811" s="45">
        <v>1836.95</v>
      </c>
    </row>
    <row r="13812" spans="2:7">
      <c r="B13812" s="44" t="s">
        <v>17909</v>
      </c>
      <c r="C13812" s="44" t="s">
        <v>18032</v>
      </c>
      <c r="D13812" s="47" t="s">
        <v>17910</v>
      </c>
      <c r="E13812" s="43" t="s">
        <v>110</v>
      </c>
      <c r="F13812" s="45">
        <v>1892.14</v>
      </c>
      <c r="G13812" s="45">
        <v>1895.02</v>
      </c>
    </row>
    <row r="13813" spans="2:7">
      <c r="B13813" s="44" t="s">
        <v>17911</v>
      </c>
      <c r="C13813" s="44" t="s">
        <v>18032</v>
      </c>
      <c r="D13813" s="47" t="s">
        <v>17912</v>
      </c>
      <c r="E13813" s="43" t="s">
        <v>110</v>
      </c>
      <c r="F13813" s="45">
        <v>2296.5300000000002</v>
      </c>
      <c r="G13813" s="45">
        <v>2299.41</v>
      </c>
    </row>
    <row r="13814" spans="2:7">
      <c r="B13814" s="44" t="s">
        <v>17913</v>
      </c>
      <c r="C13814" s="44" t="s">
        <v>18032</v>
      </c>
      <c r="D13814" s="47" t="s">
        <v>17914</v>
      </c>
      <c r="E13814" s="43" t="s">
        <v>110</v>
      </c>
      <c r="F13814" s="45">
        <v>1866.38</v>
      </c>
      <c r="G13814" s="45">
        <v>1870.7</v>
      </c>
    </row>
    <row r="13815" spans="2:7">
      <c r="B13815" s="44" t="s">
        <v>17915</v>
      </c>
      <c r="C13815" s="44" t="s">
        <v>18032</v>
      </c>
      <c r="D13815" s="47" t="s">
        <v>17916</v>
      </c>
      <c r="E13815" s="43" t="s">
        <v>110</v>
      </c>
      <c r="F13815" s="45">
        <v>1787.34</v>
      </c>
      <c r="G13815" s="45">
        <v>1791.66</v>
      </c>
    </row>
    <row r="13816" spans="2:7">
      <c r="B13816" s="44" t="s">
        <v>17917</v>
      </c>
      <c r="C13816" s="44" t="s">
        <v>18032</v>
      </c>
      <c r="D13816" s="47" t="s">
        <v>17918</v>
      </c>
      <c r="E13816" s="43" t="s">
        <v>110</v>
      </c>
      <c r="F13816" s="45">
        <v>2104.41</v>
      </c>
      <c r="G13816" s="45">
        <v>2108.73</v>
      </c>
    </row>
    <row r="13817" spans="2:7">
      <c r="B13817" s="44" t="s">
        <v>17919</v>
      </c>
      <c r="C13817" s="44" t="s">
        <v>18032</v>
      </c>
      <c r="D13817" s="47" t="s">
        <v>17920</v>
      </c>
      <c r="E13817" s="43"/>
    </row>
    <row r="13818" spans="2:7">
      <c r="B13818" s="44" t="s">
        <v>17921</v>
      </c>
      <c r="C13818" s="44" t="s">
        <v>18032</v>
      </c>
      <c r="D13818" s="47" t="s">
        <v>17922</v>
      </c>
      <c r="E13818" s="43" t="s">
        <v>112</v>
      </c>
      <c r="F13818" s="45">
        <v>1339.56</v>
      </c>
      <c r="G13818" s="45">
        <v>1352.18</v>
      </c>
    </row>
    <row r="13819" spans="2:7">
      <c r="B13819" s="44" t="s">
        <v>17923</v>
      </c>
      <c r="C13819" s="44" t="s">
        <v>18032</v>
      </c>
      <c r="D13819" s="47" t="s">
        <v>17924</v>
      </c>
      <c r="E13819" s="43" t="s">
        <v>112</v>
      </c>
      <c r="F13819" s="45">
        <v>3658.47</v>
      </c>
      <c r="G13819" s="45">
        <v>3671.09</v>
      </c>
    </row>
    <row r="13820" spans="2:7">
      <c r="B13820" s="44" t="s">
        <v>17925</v>
      </c>
      <c r="C13820" s="44" t="s">
        <v>18032</v>
      </c>
      <c r="D13820" s="47" t="s">
        <v>17926</v>
      </c>
      <c r="E13820" s="43" t="s">
        <v>112</v>
      </c>
      <c r="F13820" s="45">
        <v>6204</v>
      </c>
      <c r="G13820" s="45">
        <v>6225.59</v>
      </c>
    </row>
    <row r="13821" spans="2:7">
      <c r="B13821" s="44" t="s">
        <v>17927</v>
      </c>
      <c r="C13821" s="44" t="s">
        <v>18032</v>
      </c>
      <c r="D13821" s="47" t="s">
        <v>17928</v>
      </c>
      <c r="E13821" s="43" t="s">
        <v>112</v>
      </c>
      <c r="F13821" s="45">
        <v>6147.31</v>
      </c>
      <c r="G13821" s="45">
        <v>6159.93</v>
      </c>
    </row>
    <row r="13822" spans="2:7">
      <c r="B13822" s="44" t="s">
        <v>17929</v>
      </c>
      <c r="C13822" s="44" t="s">
        <v>18032</v>
      </c>
      <c r="D13822" s="47" t="s">
        <v>17930</v>
      </c>
      <c r="E13822" s="43" t="s">
        <v>112</v>
      </c>
      <c r="F13822" s="45">
        <v>3045.81</v>
      </c>
      <c r="G13822" s="45">
        <v>3053.67</v>
      </c>
    </row>
    <row r="13823" spans="2:7">
      <c r="B13823" s="44" t="s">
        <v>17931</v>
      </c>
      <c r="C13823" s="44" t="s">
        <v>18032</v>
      </c>
      <c r="D13823" s="47" t="s">
        <v>17932</v>
      </c>
      <c r="E13823" s="43" t="s">
        <v>112</v>
      </c>
      <c r="F13823" s="45">
        <v>2122.7600000000002</v>
      </c>
      <c r="G13823" s="45">
        <v>2135.38</v>
      </c>
    </row>
    <row r="13824" spans="2:7">
      <c r="B13824" s="44" t="s">
        <v>17933</v>
      </c>
      <c r="C13824" s="44" t="s">
        <v>18032</v>
      </c>
      <c r="D13824" s="47" t="s">
        <v>17934</v>
      </c>
      <c r="E13824" s="43" t="s">
        <v>112</v>
      </c>
      <c r="F13824" s="45">
        <v>2969.23</v>
      </c>
      <c r="G13824" s="45">
        <v>2981.85</v>
      </c>
    </row>
    <row r="13825" spans="2:7">
      <c r="B13825" s="44" t="s">
        <v>17935</v>
      </c>
      <c r="C13825" s="44" t="s">
        <v>18032</v>
      </c>
      <c r="D13825" s="47" t="s">
        <v>17936</v>
      </c>
      <c r="E13825" s="43"/>
    </row>
    <row r="13826" spans="2:7">
      <c r="B13826" s="44" t="s">
        <v>17937</v>
      </c>
      <c r="C13826" s="44" t="s">
        <v>18032</v>
      </c>
      <c r="D13826" s="47" t="s">
        <v>17938</v>
      </c>
      <c r="E13826" s="43" t="s">
        <v>112</v>
      </c>
      <c r="F13826" s="45">
        <v>480.24</v>
      </c>
      <c r="G13826" s="45">
        <v>482.89</v>
      </c>
    </row>
    <row r="13827" spans="2:7">
      <c r="B13827" s="44" t="s">
        <v>17939</v>
      </c>
      <c r="C13827" s="44" t="s">
        <v>18032</v>
      </c>
      <c r="D13827" s="47" t="s">
        <v>17940</v>
      </c>
      <c r="E13827" s="43" t="s">
        <v>112</v>
      </c>
      <c r="F13827" s="45">
        <v>3248.23</v>
      </c>
      <c r="G13827" s="45">
        <v>3254.11</v>
      </c>
    </row>
    <row r="13828" spans="2:7">
      <c r="B13828" s="44" t="s">
        <v>17941</v>
      </c>
      <c r="C13828" s="44" t="s">
        <v>18032</v>
      </c>
      <c r="D13828" s="47" t="s">
        <v>17942</v>
      </c>
      <c r="E13828" s="43" t="s">
        <v>112</v>
      </c>
      <c r="F13828" s="45">
        <v>1600.23</v>
      </c>
      <c r="G13828" s="45">
        <v>1604.16</v>
      </c>
    </row>
    <row r="13829" spans="2:7">
      <c r="B13829" s="44" t="s">
        <v>17943</v>
      </c>
      <c r="C13829" s="44" t="s">
        <v>18032</v>
      </c>
      <c r="D13829" s="47" t="s">
        <v>17944</v>
      </c>
      <c r="E13829" s="43" t="s">
        <v>112</v>
      </c>
      <c r="F13829" s="45">
        <v>3847.01</v>
      </c>
      <c r="G13829" s="45">
        <v>3914.26</v>
      </c>
    </row>
    <row r="13830" spans="2:7">
      <c r="B13830" s="44" t="s">
        <v>17945</v>
      </c>
      <c r="C13830" s="44" t="s">
        <v>18032</v>
      </c>
      <c r="D13830" s="47" t="s">
        <v>17946</v>
      </c>
      <c r="E13830" s="43" t="s">
        <v>112</v>
      </c>
      <c r="F13830" s="45">
        <v>9528.31</v>
      </c>
      <c r="G13830" s="45">
        <v>9606.74</v>
      </c>
    </row>
    <row r="13831" spans="2:7">
      <c r="B13831" s="44" t="s">
        <v>17947</v>
      </c>
      <c r="C13831" s="44" t="s">
        <v>18032</v>
      </c>
      <c r="D13831" s="47" t="s">
        <v>17948</v>
      </c>
      <c r="E13831" s="43"/>
    </row>
    <row r="13832" spans="2:7">
      <c r="B13832" s="44" t="s">
        <v>17949</v>
      </c>
      <c r="C13832" s="44" t="s">
        <v>18032</v>
      </c>
      <c r="D13832" s="47" t="s">
        <v>17950</v>
      </c>
      <c r="E13832" s="43" t="s">
        <v>112</v>
      </c>
      <c r="F13832" s="45">
        <v>112.9</v>
      </c>
      <c r="G13832" s="45">
        <v>114.17</v>
      </c>
    </row>
    <row r="13833" spans="2:7">
      <c r="B13833" s="44" t="s">
        <v>17951</v>
      </c>
      <c r="C13833" s="44" t="s">
        <v>18032</v>
      </c>
      <c r="D13833" s="47" t="s">
        <v>17952</v>
      </c>
      <c r="E13833" s="43" t="s">
        <v>112</v>
      </c>
      <c r="F13833" s="45">
        <v>31.79</v>
      </c>
      <c r="G13833" s="45">
        <v>32.75</v>
      </c>
    </row>
    <row r="13834" spans="2:7">
      <c r="B13834" s="44" t="s">
        <v>17953</v>
      </c>
      <c r="C13834" s="44" t="s">
        <v>18032</v>
      </c>
      <c r="D13834" s="47" t="s">
        <v>17954</v>
      </c>
      <c r="E13834" s="43" t="s">
        <v>112</v>
      </c>
      <c r="F13834" s="45">
        <v>27.84</v>
      </c>
      <c r="G13834" s="45">
        <v>28.8</v>
      </c>
    </row>
    <row r="13835" spans="2:7">
      <c r="B13835" s="44" t="s">
        <v>17955</v>
      </c>
      <c r="C13835" s="44" t="s">
        <v>18032</v>
      </c>
      <c r="D13835" s="47" t="s">
        <v>17956</v>
      </c>
      <c r="E13835" s="43" t="s">
        <v>112</v>
      </c>
      <c r="F13835" s="45">
        <v>36.950000000000003</v>
      </c>
      <c r="G13835" s="45">
        <v>37.909999999999997</v>
      </c>
    </row>
    <row r="13836" spans="2:7">
      <c r="B13836" s="44" t="s">
        <v>17957</v>
      </c>
      <c r="C13836" s="44" t="s">
        <v>18032</v>
      </c>
      <c r="D13836" s="47" t="s">
        <v>17958</v>
      </c>
      <c r="E13836" s="43" t="s">
        <v>112</v>
      </c>
      <c r="F13836" s="45">
        <v>31.97</v>
      </c>
      <c r="G13836" s="45">
        <v>32.93</v>
      </c>
    </row>
    <row r="13837" spans="2:7">
      <c r="B13837" s="44" t="s">
        <v>17959</v>
      </c>
      <c r="C13837" s="44" t="s">
        <v>18032</v>
      </c>
      <c r="D13837" s="47" t="s">
        <v>17960</v>
      </c>
      <c r="E13837" s="43" t="s">
        <v>112</v>
      </c>
      <c r="F13837" s="45">
        <v>75.209999999999994</v>
      </c>
      <c r="G13837" s="45">
        <v>76.28</v>
      </c>
    </row>
    <row r="13838" spans="2:7">
      <c r="B13838" s="44" t="s">
        <v>17961</v>
      </c>
      <c r="C13838" s="44" t="s">
        <v>18032</v>
      </c>
      <c r="D13838" s="47" t="s">
        <v>17962</v>
      </c>
      <c r="E13838" s="43" t="s">
        <v>112</v>
      </c>
      <c r="F13838" s="45">
        <v>73.010000000000005</v>
      </c>
      <c r="G13838" s="45">
        <v>74.08</v>
      </c>
    </row>
    <row r="13839" spans="2:7">
      <c r="B13839" s="44" t="s">
        <v>17963</v>
      </c>
      <c r="C13839" s="44" t="s">
        <v>18032</v>
      </c>
      <c r="D13839" s="47" t="s">
        <v>17964</v>
      </c>
      <c r="E13839" s="43" t="s">
        <v>112</v>
      </c>
      <c r="F13839" s="45">
        <v>62.9</v>
      </c>
      <c r="G13839" s="45">
        <v>63.86</v>
      </c>
    </row>
    <row r="13840" spans="2:7">
      <c r="B13840" s="44" t="s">
        <v>17965</v>
      </c>
      <c r="C13840" s="44" t="s">
        <v>18032</v>
      </c>
      <c r="D13840" s="47" t="s">
        <v>17966</v>
      </c>
      <c r="E13840" s="43" t="s">
        <v>112</v>
      </c>
      <c r="F13840" s="45">
        <v>38.770000000000003</v>
      </c>
      <c r="G13840" s="45">
        <v>39.729999999999997</v>
      </c>
    </row>
    <row r="13841" spans="2:7">
      <c r="B13841" s="44" t="s">
        <v>17967</v>
      </c>
      <c r="C13841" s="44" t="s">
        <v>18032</v>
      </c>
      <c r="D13841" s="47" t="s">
        <v>17968</v>
      </c>
      <c r="E13841" s="43" t="s">
        <v>112</v>
      </c>
      <c r="F13841" s="45">
        <v>48.75</v>
      </c>
      <c r="G13841" s="45">
        <v>49.71</v>
      </c>
    </row>
    <row r="13842" spans="2:7">
      <c r="B13842" s="44" t="s">
        <v>17969</v>
      </c>
      <c r="C13842" s="44" t="s">
        <v>18032</v>
      </c>
      <c r="D13842" s="47" t="s">
        <v>17970</v>
      </c>
      <c r="E13842" s="43" t="s">
        <v>112</v>
      </c>
      <c r="F13842" s="45">
        <v>45.21</v>
      </c>
      <c r="G13842" s="45">
        <v>46.17</v>
      </c>
    </row>
    <row r="13843" spans="2:7">
      <c r="B13843" s="44" t="s">
        <v>17971</v>
      </c>
      <c r="C13843" s="44" t="s">
        <v>18032</v>
      </c>
      <c r="D13843" s="47" t="s">
        <v>17972</v>
      </c>
      <c r="E13843" s="43" t="s">
        <v>112</v>
      </c>
      <c r="F13843" s="45">
        <v>66.06</v>
      </c>
      <c r="G13843" s="45">
        <v>67.13</v>
      </c>
    </row>
    <row r="13844" spans="2:7">
      <c r="B13844" s="44" t="s">
        <v>17973</v>
      </c>
      <c r="C13844" s="44" t="s">
        <v>18032</v>
      </c>
      <c r="D13844" s="47" t="s">
        <v>17974</v>
      </c>
      <c r="E13844" s="43" t="s">
        <v>112</v>
      </c>
      <c r="F13844" s="45">
        <v>64.099999999999994</v>
      </c>
      <c r="G13844" s="45">
        <v>65.17</v>
      </c>
    </row>
    <row r="13845" spans="2:7">
      <c r="B13845" s="44" t="s">
        <v>17975</v>
      </c>
      <c r="C13845" s="44" t="s">
        <v>18032</v>
      </c>
      <c r="D13845" s="47" t="s">
        <v>17976</v>
      </c>
      <c r="E13845" s="43"/>
    </row>
    <row r="13846" spans="2:7">
      <c r="B13846" s="44" t="s">
        <v>17977</v>
      </c>
      <c r="C13846" s="44" t="s">
        <v>18032</v>
      </c>
      <c r="D13846" s="47" t="s">
        <v>17978</v>
      </c>
      <c r="E13846" s="43" t="s">
        <v>110</v>
      </c>
      <c r="F13846" s="45">
        <v>355.76</v>
      </c>
      <c r="G13846" s="45">
        <v>357.29</v>
      </c>
    </row>
    <row r="13847" spans="2:7">
      <c r="B13847" s="44" t="s">
        <v>17979</v>
      </c>
      <c r="C13847" s="44" t="s">
        <v>18032</v>
      </c>
      <c r="D13847" s="47" t="s">
        <v>17980</v>
      </c>
      <c r="E13847" s="43" t="s">
        <v>110</v>
      </c>
      <c r="F13847" s="45">
        <v>262.48</v>
      </c>
      <c r="G13847" s="45">
        <v>263.89999999999998</v>
      </c>
    </row>
    <row r="13848" spans="2:7">
      <c r="B13848" s="44" t="s">
        <v>17981</v>
      </c>
      <c r="C13848" s="44" t="s">
        <v>18032</v>
      </c>
      <c r="D13848" s="47" t="s">
        <v>17982</v>
      </c>
      <c r="E13848" s="43" t="s">
        <v>110</v>
      </c>
      <c r="F13848" s="45">
        <v>264.20999999999998</v>
      </c>
      <c r="G13848" s="45">
        <v>265.63</v>
      </c>
    </row>
    <row r="13849" spans="2:7">
      <c r="B13849" s="44" t="s">
        <v>17983</v>
      </c>
      <c r="C13849" s="44" t="s">
        <v>18032</v>
      </c>
      <c r="D13849" s="47" t="s">
        <v>17984</v>
      </c>
      <c r="E13849" s="43" t="s">
        <v>9963</v>
      </c>
      <c r="F13849" s="45">
        <v>11.22</v>
      </c>
      <c r="G13849" s="45">
        <v>11.47</v>
      </c>
    </row>
    <row r="13850" spans="2:7">
      <c r="B13850" s="44" t="s">
        <v>17985</v>
      </c>
      <c r="C13850" s="44" t="s">
        <v>18032</v>
      </c>
      <c r="D13850" s="47" t="s">
        <v>17986</v>
      </c>
      <c r="E13850" s="43" t="s">
        <v>17987</v>
      </c>
      <c r="F13850" s="45">
        <v>1942.07</v>
      </c>
      <c r="G13850" s="45">
        <v>2093.4299999999998</v>
      </c>
    </row>
    <row r="13851" spans="2:7">
      <c r="B13851" s="44" t="s">
        <v>17988</v>
      </c>
      <c r="C13851" s="44" t="s">
        <v>18032</v>
      </c>
      <c r="D13851" s="47" t="s">
        <v>17989</v>
      </c>
      <c r="E13851" s="43"/>
    </row>
    <row r="13852" spans="2:7">
      <c r="B13852" s="44" t="s">
        <v>17990</v>
      </c>
      <c r="C13852" s="44" t="s">
        <v>18032</v>
      </c>
      <c r="D13852" s="47" t="s">
        <v>17991</v>
      </c>
      <c r="E13852" s="43"/>
    </row>
    <row r="13853" spans="2:7">
      <c r="B13853" s="44" t="s">
        <v>17992</v>
      </c>
      <c r="C13853" s="44" t="s">
        <v>18032</v>
      </c>
      <c r="D13853" s="47" t="s">
        <v>17993</v>
      </c>
      <c r="E13853" s="43" t="s">
        <v>110</v>
      </c>
      <c r="F13853" s="45">
        <v>8854.5400000000009</v>
      </c>
      <c r="G13853" s="45">
        <v>8864.6200000000008</v>
      </c>
    </row>
    <row r="13854" spans="2:7">
      <c r="B13854" s="44" t="s">
        <v>17994</v>
      </c>
      <c r="C13854" s="44" t="s">
        <v>18032</v>
      </c>
      <c r="D13854" s="47" t="s">
        <v>17995</v>
      </c>
      <c r="E13854" s="43" t="s">
        <v>110</v>
      </c>
      <c r="F13854" s="45">
        <v>336.36</v>
      </c>
      <c r="G13854" s="45">
        <v>346.44</v>
      </c>
    </row>
    <row r="13855" spans="2:7">
      <c r="B13855" s="44" t="s">
        <v>17996</v>
      </c>
      <c r="C13855" s="44" t="s">
        <v>18032</v>
      </c>
      <c r="D13855" s="47" t="s">
        <v>17997</v>
      </c>
      <c r="E13855" s="43" t="s">
        <v>110</v>
      </c>
      <c r="F13855" s="45">
        <v>1684.72</v>
      </c>
      <c r="G13855" s="45">
        <v>1694.8</v>
      </c>
    </row>
    <row r="13856" spans="2:7">
      <c r="B13856" s="44" t="s">
        <v>17998</v>
      </c>
      <c r="C13856" s="44" t="s">
        <v>18032</v>
      </c>
      <c r="D13856" s="47" t="s">
        <v>17999</v>
      </c>
      <c r="E13856" s="43" t="s">
        <v>112</v>
      </c>
      <c r="F13856" s="45">
        <v>19.78</v>
      </c>
      <c r="G13856" s="45">
        <v>20.5</v>
      </c>
    </row>
    <row r="13857" spans="2:7">
      <c r="B13857" s="44" t="s">
        <v>18000</v>
      </c>
      <c r="C13857" s="44" t="s">
        <v>18032</v>
      </c>
      <c r="D13857" s="47" t="s">
        <v>18001</v>
      </c>
      <c r="E13857" s="43" t="s">
        <v>112</v>
      </c>
      <c r="F13857" s="45">
        <v>15.99</v>
      </c>
      <c r="G13857" s="45">
        <v>16.71</v>
      </c>
    </row>
    <row r="13858" spans="2:7">
      <c r="B13858" s="44" t="s">
        <v>18002</v>
      </c>
      <c r="C13858" s="44" t="s">
        <v>18032</v>
      </c>
      <c r="D13858" s="47" t="s">
        <v>18003</v>
      </c>
      <c r="E13858" s="43" t="s">
        <v>112</v>
      </c>
      <c r="F13858" s="45">
        <v>25.67</v>
      </c>
      <c r="G13858" s="45">
        <v>26.39</v>
      </c>
    </row>
    <row r="13859" spans="2:7">
      <c r="B13859" s="44" t="s">
        <v>18004</v>
      </c>
      <c r="C13859" s="44" t="s">
        <v>18032</v>
      </c>
      <c r="D13859" s="47" t="s">
        <v>18005</v>
      </c>
      <c r="E13859" s="43" t="s">
        <v>112</v>
      </c>
      <c r="F13859" s="45">
        <v>18.3</v>
      </c>
      <c r="G13859" s="45">
        <v>19.02</v>
      </c>
    </row>
    <row r="13860" spans="2:7">
      <c r="B13860" s="44" t="s">
        <v>18006</v>
      </c>
      <c r="C13860" s="44" t="s">
        <v>18032</v>
      </c>
      <c r="D13860" s="47" t="s">
        <v>18007</v>
      </c>
      <c r="E13860" s="43" t="s">
        <v>112</v>
      </c>
      <c r="F13860" s="45">
        <v>30.25</v>
      </c>
      <c r="G13860" s="45">
        <v>30.97</v>
      </c>
    </row>
    <row r="13861" spans="2:7">
      <c r="B13861" s="44" t="s">
        <v>18008</v>
      </c>
      <c r="C13861" s="44" t="s">
        <v>18032</v>
      </c>
      <c r="D13861" s="47" t="s">
        <v>18009</v>
      </c>
      <c r="E13861" s="43" t="s">
        <v>112</v>
      </c>
      <c r="F13861" s="45">
        <v>15.08</v>
      </c>
      <c r="G13861" s="45">
        <v>15.8</v>
      </c>
    </row>
    <row r="13862" spans="2:7">
      <c r="B13862" s="44" t="s">
        <v>18010</v>
      </c>
      <c r="C13862" s="44" t="s">
        <v>18032</v>
      </c>
      <c r="D13862" s="47" t="s">
        <v>18011</v>
      </c>
      <c r="E13862" s="43" t="s">
        <v>112</v>
      </c>
      <c r="F13862" s="45">
        <v>213.53</v>
      </c>
      <c r="G13862" s="45">
        <v>213.95</v>
      </c>
    </row>
    <row r="13863" spans="2:7">
      <c r="B13863" s="44" t="s">
        <v>18012</v>
      </c>
      <c r="C13863" s="44" t="s">
        <v>18032</v>
      </c>
      <c r="D13863" s="47" t="s">
        <v>18013</v>
      </c>
      <c r="E13863" s="43"/>
    </row>
    <row r="13864" spans="2:7">
      <c r="B13864" s="44" t="s">
        <v>18014</v>
      </c>
      <c r="C13864" s="44" t="s">
        <v>18032</v>
      </c>
      <c r="D13864" s="47" t="s">
        <v>18015</v>
      </c>
      <c r="E13864" s="43" t="s">
        <v>112</v>
      </c>
      <c r="F13864" s="45">
        <v>69.430000000000007</v>
      </c>
      <c r="G13864" s="45">
        <v>75.8</v>
      </c>
    </row>
    <row r="13865" spans="2:7">
      <c r="B13865" s="44" t="s">
        <v>18016</v>
      </c>
      <c r="C13865" s="44" t="s">
        <v>18032</v>
      </c>
      <c r="D13865" s="47" t="s">
        <v>18017</v>
      </c>
      <c r="E13865" s="43"/>
    </row>
    <row r="13866" spans="2:7">
      <c r="B13866" s="44" t="s">
        <v>18018</v>
      </c>
      <c r="C13866" s="44" t="s">
        <v>18032</v>
      </c>
      <c r="D13866" s="47" t="s">
        <v>18019</v>
      </c>
      <c r="E13866" s="43" t="s">
        <v>112</v>
      </c>
      <c r="F13866" s="45">
        <v>97.32</v>
      </c>
      <c r="G13866" s="45">
        <v>98.18</v>
      </c>
    </row>
    <row r="13867" spans="2:7">
      <c r="B13867" s="44" t="s">
        <v>18020</v>
      </c>
      <c r="C13867" s="44" t="s">
        <v>18032</v>
      </c>
      <c r="D13867" s="47" t="s">
        <v>18021</v>
      </c>
      <c r="E13867" s="43" t="s">
        <v>112</v>
      </c>
      <c r="F13867" s="45">
        <v>34.03</v>
      </c>
      <c r="G13867" s="45">
        <v>34.200000000000003</v>
      </c>
    </row>
    <row r="13868" spans="2:7">
      <c r="B13868" s="44" t="s">
        <v>18022</v>
      </c>
      <c r="C13868" s="44" t="s">
        <v>18032</v>
      </c>
      <c r="D13868" s="47" t="s">
        <v>18023</v>
      </c>
      <c r="E13868" s="43" t="s">
        <v>110</v>
      </c>
      <c r="F13868" s="45">
        <v>73.48</v>
      </c>
      <c r="G13868" s="45">
        <v>73.48</v>
      </c>
    </row>
    <row r="13869" spans="2:7">
      <c r="B13869" s="44" t="s">
        <v>18024</v>
      </c>
      <c r="C13869" s="44" t="s">
        <v>18032</v>
      </c>
      <c r="D13869" s="47" t="s">
        <v>18025</v>
      </c>
      <c r="E13869" s="43" t="s">
        <v>377</v>
      </c>
      <c r="F13869" s="45">
        <v>30.83</v>
      </c>
      <c r="G13869" s="45">
        <v>30.83</v>
      </c>
    </row>
    <row r="13870" spans="2:7">
      <c r="B13870" s="44" t="s">
        <v>18026</v>
      </c>
      <c r="C13870" s="44" t="s">
        <v>18032</v>
      </c>
      <c r="D13870" s="47" t="s">
        <v>18027</v>
      </c>
      <c r="E13870" s="43"/>
    </row>
    <row r="13871" spans="2:7">
      <c r="B13871" s="44" t="s">
        <v>18028</v>
      </c>
      <c r="C13871" s="44" t="s">
        <v>18032</v>
      </c>
      <c r="D13871" s="47" t="s">
        <v>18029</v>
      </c>
      <c r="E13871" s="43"/>
    </row>
    <row r="13872" spans="2:7">
      <c r="B13872" s="44" t="s">
        <v>18030</v>
      </c>
      <c r="C13872" s="44" t="s">
        <v>18032</v>
      </c>
      <c r="D13872" s="47" t="s">
        <v>18031</v>
      </c>
      <c r="E13872" s="43" t="s">
        <v>112</v>
      </c>
      <c r="F13872" s="45">
        <v>826.6</v>
      </c>
      <c r="G13872" s="45">
        <v>826.6</v>
      </c>
    </row>
    <row r="13874" spans="2:7">
      <c r="B13874" s="44">
        <v>307731</v>
      </c>
      <c r="C13874" s="44" t="s">
        <v>24544</v>
      </c>
      <c r="D13874" s="47" t="s">
        <v>18033</v>
      </c>
      <c r="E13874" s="43" t="s">
        <v>18034</v>
      </c>
      <c r="G13874" s="45">
        <v>153.97999999999999</v>
      </c>
    </row>
    <row r="13875" spans="2:7">
      <c r="B13875" s="44">
        <v>307732</v>
      </c>
      <c r="C13875" s="44" t="s">
        <v>24544</v>
      </c>
      <c r="D13875" s="47" t="s">
        <v>18035</v>
      </c>
      <c r="E13875" s="43" t="s">
        <v>18034</v>
      </c>
      <c r="G13875" s="45">
        <v>125.46</v>
      </c>
    </row>
    <row r="13876" spans="2:7">
      <c r="B13876" s="49">
        <v>308308</v>
      </c>
      <c r="C13876" s="44" t="s">
        <v>24544</v>
      </c>
      <c r="D13876" s="47" t="s">
        <v>18036</v>
      </c>
      <c r="E13876" s="43" t="s">
        <v>18037</v>
      </c>
      <c r="G13876" s="45">
        <v>5215.32</v>
      </c>
    </row>
    <row r="13877" spans="2:7">
      <c r="B13877" s="49">
        <v>308313</v>
      </c>
      <c r="C13877" s="44" t="s">
        <v>24544</v>
      </c>
      <c r="D13877" s="47" t="s">
        <v>18038</v>
      </c>
      <c r="E13877" s="43" t="s">
        <v>18037</v>
      </c>
      <c r="G13877" s="45">
        <v>32024.81</v>
      </c>
    </row>
    <row r="13878" spans="2:7">
      <c r="B13878" s="49">
        <v>308309</v>
      </c>
      <c r="C13878" s="44" t="s">
        <v>24544</v>
      </c>
      <c r="D13878" s="47" t="s">
        <v>18039</v>
      </c>
      <c r="E13878" s="43" t="s">
        <v>18037</v>
      </c>
      <c r="G13878" s="45">
        <v>8638.01</v>
      </c>
    </row>
    <row r="13879" spans="2:7">
      <c r="B13879" s="49">
        <v>308310</v>
      </c>
      <c r="C13879" s="44" t="s">
        <v>24544</v>
      </c>
      <c r="D13879" s="47" t="s">
        <v>18040</v>
      </c>
      <c r="E13879" s="43" t="s">
        <v>18037</v>
      </c>
      <c r="G13879" s="45">
        <v>11540.88</v>
      </c>
    </row>
    <row r="13880" spans="2:7">
      <c r="B13880" s="49">
        <v>308311</v>
      </c>
      <c r="C13880" s="44" t="s">
        <v>24544</v>
      </c>
      <c r="D13880" s="47" t="s">
        <v>18041</v>
      </c>
      <c r="E13880" s="43" t="s">
        <v>18037</v>
      </c>
      <c r="G13880" s="45">
        <v>16365.52</v>
      </c>
    </row>
    <row r="13881" spans="2:7">
      <c r="B13881" s="49">
        <v>308312</v>
      </c>
      <c r="C13881" s="44" t="s">
        <v>24544</v>
      </c>
      <c r="D13881" s="47" t="s">
        <v>18042</v>
      </c>
      <c r="E13881" s="43" t="s">
        <v>18037</v>
      </c>
      <c r="G13881" s="45">
        <v>22849.08</v>
      </c>
    </row>
    <row r="13882" spans="2:7">
      <c r="B13882" s="49">
        <v>308307</v>
      </c>
      <c r="C13882" s="44" t="s">
        <v>24544</v>
      </c>
      <c r="D13882" s="47" t="s">
        <v>18043</v>
      </c>
      <c r="E13882" s="43" t="s">
        <v>18037</v>
      </c>
      <c r="G13882" s="45">
        <v>3109.3</v>
      </c>
    </row>
    <row r="13883" spans="2:7">
      <c r="B13883" s="49">
        <v>308322</v>
      </c>
      <c r="C13883" s="44" t="s">
        <v>24544</v>
      </c>
      <c r="D13883" s="47" t="s">
        <v>18044</v>
      </c>
      <c r="E13883" s="43" t="s">
        <v>18037</v>
      </c>
      <c r="G13883" s="45">
        <v>4916.28</v>
      </c>
    </row>
    <row r="13884" spans="2:7">
      <c r="B13884" s="49">
        <v>308327</v>
      </c>
      <c r="C13884" s="44" t="s">
        <v>24544</v>
      </c>
      <c r="D13884" s="47" t="s">
        <v>18045</v>
      </c>
      <c r="E13884" s="43" t="s">
        <v>18037</v>
      </c>
      <c r="G13884" s="45">
        <v>29533.95</v>
      </c>
    </row>
    <row r="13885" spans="2:7">
      <c r="B13885" s="49">
        <v>308323</v>
      </c>
      <c r="C13885" s="44" t="s">
        <v>24544</v>
      </c>
      <c r="D13885" s="47" t="s">
        <v>18046</v>
      </c>
      <c r="E13885" s="43" t="s">
        <v>18037</v>
      </c>
      <c r="G13885" s="45">
        <v>7728.19</v>
      </c>
    </row>
    <row r="13886" spans="2:7">
      <c r="B13886" s="49">
        <v>308324</v>
      </c>
      <c r="C13886" s="44" t="s">
        <v>24544</v>
      </c>
      <c r="D13886" s="47" t="s">
        <v>18047</v>
      </c>
      <c r="E13886" s="43" t="s">
        <v>18037</v>
      </c>
      <c r="G13886" s="45">
        <v>11297.62</v>
      </c>
    </row>
    <row r="13887" spans="2:7">
      <c r="B13887" s="49">
        <v>308325</v>
      </c>
      <c r="C13887" s="44" t="s">
        <v>24544</v>
      </c>
      <c r="D13887" s="47" t="s">
        <v>18048</v>
      </c>
      <c r="E13887" s="43" t="s">
        <v>18037</v>
      </c>
      <c r="G13887" s="45">
        <v>15902.52</v>
      </c>
    </row>
    <row r="13888" spans="2:7">
      <c r="B13888" s="49">
        <v>308326</v>
      </c>
      <c r="C13888" s="44" t="s">
        <v>24544</v>
      </c>
      <c r="D13888" s="47" t="s">
        <v>18049</v>
      </c>
      <c r="E13888" s="43" t="s">
        <v>18037</v>
      </c>
      <c r="G13888" s="45">
        <v>21991.05</v>
      </c>
    </row>
    <row r="13889" spans="2:7">
      <c r="B13889" s="49">
        <v>308321</v>
      </c>
      <c r="C13889" s="44" t="s">
        <v>24544</v>
      </c>
      <c r="D13889" s="47" t="s">
        <v>18050</v>
      </c>
      <c r="E13889" s="43" t="s">
        <v>18037</v>
      </c>
      <c r="G13889" s="45">
        <v>4813.57</v>
      </c>
    </row>
    <row r="13890" spans="2:7">
      <c r="B13890" s="49">
        <v>308315</v>
      </c>
      <c r="C13890" s="44" t="s">
        <v>24544</v>
      </c>
      <c r="D13890" s="47" t="s">
        <v>18051</v>
      </c>
      <c r="E13890" s="43" t="s">
        <v>18037</v>
      </c>
      <c r="G13890" s="45">
        <v>6408.92</v>
      </c>
    </row>
    <row r="13891" spans="2:7">
      <c r="B13891" s="49">
        <v>308320</v>
      </c>
      <c r="C13891" s="44" t="s">
        <v>24544</v>
      </c>
      <c r="D13891" s="47" t="s">
        <v>18052</v>
      </c>
      <c r="E13891" s="43" t="s">
        <v>18037</v>
      </c>
      <c r="G13891" s="45">
        <v>46900.7</v>
      </c>
    </row>
    <row r="13892" spans="2:7">
      <c r="B13892" s="49">
        <v>308316</v>
      </c>
      <c r="C13892" s="44" t="s">
        <v>24544</v>
      </c>
      <c r="D13892" s="47" t="s">
        <v>18053</v>
      </c>
      <c r="E13892" s="43" t="s">
        <v>18037</v>
      </c>
      <c r="G13892" s="45">
        <v>9207.2099999999991</v>
      </c>
    </row>
    <row r="13893" spans="2:7">
      <c r="B13893" s="49">
        <v>308317</v>
      </c>
      <c r="C13893" s="44" t="s">
        <v>24544</v>
      </c>
      <c r="D13893" s="47" t="s">
        <v>18054</v>
      </c>
      <c r="E13893" s="43" t="s">
        <v>18037</v>
      </c>
      <c r="G13893" s="45">
        <v>18276.73</v>
      </c>
    </row>
    <row r="13894" spans="2:7">
      <c r="B13894" s="49">
        <v>308318</v>
      </c>
      <c r="C13894" s="44" t="s">
        <v>24544</v>
      </c>
      <c r="D13894" s="47" t="s">
        <v>18055</v>
      </c>
      <c r="E13894" s="43" t="s">
        <v>18037</v>
      </c>
      <c r="G13894" s="45">
        <v>24115.53</v>
      </c>
    </row>
    <row r="13895" spans="2:7">
      <c r="B13895" s="49">
        <v>308319</v>
      </c>
      <c r="C13895" s="44" t="s">
        <v>24544</v>
      </c>
      <c r="D13895" s="47" t="s">
        <v>18056</v>
      </c>
      <c r="E13895" s="43" t="s">
        <v>18037</v>
      </c>
      <c r="G13895" s="45">
        <v>25613.45</v>
      </c>
    </row>
    <row r="13896" spans="2:7">
      <c r="B13896" s="49">
        <v>308314</v>
      </c>
      <c r="C13896" s="44" t="s">
        <v>24544</v>
      </c>
      <c r="D13896" s="47" t="s">
        <v>18057</v>
      </c>
      <c r="E13896" s="43" t="s">
        <v>18037</v>
      </c>
      <c r="G13896" s="45">
        <v>4840.32</v>
      </c>
    </row>
    <row r="13897" spans="2:7">
      <c r="B13897" s="49">
        <v>308250</v>
      </c>
      <c r="C13897" s="44" t="s">
        <v>24544</v>
      </c>
      <c r="D13897" s="47" t="s">
        <v>18058</v>
      </c>
      <c r="E13897" s="43" t="s">
        <v>18037</v>
      </c>
      <c r="G13897" s="45">
        <v>7665.42</v>
      </c>
    </row>
    <row r="13898" spans="2:7">
      <c r="B13898" s="49">
        <v>308251</v>
      </c>
      <c r="C13898" s="44" t="s">
        <v>24544</v>
      </c>
      <c r="D13898" s="47" t="s">
        <v>18059</v>
      </c>
      <c r="E13898" s="43" t="s">
        <v>18037</v>
      </c>
      <c r="G13898" s="45">
        <v>11978.35</v>
      </c>
    </row>
    <row r="13899" spans="2:7">
      <c r="B13899" s="49">
        <v>308268</v>
      </c>
      <c r="C13899" s="44" t="s">
        <v>24544</v>
      </c>
      <c r="D13899" s="47" t="s">
        <v>18060</v>
      </c>
      <c r="E13899" s="43" t="s">
        <v>18037</v>
      </c>
      <c r="G13899" s="45">
        <v>77856.850000000006</v>
      </c>
    </row>
    <row r="13900" spans="2:7">
      <c r="B13900" s="49">
        <v>308252</v>
      </c>
      <c r="C13900" s="44" t="s">
        <v>24544</v>
      </c>
      <c r="D13900" s="47" t="s">
        <v>18061</v>
      </c>
      <c r="E13900" s="43" t="s">
        <v>18037</v>
      </c>
      <c r="G13900" s="45">
        <v>13815.19</v>
      </c>
    </row>
    <row r="13901" spans="2:7">
      <c r="B13901" s="49">
        <v>308253</v>
      </c>
      <c r="C13901" s="44" t="s">
        <v>24544</v>
      </c>
      <c r="D13901" s="47" t="s">
        <v>18062</v>
      </c>
      <c r="E13901" s="43" t="s">
        <v>18037</v>
      </c>
      <c r="G13901" s="45">
        <v>16683.62</v>
      </c>
    </row>
    <row r="13902" spans="2:7">
      <c r="B13902" s="49">
        <v>308254</v>
      </c>
      <c r="C13902" s="44" t="s">
        <v>24544</v>
      </c>
      <c r="D13902" s="47" t="s">
        <v>18063</v>
      </c>
      <c r="E13902" s="43" t="s">
        <v>18037</v>
      </c>
      <c r="G13902" s="45">
        <v>19908.45</v>
      </c>
    </row>
    <row r="13903" spans="2:7">
      <c r="B13903" s="49">
        <v>308255</v>
      </c>
      <c r="C13903" s="44" t="s">
        <v>24544</v>
      </c>
      <c r="D13903" s="47" t="s">
        <v>18064</v>
      </c>
      <c r="E13903" s="43" t="s">
        <v>18037</v>
      </c>
      <c r="G13903" s="45">
        <v>23001.13</v>
      </c>
    </row>
    <row r="13904" spans="2:7">
      <c r="B13904" s="49">
        <v>308256</v>
      </c>
      <c r="C13904" s="44" t="s">
        <v>24544</v>
      </c>
      <c r="D13904" s="47" t="s">
        <v>18065</v>
      </c>
      <c r="E13904" s="43" t="s">
        <v>18037</v>
      </c>
      <c r="G13904" s="45">
        <v>31111.51</v>
      </c>
    </row>
    <row r="13905" spans="2:7">
      <c r="B13905" s="49">
        <v>308257</v>
      </c>
      <c r="C13905" s="44" t="s">
        <v>24544</v>
      </c>
      <c r="D13905" s="47" t="s">
        <v>18066</v>
      </c>
      <c r="E13905" s="43" t="s">
        <v>18037</v>
      </c>
      <c r="G13905" s="45">
        <v>33108.28</v>
      </c>
    </row>
    <row r="13906" spans="2:7">
      <c r="B13906" s="49">
        <v>308258</v>
      </c>
      <c r="C13906" s="44" t="s">
        <v>24544</v>
      </c>
      <c r="D13906" s="47" t="s">
        <v>18067</v>
      </c>
      <c r="E13906" s="43" t="s">
        <v>18037</v>
      </c>
      <c r="G13906" s="45">
        <v>36906.160000000003</v>
      </c>
    </row>
    <row r="13907" spans="2:7">
      <c r="B13907" s="49">
        <v>308259</v>
      </c>
      <c r="C13907" s="44" t="s">
        <v>24544</v>
      </c>
      <c r="D13907" s="47" t="s">
        <v>18068</v>
      </c>
      <c r="E13907" s="43" t="s">
        <v>18037</v>
      </c>
      <c r="G13907" s="45">
        <v>39337.14</v>
      </c>
    </row>
    <row r="13908" spans="2:7">
      <c r="B13908" s="49">
        <v>308260</v>
      </c>
      <c r="C13908" s="44" t="s">
        <v>24544</v>
      </c>
      <c r="D13908" s="47" t="s">
        <v>18069</v>
      </c>
      <c r="E13908" s="43" t="s">
        <v>18037</v>
      </c>
      <c r="G13908" s="45">
        <v>44313.14</v>
      </c>
    </row>
    <row r="13909" spans="2:7">
      <c r="B13909" s="49">
        <v>308261</v>
      </c>
      <c r="C13909" s="44" t="s">
        <v>24544</v>
      </c>
      <c r="D13909" s="47" t="s">
        <v>18070</v>
      </c>
      <c r="E13909" s="43" t="s">
        <v>18037</v>
      </c>
      <c r="G13909" s="45">
        <v>47850.28</v>
      </c>
    </row>
    <row r="13910" spans="2:7">
      <c r="B13910" s="49">
        <v>308262</v>
      </c>
      <c r="C13910" s="44" t="s">
        <v>24544</v>
      </c>
      <c r="D13910" s="47" t="s">
        <v>18071</v>
      </c>
      <c r="E13910" s="43" t="s">
        <v>18037</v>
      </c>
      <c r="G13910" s="45">
        <v>56753.01</v>
      </c>
    </row>
    <row r="13911" spans="2:7">
      <c r="B13911" s="49">
        <v>308263</v>
      </c>
      <c r="C13911" s="44" t="s">
        <v>24544</v>
      </c>
      <c r="D13911" s="47" t="s">
        <v>18072</v>
      </c>
      <c r="E13911" s="43" t="s">
        <v>18037</v>
      </c>
      <c r="G13911" s="45">
        <v>56269.63</v>
      </c>
    </row>
    <row r="13912" spans="2:7">
      <c r="B13912" s="49">
        <v>308264</v>
      </c>
      <c r="C13912" s="44" t="s">
        <v>24544</v>
      </c>
      <c r="D13912" s="47" t="s">
        <v>18073</v>
      </c>
      <c r="E13912" s="43" t="s">
        <v>18037</v>
      </c>
      <c r="G13912" s="45">
        <v>57673.98</v>
      </c>
    </row>
    <row r="13913" spans="2:7">
      <c r="B13913" s="49">
        <v>308265</v>
      </c>
      <c r="C13913" s="44" t="s">
        <v>24544</v>
      </c>
      <c r="D13913" s="47" t="s">
        <v>18074</v>
      </c>
      <c r="E13913" s="43" t="s">
        <v>18037</v>
      </c>
      <c r="G13913" s="45">
        <v>59388.52</v>
      </c>
    </row>
    <row r="13914" spans="2:7">
      <c r="B13914" s="49">
        <v>308266</v>
      </c>
      <c r="C13914" s="44" t="s">
        <v>24544</v>
      </c>
      <c r="D13914" s="47" t="s">
        <v>18075</v>
      </c>
      <c r="E13914" s="43" t="s">
        <v>18037</v>
      </c>
      <c r="G13914" s="45">
        <v>69882.58</v>
      </c>
    </row>
    <row r="13915" spans="2:7">
      <c r="B13915" s="49">
        <v>308267</v>
      </c>
      <c r="C13915" s="44" t="s">
        <v>24544</v>
      </c>
      <c r="D13915" s="47" t="s">
        <v>18076</v>
      </c>
      <c r="E13915" s="43" t="s">
        <v>18037</v>
      </c>
      <c r="G13915" s="45">
        <v>74141.460000000006</v>
      </c>
    </row>
    <row r="13916" spans="2:7">
      <c r="B13916" s="49">
        <v>308288</v>
      </c>
      <c r="C13916" s="44" t="s">
        <v>24544</v>
      </c>
      <c r="D13916" s="47" t="s">
        <v>18077</v>
      </c>
      <c r="E13916" s="43" t="s">
        <v>18037</v>
      </c>
      <c r="G13916" s="45">
        <v>8577.2199999999993</v>
      </c>
    </row>
    <row r="13917" spans="2:7">
      <c r="B13917" s="49">
        <v>308289</v>
      </c>
      <c r="C13917" s="44" t="s">
        <v>24544</v>
      </c>
      <c r="D13917" s="47" t="s">
        <v>18078</v>
      </c>
      <c r="E13917" s="43" t="s">
        <v>18037</v>
      </c>
      <c r="G13917" s="45">
        <v>11898.8</v>
      </c>
    </row>
    <row r="13918" spans="2:7">
      <c r="B13918" s="49">
        <v>308306</v>
      </c>
      <c r="C13918" s="44" t="s">
        <v>24544</v>
      </c>
      <c r="D13918" s="47" t="s">
        <v>18079</v>
      </c>
      <c r="E13918" s="43" t="s">
        <v>18037</v>
      </c>
      <c r="G13918" s="45">
        <v>74159.75</v>
      </c>
    </row>
    <row r="13919" spans="2:7">
      <c r="B13919" s="49">
        <v>308290</v>
      </c>
      <c r="C13919" s="44" t="s">
        <v>24544</v>
      </c>
      <c r="D13919" s="47" t="s">
        <v>18080</v>
      </c>
      <c r="E13919" s="43" t="s">
        <v>18037</v>
      </c>
      <c r="G13919" s="45">
        <v>15598.66</v>
      </c>
    </row>
    <row r="13920" spans="2:7">
      <c r="B13920" s="49">
        <v>308291</v>
      </c>
      <c r="C13920" s="44" t="s">
        <v>24544</v>
      </c>
      <c r="D13920" s="47" t="s">
        <v>18081</v>
      </c>
      <c r="E13920" s="43" t="s">
        <v>18037</v>
      </c>
      <c r="G13920" s="45">
        <v>18641.88</v>
      </c>
    </row>
    <row r="13921" spans="2:7">
      <c r="B13921" s="49">
        <v>308292</v>
      </c>
      <c r="C13921" s="44" t="s">
        <v>24544</v>
      </c>
      <c r="D13921" s="47" t="s">
        <v>18082</v>
      </c>
      <c r="E13921" s="43" t="s">
        <v>18037</v>
      </c>
      <c r="G13921" s="45">
        <v>21517.86</v>
      </c>
    </row>
    <row r="13922" spans="2:7">
      <c r="B13922" s="49">
        <v>308293</v>
      </c>
      <c r="C13922" s="44" t="s">
        <v>24544</v>
      </c>
      <c r="D13922" s="47" t="s">
        <v>18083</v>
      </c>
      <c r="E13922" s="43" t="s">
        <v>18037</v>
      </c>
      <c r="G13922" s="45">
        <v>24325.23</v>
      </c>
    </row>
    <row r="13923" spans="2:7">
      <c r="B13923" s="49">
        <v>308294</v>
      </c>
      <c r="C13923" s="44" t="s">
        <v>24544</v>
      </c>
      <c r="D13923" s="47" t="s">
        <v>18084</v>
      </c>
      <c r="E13923" s="43" t="s">
        <v>18037</v>
      </c>
      <c r="G13923" s="45">
        <v>27578.06</v>
      </c>
    </row>
    <row r="13924" spans="2:7">
      <c r="B13924" s="49">
        <v>308295</v>
      </c>
      <c r="C13924" s="44" t="s">
        <v>24544</v>
      </c>
      <c r="D13924" s="47" t="s">
        <v>18085</v>
      </c>
      <c r="E13924" s="43" t="s">
        <v>18037</v>
      </c>
      <c r="G13924" s="45">
        <v>31825.599999999999</v>
      </c>
    </row>
    <row r="13925" spans="2:7">
      <c r="B13925" s="49">
        <v>308296</v>
      </c>
      <c r="C13925" s="44" t="s">
        <v>24544</v>
      </c>
      <c r="D13925" s="47" t="s">
        <v>18086</v>
      </c>
      <c r="E13925" s="43" t="s">
        <v>18037</v>
      </c>
      <c r="G13925" s="45">
        <v>35416.639999999999</v>
      </c>
    </row>
    <row r="13926" spans="2:7">
      <c r="B13926" s="49">
        <v>308297</v>
      </c>
      <c r="C13926" s="44" t="s">
        <v>24544</v>
      </c>
      <c r="D13926" s="47" t="s">
        <v>18087</v>
      </c>
      <c r="E13926" s="43" t="s">
        <v>18037</v>
      </c>
      <c r="G13926" s="45">
        <v>38277.699999999997</v>
      </c>
    </row>
    <row r="13927" spans="2:7">
      <c r="B13927" s="49">
        <v>308298</v>
      </c>
      <c r="C13927" s="44" t="s">
        <v>24544</v>
      </c>
      <c r="D13927" s="47" t="s">
        <v>18088</v>
      </c>
      <c r="E13927" s="43" t="s">
        <v>18037</v>
      </c>
      <c r="G13927" s="45">
        <v>43373.08</v>
      </c>
    </row>
    <row r="13928" spans="2:7">
      <c r="B13928" s="49">
        <v>308299</v>
      </c>
      <c r="C13928" s="44" t="s">
        <v>24544</v>
      </c>
      <c r="D13928" s="47" t="s">
        <v>18089</v>
      </c>
      <c r="E13928" s="43" t="s">
        <v>18037</v>
      </c>
      <c r="G13928" s="45">
        <v>46870.58</v>
      </c>
    </row>
    <row r="13929" spans="2:7">
      <c r="B13929" s="49">
        <v>308300</v>
      </c>
      <c r="C13929" s="44" t="s">
        <v>24544</v>
      </c>
      <c r="D13929" s="47" t="s">
        <v>18090</v>
      </c>
      <c r="E13929" s="43" t="s">
        <v>18037</v>
      </c>
      <c r="G13929" s="45">
        <v>50457.83</v>
      </c>
    </row>
    <row r="13930" spans="2:7">
      <c r="B13930" s="49">
        <v>308301</v>
      </c>
      <c r="C13930" s="44" t="s">
        <v>24544</v>
      </c>
      <c r="D13930" s="47" t="s">
        <v>18091</v>
      </c>
      <c r="E13930" s="43" t="s">
        <v>18037</v>
      </c>
      <c r="G13930" s="45">
        <v>54407.85</v>
      </c>
    </row>
    <row r="13931" spans="2:7">
      <c r="B13931" s="49">
        <v>308302</v>
      </c>
      <c r="C13931" s="44" t="s">
        <v>24544</v>
      </c>
      <c r="D13931" s="47" t="s">
        <v>18092</v>
      </c>
      <c r="E13931" s="43" t="s">
        <v>18037</v>
      </c>
      <c r="G13931" s="45">
        <v>57869.120000000003</v>
      </c>
    </row>
    <row r="13932" spans="2:7">
      <c r="B13932" s="49">
        <v>308303</v>
      </c>
      <c r="C13932" s="44" t="s">
        <v>24544</v>
      </c>
      <c r="D13932" s="47" t="s">
        <v>18093</v>
      </c>
      <c r="E13932" s="43" t="s">
        <v>18037</v>
      </c>
      <c r="G13932" s="45">
        <v>63012.26</v>
      </c>
    </row>
    <row r="13933" spans="2:7">
      <c r="B13933" s="49">
        <v>308304</v>
      </c>
      <c r="C13933" s="44" t="s">
        <v>24544</v>
      </c>
      <c r="D13933" s="47" t="s">
        <v>18094</v>
      </c>
      <c r="E13933" s="43" t="s">
        <v>18037</v>
      </c>
      <c r="G13933" s="45">
        <v>66600.89</v>
      </c>
    </row>
    <row r="13934" spans="2:7">
      <c r="B13934" s="49">
        <v>308305</v>
      </c>
      <c r="C13934" s="44" t="s">
        <v>24544</v>
      </c>
      <c r="D13934" s="47" t="s">
        <v>18095</v>
      </c>
      <c r="E13934" s="43" t="s">
        <v>18037</v>
      </c>
      <c r="G13934" s="45">
        <v>70645.38</v>
      </c>
    </row>
    <row r="13935" spans="2:7">
      <c r="B13935" s="49">
        <v>308269</v>
      </c>
      <c r="C13935" s="44" t="s">
        <v>24544</v>
      </c>
      <c r="D13935" s="47" t="s">
        <v>18096</v>
      </c>
      <c r="E13935" s="43" t="s">
        <v>18037</v>
      </c>
      <c r="G13935" s="45">
        <v>11416.9</v>
      </c>
    </row>
    <row r="13936" spans="2:7">
      <c r="B13936" s="49">
        <v>308270</v>
      </c>
      <c r="C13936" s="44" t="s">
        <v>24544</v>
      </c>
      <c r="D13936" s="47" t="s">
        <v>18097</v>
      </c>
      <c r="E13936" s="43" t="s">
        <v>18037</v>
      </c>
      <c r="G13936" s="45">
        <v>15498.7</v>
      </c>
    </row>
    <row r="13937" spans="2:7">
      <c r="B13937" s="49">
        <v>308287</v>
      </c>
      <c r="C13937" s="44" t="s">
        <v>24544</v>
      </c>
      <c r="D13937" s="47" t="s">
        <v>18098</v>
      </c>
      <c r="E13937" s="43" t="s">
        <v>18037</v>
      </c>
      <c r="G13937" s="45">
        <v>84684.75</v>
      </c>
    </row>
    <row r="13938" spans="2:7">
      <c r="B13938" s="49">
        <v>308271</v>
      </c>
      <c r="C13938" s="44" t="s">
        <v>24544</v>
      </c>
      <c r="D13938" s="47" t="s">
        <v>18099</v>
      </c>
      <c r="E13938" s="43" t="s">
        <v>18037</v>
      </c>
      <c r="G13938" s="45">
        <v>18883.37</v>
      </c>
    </row>
    <row r="13939" spans="2:7">
      <c r="B13939" s="49">
        <v>308272</v>
      </c>
      <c r="C13939" s="44" t="s">
        <v>24544</v>
      </c>
      <c r="D13939" s="47" t="s">
        <v>18100</v>
      </c>
      <c r="E13939" s="43" t="s">
        <v>18037</v>
      </c>
      <c r="G13939" s="45">
        <v>22400.48</v>
      </c>
    </row>
    <row r="13940" spans="2:7">
      <c r="B13940" s="49">
        <v>308273</v>
      </c>
      <c r="C13940" s="44" t="s">
        <v>24544</v>
      </c>
      <c r="D13940" s="47" t="s">
        <v>18101</v>
      </c>
      <c r="E13940" s="43" t="s">
        <v>18037</v>
      </c>
      <c r="G13940" s="45">
        <v>25614.43</v>
      </c>
    </row>
    <row r="13941" spans="2:7">
      <c r="B13941" s="49">
        <v>308274</v>
      </c>
      <c r="C13941" s="44" t="s">
        <v>24544</v>
      </c>
      <c r="D13941" s="47" t="s">
        <v>18102</v>
      </c>
      <c r="E13941" s="43" t="s">
        <v>18037</v>
      </c>
      <c r="G13941" s="45">
        <v>29683.54</v>
      </c>
    </row>
    <row r="13942" spans="2:7">
      <c r="B13942" s="49">
        <v>308275</v>
      </c>
      <c r="C13942" s="44" t="s">
        <v>24544</v>
      </c>
      <c r="D13942" s="47" t="s">
        <v>18103</v>
      </c>
      <c r="E13942" s="43" t="s">
        <v>18037</v>
      </c>
      <c r="G13942" s="45">
        <v>33227.94</v>
      </c>
    </row>
    <row r="13943" spans="2:7">
      <c r="B13943" s="49">
        <v>308276</v>
      </c>
      <c r="C13943" s="44" t="s">
        <v>24544</v>
      </c>
      <c r="D13943" s="47" t="s">
        <v>18104</v>
      </c>
      <c r="E13943" s="43" t="s">
        <v>18037</v>
      </c>
      <c r="G13943" s="45">
        <v>37992.239999999998</v>
      </c>
    </row>
    <row r="13944" spans="2:7">
      <c r="B13944" s="49">
        <v>308277</v>
      </c>
      <c r="C13944" s="44" t="s">
        <v>24544</v>
      </c>
      <c r="D13944" s="47" t="s">
        <v>18105</v>
      </c>
      <c r="E13944" s="43" t="s">
        <v>18037</v>
      </c>
      <c r="G13944" s="45">
        <v>43388.82</v>
      </c>
    </row>
    <row r="13945" spans="2:7">
      <c r="B13945" s="49">
        <v>308278</v>
      </c>
      <c r="C13945" s="44" t="s">
        <v>24544</v>
      </c>
      <c r="D13945" s="47" t="s">
        <v>18106</v>
      </c>
      <c r="E13945" s="43" t="s">
        <v>18037</v>
      </c>
      <c r="G13945" s="45">
        <v>45502.97</v>
      </c>
    </row>
    <row r="13946" spans="2:7">
      <c r="B13946" s="49">
        <v>308279</v>
      </c>
      <c r="C13946" s="44" t="s">
        <v>24544</v>
      </c>
      <c r="D13946" s="47" t="s">
        <v>18107</v>
      </c>
      <c r="E13946" s="43" t="s">
        <v>18037</v>
      </c>
      <c r="G13946" s="45">
        <v>50838.75</v>
      </c>
    </row>
    <row r="13947" spans="2:7">
      <c r="B13947" s="49">
        <v>308280</v>
      </c>
      <c r="C13947" s="44" t="s">
        <v>24544</v>
      </c>
      <c r="D13947" s="47" t="s">
        <v>18108</v>
      </c>
      <c r="E13947" s="43" t="s">
        <v>18037</v>
      </c>
      <c r="G13947" s="45">
        <v>54487.19</v>
      </c>
    </row>
    <row r="13948" spans="2:7">
      <c r="B13948" s="49">
        <v>308281</v>
      </c>
      <c r="C13948" s="44" t="s">
        <v>24544</v>
      </c>
      <c r="D13948" s="47" t="s">
        <v>18109</v>
      </c>
      <c r="E13948" s="43" t="s">
        <v>18037</v>
      </c>
      <c r="G13948" s="45">
        <v>58498.37</v>
      </c>
    </row>
    <row r="13949" spans="2:7">
      <c r="B13949" s="49">
        <v>308282</v>
      </c>
      <c r="C13949" s="44" t="s">
        <v>24544</v>
      </c>
      <c r="D13949" s="47" t="s">
        <v>18110</v>
      </c>
      <c r="E13949" s="43" t="s">
        <v>18037</v>
      </c>
      <c r="G13949" s="45">
        <v>62788.83</v>
      </c>
    </row>
    <row r="13950" spans="2:7">
      <c r="B13950" s="49">
        <v>308283</v>
      </c>
      <c r="C13950" s="44" t="s">
        <v>24544</v>
      </c>
      <c r="D13950" s="47" t="s">
        <v>18111</v>
      </c>
      <c r="E13950" s="43" t="s">
        <v>18037</v>
      </c>
      <c r="G13950" s="45">
        <v>66684.87</v>
      </c>
    </row>
    <row r="13951" spans="2:7">
      <c r="B13951" s="49">
        <v>308284</v>
      </c>
      <c r="C13951" s="44" t="s">
        <v>24544</v>
      </c>
      <c r="D13951" s="47" t="s">
        <v>18112</v>
      </c>
      <c r="E13951" s="43" t="s">
        <v>18037</v>
      </c>
      <c r="G13951" s="45">
        <v>71866.22</v>
      </c>
    </row>
    <row r="13952" spans="2:7">
      <c r="B13952" s="49">
        <v>308285</v>
      </c>
      <c r="C13952" s="44" t="s">
        <v>24544</v>
      </c>
      <c r="D13952" s="47" t="s">
        <v>18113</v>
      </c>
      <c r="E13952" s="43" t="s">
        <v>18037</v>
      </c>
      <c r="G13952" s="45">
        <v>76063.839999999997</v>
      </c>
    </row>
    <row r="13953" spans="2:7">
      <c r="B13953" s="49">
        <v>308286</v>
      </c>
      <c r="C13953" s="44" t="s">
        <v>24544</v>
      </c>
      <c r="D13953" s="47" t="s">
        <v>18114</v>
      </c>
      <c r="E13953" s="43" t="s">
        <v>18037</v>
      </c>
      <c r="G13953" s="45">
        <v>80421.919999999998</v>
      </c>
    </row>
    <row r="13954" spans="2:7">
      <c r="B13954" s="49">
        <v>307733</v>
      </c>
      <c r="C13954" s="44" t="s">
        <v>24544</v>
      </c>
      <c r="D13954" s="47" t="s">
        <v>18115</v>
      </c>
      <c r="E13954" s="43" t="s">
        <v>18116</v>
      </c>
      <c r="G13954" s="45">
        <v>280.61</v>
      </c>
    </row>
    <row r="13955" spans="2:7">
      <c r="B13955" s="49">
        <v>307734</v>
      </c>
      <c r="C13955" s="44" t="s">
        <v>24544</v>
      </c>
      <c r="D13955" s="47" t="s">
        <v>18117</v>
      </c>
      <c r="E13955" s="43" t="s">
        <v>18116</v>
      </c>
      <c r="G13955" s="45">
        <v>323.12</v>
      </c>
    </row>
    <row r="13956" spans="2:7">
      <c r="B13956" s="49">
        <v>307735</v>
      </c>
      <c r="C13956" s="44" t="s">
        <v>24544</v>
      </c>
      <c r="D13956" s="47" t="s">
        <v>18118</v>
      </c>
      <c r="E13956" s="43" t="s">
        <v>18116</v>
      </c>
      <c r="G13956" s="45">
        <v>422.95</v>
      </c>
    </row>
    <row r="13957" spans="2:7">
      <c r="B13957" s="49">
        <v>307736</v>
      </c>
      <c r="C13957" s="44" t="s">
        <v>24544</v>
      </c>
      <c r="D13957" s="47" t="s">
        <v>18119</v>
      </c>
      <c r="E13957" s="43" t="s">
        <v>18116</v>
      </c>
      <c r="G13957" s="45">
        <v>563.16999999999996</v>
      </c>
    </row>
    <row r="13958" spans="2:7">
      <c r="B13958" s="49">
        <v>307737</v>
      </c>
      <c r="C13958" s="44" t="s">
        <v>24544</v>
      </c>
      <c r="D13958" s="47" t="s">
        <v>18120</v>
      </c>
      <c r="E13958" s="43" t="s">
        <v>18116</v>
      </c>
      <c r="G13958" s="45">
        <v>593.41999999999996</v>
      </c>
    </row>
    <row r="13959" spans="2:7">
      <c r="B13959" s="49">
        <v>307730</v>
      </c>
      <c r="C13959" s="44" t="s">
        <v>24544</v>
      </c>
      <c r="D13959" s="47" t="s">
        <v>18121</v>
      </c>
      <c r="E13959" s="43" t="s">
        <v>18116</v>
      </c>
      <c r="G13959" s="45">
        <v>0</v>
      </c>
    </row>
    <row r="13960" spans="2:7">
      <c r="B13960" s="49">
        <v>307084</v>
      </c>
      <c r="C13960" s="44" t="s">
        <v>24544</v>
      </c>
      <c r="D13960" s="47" t="s">
        <v>18122</v>
      </c>
      <c r="E13960" s="43" t="s">
        <v>18116</v>
      </c>
      <c r="G13960" s="45">
        <v>36.270000000000003</v>
      </c>
    </row>
    <row r="13961" spans="2:7">
      <c r="B13961" s="49">
        <v>407818</v>
      </c>
      <c r="C13961" s="44" t="s">
        <v>24544</v>
      </c>
      <c r="D13961" s="47" t="s">
        <v>18123</v>
      </c>
      <c r="E13961" s="43" t="s">
        <v>18124</v>
      </c>
      <c r="G13961" s="45">
        <v>13.1</v>
      </c>
    </row>
    <row r="13962" spans="2:7">
      <c r="B13962" s="49">
        <v>407819</v>
      </c>
      <c r="C13962" s="44" t="s">
        <v>24544</v>
      </c>
      <c r="D13962" s="47" t="s">
        <v>18125</v>
      </c>
      <c r="E13962" s="43" t="s">
        <v>18124</v>
      </c>
      <c r="G13962" s="45">
        <v>13.34</v>
      </c>
    </row>
    <row r="13963" spans="2:7">
      <c r="B13963" s="49">
        <v>407820</v>
      </c>
      <c r="C13963" s="44" t="s">
        <v>24544</v>
      </c>
      <c r="D13963" s="47" t="s">
        <v>18126</v>
      </c>
      <c r="E13963" s="43" t="s">
        <v>18124</v>
      </c>
      <c r="G13963" s="45">
        <v>13.69</v>
      </c>
    </row>
    <row r="13964" spans="2:7">
      <c r="B13964" s="49">
        <v>407740</v>
      </c>
      <c r="C13964" s="44" t="s">
        <v>24544</v>
      </c>
      <c r="D13964" s="47" t="s">
        <v>18127</v>
      </c>
      <c r="E13964" s="43" t="s">
        <v>18124</v>
      </c>
      <c r="G13964" s="45">
        <v>17.559999999999999</v>
      </c>
    </row>
    <row r="13965" spans="2:7">
      <c r="B13965" s="49">
        <v>408037</v>
      </c>
      <c r="C13965" s="44" t="s">
        <v>24544</v>
      </c>
      <c r="D13965" s="47" t="s">
        <v>18128</v>
      </c>
      <c r="E13965" s="43" t="s">
        <v>18037</v>
      </c>
      <c r="G13965" s="45">
        <v>18.68</v>
      </c>
    </row>
    <row r="13966" spans="2:7">
      <c r="B13966" s="49">
        <v>408038</v>
      </c>
      <c r="C13966" s="44" t="s">
        <v>24544</v>
      </c>
      <c r="D13966" s="47" t="s">
        <v>18129</v>
      </c>
      <c r="E13966" s="43" t="s">
        <v>18037</v>
      </c>
      <c r="G13966" s="45">
        <v>25.44</v>
      </c>
    </row>
    <row r="13967" spans="2:7">
      <c r="B13967" s="49">
        <v>408039</v>
      </c>
      <c r="C13967" s="44" t="s">
        <v>24544</v>
      </c>
      <c r="D13967" s="47" t="s">
        <v>18130</v>
      </c>
      <c r="E13967" s="43" t="s">
        <v>18037</v>
      </c>
      <c r="G13967" s="45">
        <v>36.65</v>
      </c>
    </row>
    <row r="13968" spans="2:7">
      <c r="B13968" s="49">
        <v>408041</v>
      </c>
      <c r="C13968" s="44" t="s">
        <v>24544</v>
      </c>
      <c r="D13968" s="47" t="s">
        <v>18131</v>
      </c>
      <c r="E13968" s="43" t="s">
        <v>18037</v>
      </c>
      <c r="G13968" s="45">
        <v>46.89</v>
      </c>
    </row>
    <row r="13969" spans="2:7">
      <c r="B13969" s="49">
        <v>408042</v>
      </c>
      <c r="C13969" s="44" t="s">
        <v>24544</v>
      </c>
      <c r="D13969" s="47" t="s">
        <v>18132</v>
      </c>
      <c r="E13969" s="43" t="s">
        <v>18037</v>
      </c>
      <c r="G13969" s="45">
        <v>82.15</v>
      </c>
    </row>
    <row r="13970" spans="2:7">
      <c r="B13970" s="49">
        <v>408031</v>
      </c>
      <c r="C13970" s="44" t="s">
        <v>24544</v>
      </c>
      <c r="D13970" s="47" t="s">
        <v>18133</v>
      </c>
      <c r="E13970" s="43" t="s">
        <v>18037</v>
      </c>
      <c r="G13970" s="45">
        <v>21.94</v>
      </c>
    </row>
    <row r="13971" spans="2:7">
      <c r="B13971" s="49">
        <v>408032</v>
      </c>
      <c r="C13971" s="44" t="s">
        <v>24544</v>
      </c>
      <c r="D13971" s="47" t="s">
        <v>18134</v>
      </c>
      <c r="E13971" s="43" t="s">
        <v>18037</v>
      </c>
      <c r="G13971" s="45">
        <v>29.2</v>
      </c>
    </row>
    <row r="13972" spans="2:7">
      <c r="B13972" s="49">
        <v>408033</v>
      </c>
      <c r="C13972" s="44" t="s">
        <v>24544</v>
      </c>
      <c r="D13972" s="47" t="s">
        <v>18135</v>
      </c>
      <c r="E13972" s="43" t="s">
        <v>18037</v>
      </c>
      <c r="G13972" s="45">
        <v>40.729999999999997</v>
      </c>
    </row>
    <row r="13973" spans="2:7">
      <c r="B13973" s="49">
        <v>408035</v>
      </c>
      <c r="C13973" s="44" t="s">
        <v>24544</v>
      </c>
      <c r="D13973" s="47" t="s">
        <v>18136</v>
      </c>
      <c r="E13973" s="43" t="s">
        <v>18037</v>
      </c>
      <c r="G13973" s="45">
        <v>68.349999999999994</v>
      </c>
    </row>
    <row r="13974" spans="2:7">
      <c r="B13974" s="49">
        <v>408036</v>
      </c>
      <c r="C13974" s="44" t="s">
        <v>24544</v>
      </c>
      <c r="D13974" s="47" t="s">
        <v>18137</v>
      </c>
      <c r="E13974" s="43" t="s">
        <v>18037</v>
      </c>
      <c r="G13974" s="45">
        <v>145.32</v>
      </c>
    </row>
    <row r="13975" spans="2:7">
      <c r="B13975" s="49">
        <v>408067</v>
      </c>
      <c r="C13975" s="44" t="s">
        <v>24544</v>
      </c>
      <c r="D13975" s="47" t="s">
        <v>18138</v>
      </c>
      <c r="E13975" s="43" t="s">
        <v>18124</v>
      </c>
      <c r="G13975" s="45">
        <v>10.24</v>
      </c>
    </row>
    <row r="13976" spans="2:7">
      <c r="B13976" s="49">
        <v>407743</v>
      </c>
      <c r="C13976" s="44" t="s">
        <v>24544</v>
      </c>
      <c r="D13976" s="47" t="s">
        <v>18139</v>
      </c>
      <c r="E13976" s="43" t="s">
        <v>18124</v>
      </c>
      <c r="G13976" s="45">
        <v>10.7</v>
      </c>
    </row>
    <row r="13977" spans="2:7">
      <c r="B13977" s="49">
        <v>607137</v>
      </c>
      <c r="C13977" s="44" t="s">
        <v>24544</v>
      </c>
      <c r="D13977" s="47" t="s">
        <v>18140</v>
      </c>
      <c r="E13977" s="43" t="s">
        <v>18116</v>
      </c>
      <c r="G13977" s="45">
        <v>55671.5</v>
      </c>
    </row>
    <row r="13978" spans="2:7">
      <c r="B13978" s="49">
        <v>606785</v>
      </c>
      <c r="C13978" s="44" t="s">
        <v>24544</v>
      </c>
      <c r="D13978" s="47" t="s">
        <v>18141</v>
      </c>
      <c r="E13978" s="43" t="s">
        <v>18116</v>
      </c>
      <c r="G13978" s="45">
        <v>54934.53</v>
      </c>
    </row>
    <row r="13979" spans="2:7">
      <c r="B13979" s="49">
        <v>607139</v>
      </c>
      <c r="C13979" s="44" t="s">
        <v>24544</v>
      </c>
      <c r="D13979" s="47" t="s">
        <v>18142</v>
      </c>
      <c r="E13979" s="43" t="s">
        <v>18116</v>
      </c>
      <c r="G13979" s="45">
        <v>56447.55</v>
      </c>
    </row>
    <row r="13980" spans="2:7">
      <c r="B13980" s="49">
        <v>606787</v>
      </c>
      <c r="C13980" s="44" t="s">
        <v>24544</v>
      </c>
      <c r="D13980" s="47" t="s">
        <v>18143</v>
      </c>
      <c r="E13980" s="43" t="s">
        <v>18116</v>
      </c>
      <c r="G13980" s="45">
        <v>55356.85</v>
      </c>
    </row>
    <row r="13981" spans="2:7">
      <c r="B13981" s="49">
        <v>607140</v>
      </c>
      <c r="C13981" s="44" t="s">
        <v>24544</v>
      </c>
      <c r="D13981" s="47" t="s">
        <v>18144</v>
      </c>
      <c r="E13981" s="43" t="s">
        <v>18116</v>
      </c>
      <c r="G13981" s="45">
        <v>51335.89</v>
      </c>
    </row>
    <row r="13982" spans="2:7">
      <c r="B13982" s="49">
        <v>606788</v>
      </c>
      <c r="C13982" s="44" t="s">
        <v>24544</v>
      </c>
      <c r="D13982" s="47" t="s">
        <v>18145</v>
      </c>
      <c r="E13982" s="43" t="s">
        <v>18116</v>
      </c>
      <c r="G13982" s="45">
        <v>51023.37</v>
      </c>
    </row>
    <row r="13983" spans="2:7">
      <c r="B13983" s="49">
        <v>607141</v>
      </c>
      <c r="C13983" s="44" t="s">
        <v>24544</v>
      </c>
      <c r="D13983" s="47" t="s">
        <v>18146</v>
      </c>
      <c r="E13983" s="43" t="s">
        <v>18116</v>
      </c>
      <c r="G13983" s="45">
        <v>57611.19</v>
      </c>
    </row>
    <row r="13984" spans="2:7">
      <c r="B13984" s="49">
        <v>606789</v>
      </c>
      <c r="C13984" s="44" t="s">
        <v>24544</v>
      </c>
      <c r="D13984" s="47" t="s">
        <v>18147</v>
      </c>
      <c r="E13984" s="43" t="s">
        <v>18116</v>
      </c>
      <c r="G13984" s="45">
        <v>56845.29</v>
      </c>
    </row>
    <row r="13985" spans="2:7">
      <c r="B13985" s="49">
        <v>607144</v>
      </c>
      <c r="C13985" s="44" t="s">
        <v>24544</v>
      </c>
      <c r="D13985" s="47" t="s">
        <v>18148</v>
      </c>
      <c r="E13985" s="43" t="s">
        <v>18116</v>
      </c>
      <c r="G13985" s="45">
        <v>66238.05</v>
      </c>
    </row>
    <row r="13986" spans="2:7">
      <c r="B13986" s="49">
        <v>606792</v>
      </c>
      <c r="C13986" s="44" t="s">
        <v>24544</v>
      </c>
      <c r="D13986" s="47" t="s">
        <v>18149</v>
      </c>
      <c r="E13986" s="43" t="s">
        <v>18116</v>
      </c>
      <c r="G13986" s="45">
        <v>65538.48</v>
      </c>
    </row>
    <row r="13987" spans="2:7">
      <c r="B13987" s="49">
        <v>607142</v>
      </c>
      <c r="C13987" s="44" t="s">
        <v>24544</v>
      </c>
      <c r="D13987" s="47" t="s">
        <v>18150</v>
      </c>
      <c r="E13987" s="43" t="s">
        <v>18116</v>
      </c>
      <c r="G13987" s="45">
        <v>60553.69</v>
      </c>
    </row>
    <row r="13988" spans="2:7">
      <c r="B13988" s="49">
        <v>606790</v>
      </c>
      <c r="C13988" s="44" t="s">
        <v>24544</v>
      </c>
      <c r="D13988" s="47" t="s">
        <v>18151</v>
      </c>
      <c r="E13988" s="43" t="s">
        <v>18116</v>
      </c>
      <c r="G13988" s="45">
        <v>59729.88</v>
      </c>
    </row>
    <row r="13989" spans="2:7">
      <c r="B13989" s="49">
        <v>607145</v>
      </c>
      <c r="C13989" s="44" t="s">
        <v>24544</v>
      </c>
      <c r="D13989" s="47" t="s">
        <v>18152</v>
      </c>
      <c r="E13989" s="43" t="s">
        <v>18116</v>
      </c>
      <c r="G13989" s="45">
        <v>73538.16</v>
      </c>
    </row>
    <row r="13990" spans="2:7">
      <c r="B13990" s="49">
        <v>606793</v>
      </c>
      <c r="C13990" s="44" t="s">
        <v>24544</v>
      </c>
      <c r="D13990" s="47" t="s">
        <v>18153</v>
      </c>
      <c r="E13990" s="43" t="s">
        <v>18116</v>
      </c>
      <c r="G13990" s="45">
        <v>72755.75</v>
      </c>
    </row>
    <row r="13991" spans="2:7">
      <c r="B13991" s="49">
        <v>607146</v>
      </c>
      <c r="C13991" s="44" t="s">
        <v>24544</v>
      </c>
      <c r="D13991" s="47" t="s">
        <v>18154</v>
      </c>
      <c r="E13991" s="43" t="s">
        <v>18116</v>
      </c>
      <c r="G13991" s="45">
        <v>76682.58</v>
      </c>
    </row>
    <row r="13992" spans="2:7">
      <c r="B13992" s="49">
        <v>606794</v>
      </c>
      <c r="C13992" s="44" t="s">
        <v>24544</v>
      </c>
      <c r="D13992" s="47" t="s">
        <v>18155</v>
      </c>
      <c r="E13992" s="43" t="s">
        <v>18116</v>
      </c>
      <c r="G13992" s="45">
        <v>75833.38</v>
      </c>
    </row>
    <row r="13993" spans="2:7">
      <c r="B13993" s="49">
        <v>607143</v>
      </c>
      <c r="C13993" s="44" t="s">
        <v>24544</v>
      </c>
      <c r="D13993" s="47" t="s">
        <v>18156</v>
      </c>
      <c r="E13993" s="43" t="s">
        <v>18116</v>
      </c>
      <c r="G13993" s="45">
        <v>65449.86</v>
      </c>
    </row>
    <row r="13994" spans="2:7">
      <c r="B13994" s="49">
        <v>606791</v>
      </c>
      <c r="C13994" s="44" t="s">
        <v>24544</v>
      </c>
      <c r="D13994" s="47" t="s">
        <v>18157</v>
      </c>
      <c r="E13994" s="43" t="s">
        <v>18116</v>
      </c>
      <c r="G13994" s="45">
        <v>64501.42</v>
      </c>
    </row>
    <row r="13995" spans="2:7">
      <c r="B13995" s="49">
        <v>607147</v>
      </c>
      <c r="C13995" s="44" t="s">
        <v>24544</v>
      </c>
      <c r="D13995" s="47" t="s">
        <v>18158</v>
      </c>
      <c r="E13995" s="43" t="s">
        <v>18116</v>
      </c>
      <c r="G13995" s="45">
        <v>82766.080000000002</v>
      </c>
    </row>
    <row r="13996" spans="2:7">
      <c r="B13996" s="49">
        <v>606795</v>
      </c>
      <c r="C13996" s="44" t="s">
        <v>24544</v>
      </c>
      <c r="D13996" s="47" t="s">
        <v>18159</v>
      </c>
      <c r="E13996" s="43" t="s">
        <v>18116</v>
      </c>
      <c r="G13996" s="45">
        <v>81787.55</v>
      </c>
    </row>
    <row r="13997" spans="2:7">
      <c r="B13997" s="49">
        <v>607112</v>
      </c>
      <c r="C13997" s="44" t="s">
        <v>24544</v>
      </c>
      <c r="D13997" s="47" t="s">
        <v>18160</v>
      </c>
      <c r="E13997" s="43" t="s">
        <v>18116</v>
      </c>
      <c r="G13997" s="45">
        <v>26869.8</v>
      </c>
    </row>
    <row r="13998" spans="2:7">
      <c r="B13998" s="49">
        <v>606760</v>
      </c>
      <c r="C13998" s="44" t="s">
        <v>24544</v>
      </c>
      <c r="D13998" s="47" t="s">
        <v>18161</v>
      </c>
      <c r="E13998" s="43" t="s">
        <v>18116</v>
      </c>
      <c r="G13998" s="45">
        <v>26613.29</v>
      </c>
    </row>
    <row r="13999" spans="2:7">
      <c r="B13999" s="49">
        <v>607113</v>
      </c>
      <c r="C13999" s="44" t="s">
        <v>24544</v>
      </c>
      <c r="D13999" s="47" t="s">
        <v>18162</v>
      </c>
      <c r="E13999" s="43" t="s">
        <v>18116</v>
      </c>
      <c r="G13999" s="45">
        <v>31568.21</v>
      </c>
    </row>
    <row r="14000" spans="2:7">
      <c r="B14000" s="49">
        <v>606761</v>
      </c>
      <c r="C14000" s="44" t="s">
        <v>24544</v>
      </c>
      <c r="D14000" s="47" t="s">
        <v>18163</v>
      </c>
      <c r="E14000" s="43" t="s">
        <v>18116</v>
      </c>
      <c r="G14000" s="45">
        <v>31273.360000000001</v>
      </c>
    </row>
    <row r="14001" spans="2:7">
      <c r="B14001" s="49">
        <v>606762</v>
      </c>
      <c r="C14001" s="44" t="s">
        <v>24544</v>
      </c>
      <c r="D14001" s="47" t="s">
        <v>18164</v>
      </c>
      <c r="E14001" s="43" t="s">
        <v>18116</v>
      </c>
      <c r="G14001" s="45">
        <v>31636.18</v>
      </c>
    </row>
    <row r="14002" spans="2:7">
      <c r="B14002" s="49">
        <v>607114</v>
      </c>
      <c r="C14002" s="44" t="s">
        <v>24544</v>
      </c>
      <c r="D14002" s="47" t="s">
        <v>18165</v>
      </c>
      <c r="E14002" s="43" t="s">
        <v>18116</v>
      </c>
      <c r="G14002" s="45">
        <v>31936.6</v>
      </c>
    </row>
    <row r="14003" spans="2:7">
      <c r="B14003" s="49">
        <v>607116</v>
      </c>
      <c r="C14003" s="44" t="s">
        <v>24544</v>
      </c>
      <c r="D14003" s="47" t="s">
        <v>18166</v>
      </c>
      <c r="E14003" s="43" t="s">
        <v>18116</v>
      </c>
      <c r="G14003" s="45">
        <v>33119.65</v>
      </c>
    </row>
    <row r="14004" spans="2:7">
      <c r="B14004" s="49">
        <v>606764</v>
      </c>
      <c r="C14004" s="44" t="s">
        <v>24544</v>
      </c>
      <c r="D14004" s="47" t="s">
        <v>18167</v>
      </c>
      <c r="E14004" s="43" t="s">
        <v>18116</v>
      </c>
      <c r="G14004" s="45">
        <v>32806.58</v>
      </c>
    </row>
    <row r="14005" spans="2:7">
      <c r="B14005" s="49">
        <v>607115</v>
      </c>
      <c r="C14005" s="44" t="s">
        <v>24544</v>
      </c>
      <c r="D14005" s="47" t="s">
        <v>18168</v>
      </c>
      <c r="E14005" s="43" t="s">
        <v>18116</v>
      </c>
      <c r="G14005" s="45">
        <v>37642.04</v>
      </c>
    </row>
    <row r="14006" spans="2:7">
      <c r="B14006" s="49">
        <v>606763</v>
      </c>
      <c r="C14006" s="44" t="s">
        <v>24544</v>
      </c>
      <c r="D14006" s="47" t="s">
        <v>18169</v>
      </c>
      <c r="E14006" s="43" t="s">
        <v>18116</v>
      </c>
      <c r="G14006" s="45">
        <v>37265.4</v>
      </c>
    </row>
    <row r="14007" spans="2:7">
      <c r="B14007" s="49">
        <v>607117</v>
      </c>
      <c r="C14007" s="44" t="s">
        <v>24544</v>
      </c>
      <c r="D14007" s="47" t="s">
        <v>18170</v>
      </c>
      <c r="E14007" s="43" t="s">
        <v>18116</v>
      </c>
      <c r="G14007" s="45">
        <v>37675.71</v>
      </c>
    </row>
    <row r="14008" spans="2:7">
      <c r="B14008" s="49">
        <v>606765</v>
      </c>
      <c r="C14008" s="44" t="s">
        <v>24544</v>
      </c>
      <c r="D14008" s="47" t="s">
        <v>18171</v>
      </c>
      <c r="E14008" s="43" t="s">
        <v>18116</v>
      </c>
      <c r="G14008" s="45">
        <v>37309.410000000003</v>
      </c>
    </row>
    <row r="14009" spans="2:7">
      <c r="B14009" s="49">
        <v>607118</v>
      </c>
      <c r="C14009" s="44" t="s">
        <v>24544</v>
      </c>
      <c r="D14009" s="47" t="s">
        <v>18172</v>
      </c>
      <c r="E14009" s="43" t="s">
        <v>18116</v>
      </c>
      <c r="G14009" s="45">
        <v>33704.83</v>
      </c>
    </row>
    <row r="14010" spans="2:7">
      <c r="B14010" s="49">
        <v>606766</v>
      </c>
      <c r="C14010" s="44" t="s">
        <v>24544</v>
      </c>
      <c r="D14010" s="47" t="s">
        <v>18173</v>
      </c>
      <c r="E14010" s="43" t="s">
        <v>18116</v>
      </c>
      <c r="G14010" s="45">
        <v>33381.629999999997</v>
      </c>
    </row>
    <row r="14011" spans="2:7">
      <c r="B14011" s="49">
        <v>607120</v>
      </c>
      <c r="C14011" s="44" t="s">
        <v>24544</v>
      </c>
      <c r="D14011" s="47" t="s">
        <v>18174</v>
      </c>
      <c r="E14011" s="43" t="s">
        <v>18116</v>
      </c>
      <c r="G14011" s="45">
        <v>34333.919999999998</v>
      </c>
    </row>
    <row r="14012" spans="2:7">
      <c r="B14012" s="49">
        <v>606768</v>
      </c>
      <c r="C14012" s="44" t="s">
        <v>24544</v>
      </c>
      <c r="D14012" s="47" t="s">
        <v>18175</v>
      </c>
      <c r="E14012" s="43" t="s">
        <v>18116</v>
      </c>
      <c r="G14012" s="45">
        <v>33993.57</v>
      </c>
    </row>
    <row r="14013" spans="2:7">
      <c r="B14013" s="49">
        <v>607119</v>
      </c>
      <c r="C14013" s="44" t="s">
        <v>24544</v>
      </c>
      <c r="D14013" s="47" t="s">
        <v>18176</v>
      </c>
      <c r="E14013" s="43" t="s">
        <v>18116</v>
      </c>
      <c r="G14013" s="45">
        <v>39547.08</v>
      </c>
    </row>
    <row r="14014" spans="2:7">
      <c r="B14014" s="49">
        <v>606767</v>
      </c>
      <c r="C14014" s="44" t="s">
        <v>24544</v>
      </c>
      <c r="D14014" s="47" t="s">
        <v>18177</v>
      </c>
      <c r="E14014" s="43" t="s">
        <v>18116</v>
      </c>
      <c r="G14014" s="45">
        <v>39132.019999999997</v>
      </c>
    </row>
    <row r="14015" spans="2:7">
      <c r="B14015" s="49">
        <v>607121</v>
      </c>
      <c r="C14015" s="44" t="s">
        <v>24544</v>
      </c>
      <c r="D14015" s="47" t="s">
        <v>18178</v>
      </c>
      <c r="E14015" s="43" t="s">
        <v>18116</v>
      </c>
      <c r="G14015" s="45">
        <v>37176.720000000001</v>
      </c>
    </row>
    <row r="14016" spans="2:7">
      <c r="B14016" s="49">
        <v>606769</v>
      </c>
      <c r="C14016" s="44" t="s">
        <v>24544</v>
      </c>
      <c r="D14016" s="47" t="s">
        <v>18179</v>
      </c>
      <c r="E14016" s="43" t="s">
        <v>18116</v>
      </c>
      <c r="G14016" s="45">
        <v>36788.69</v>
      </c>
    </row>
    <row r="14017" spans="2:7">
      <c r="B14017" s="49">
        <v>607123</v>
      </c>
      <c r="C14017" s="44" t="s">
        <v>24544</v>
      </c>
      <c r="D14017" s="47" t="s">
        <v>18180</v>
      </c>
      <c r="E14017" s="43" t="s">
        <v>18116</v>
      </c>
      <c r="G14017" s="45">
        <v>36697.25</v>
      </c>
    </row>
    <row r="14018" spans="2:7">
      <c r="B14018" s="49">
        <v>606771</v>
      </c>
      <c r="C14018" s="44" t="s">
        <v>24544</v>
      </c>
      <c r="D14018" s="47" t="s">
        <v>18181</v>
      </c>
      <c r="E14018" s="43" t="s">
        <v>18116</v>
      </c>
      <c r="G14018" s="45">
        <v>36310.660000000003</v>
      </c>
    </row>
    <row r="14019" spans="2:7">
      <c r="B14019" s="49">
        <v>607122</v>
      </c>
      <c r="C14019" s="44" t="s">
        <v>24544</v>
      </c>
      <c r="D14019" s="47" t="s">
        <v>18182</v>
      </c>
      <c r="E14019" s="43" t="s">
        <v>18116</v>
      </c>
      <c r="G14019" s="45">
        <v>40797.47</v>
      </c>
    </row>
    <row r="14020" spans="2:7">
      <c r="B14020" s="49">
        <v>606770</v>
      </c>
      <c r="C14020" s="44" t="s">
        <v>24544</v>
      </c>
      <c r="D14020" s="47" t="s">
        <v>18183</v>
      </c>
      <c r="E14020" s="43" t="s">
        <v>18116</v>
      </c>
      <c r="G14020" s="45">
        <v>40351.620000000003</v>
      </c>
    </row>
    <row r="14021" spans="2:7">
      <c r="B14021" s="49">
        <v>607125</v>
      </c>
      <c r="C14021" s="44" t="s">
        <v>24544</v>
      </c>
      <c r="D14021" s="47" t="s">
        <v>18184</v>
      </c>
      <c r="E14021" s="43" t="s">
        <v>18116</v>
      </c>
      <c r="G14021" s="45">
        <v>38020.75</v>
      </c>
    </row>
    <row r="14022" spans="2:7">
      <c r="B14022" s="49">
        <v>606773</v>
      </c>
      <c r="C14022" s="44" t="s">
        <v>24544</v>
      </c>
      <c r="D14022" s="47" t="s">
        <v>18185</v>
      </c>
      <c r="E14022" s="43" t="s">
        <v>18116</v>
      </c>
      <c r="G14022" s="45">
        <v>37614</v>
      </c>
    </row>
    <row r="14023" spans="2:7">
      <c r="B14023" s="49">
        <v>607124</v>
      </c>
      <c r="C14023" s="44" t="s">
        <v>24544</v>
      </c>
      <c r="D14023" s="47" t="s">
        <v>18186</v>
      </c>
      <c r="E14023" s="43" t="s">
        <v>18116</v>
      </c>
      <c r="G14023" s="45">
        <v>41418.86</v>
      </c>
    </row>
    <row r="14024" spans="2:7">
      <c r="B14024" s="49">
        <v>606772</v>
      </c>
      <c r="C14024" s="44" t="s">
        <v>24544</v>
      </c>
      <c r="D14024" s="47" t="s">
        <v>18187</v>
      </c>
      <c r="E14024" s="43" t="s">
        <v>18116</v>
      </c>
      <c r="G14024" s="45">
        <v>40958.75</v>
      </c>
    </row>
    <row r="14025" spans="2:7">
      <c r="B14025" s="49">
        <v>607126</v>
      </c>
      <c r="C14025" s="44" t="s">
        <v>24544</v>
      </c>
      <c r="D14025" s="47" t="s">
        <v>18188</v>
      </c>
      <c r="E14025" s="43" t="s">
        <v>18116</v>
      </c>
      <c r="G14025" s="45">
        <v>42619.65</v>
      </c>
    </row>
    <row r="14026" spans="2:7">
      <c r="B14026" s="49">
        <v>606774</v>
      </c>
      <c r="C14026" s="44" t="s">
        <v>24544</v>
      </c>
      <c r="D14026" s="47" t="s">
        <v>18189</v>
      </c>
      <c r="E14026" s="43" t="s">
        <v>18116</v>
      </c>
      <c r="G14026" s="45">
        <v>42137.38</v>
      </c>
    </row>
    <row r="14027" spans="2:7">
      <c r="B14027" s="49">
        <v>607127</v>
      </c>
      <c r="C14027" s="44" t="s">
        <v>24544</v>
      </c>
      <c r="D14027" s="47" t="s">
        <v>18190</v>
      </c>
      <c r="E14027" s="43" t="s">
        <v>18116</v>
      </c>
      <c r="G14027" s="45">
        <v>39198.69</v>
      </c>
    </row>
    <row r="14028" spans="2:7">
      <c r="B14028" s="49">
        <v>606775</v>
      </c>
      <c r="C14028" s="44" t="s">
        <v>24544</v>
      </c>
      <c r="D14028" s="47" t="s">
        <v>18191</v>
      </c>
      <c r="E14028" s="43" t="s">
        <v>18116</v>
      </c>
      <c r="G14028" s="45">
        <v>38767.5</v>
      </c>
    </row>
    <row r="14029" spans="2:7">
      <c r="B14029" s="49">
        <v>607129</v>
      </c>
      <c r="C14029" s="44" t="s">
        <v>24544</v>
      </c>
      <c r="D14029" s="47" t="s">
        <v>18192</v>
      </c>
      <c r="E14029" s="43" t="s">
        <v>18116</v>
      </c>
      <c r="G14029" s="45">
        <v>41042.81</v>
      </c>
    </row>
    <row r="14030" spans="2:7">
      <c r="B14030" s="49">
        <v>606777</v>
      </c>
      <c r="C14030" s="44" t="s">
        <v>24544</v>
      </c>
      <c r="D14030" s="47" t="s">
        <v>18193</v>
      </c>
      <c r="E14030" s="43" t="s">
        <v>18116</v>
      </c>
      <c r="G14030" s="45">
        <v>40570.58</v>
      </c>
    </row>
    <row r="14031" spans="2:7">
      <c r="B14031" s="49">
        <v>607128</v>
      </c>
      <c r="C14031" s="44" t="s">
        <v>24544</v>
      </c>
      <c r="D14031" s="47" t="s">
        <v>18194</v>
      </c>
      <c r="E14031" s="43" t="s">
        <v>18116</v>
      </c>
      <c r="G14031" s="45">
        <v>45214.22</v>
      </c>
    </row>
    <row r="14032" spans="2:7">
      <c r="B14032" s="49">
        <v>606776</v>
      </c>
      <c r="C14032" s="44" t="s">
        <v>24544</v>
      </c>
      <c r="D14032" s="47" t="s">
        <v>18195</v>
      </c>
      <c r="E14032" s="43" t="s">
        <v>18116</v>
      </c>
      <c r="G14032" s="45">
        <v>44662.47</v>
      </c>
    </row>
    <row r="14033" spans="2:7">
      <c r="B14033" s="49">
        <v>607130</v>
      </c>
      <c r="C14033" s="44" t="s">
        <v>24544</v>
      </c>
      <c r="D14033" s="47" t="s">
        <v>18196</v>
      </c>
      <c r="E14033" s="43" t="s">
        <v>18116</v>
      </c>
      <c r="G14033" s="45">
        <v>48198.59</v>
      </c>
    </row>
    <row r="14034" spans="2:7">
      <c r="B14034" s="49">
        <v>606778</v>
      </c>
      <c r="C14034" s="44" t="s">
        <v>24544</v>
      </c>
      <c r="D14034" s="47" t="s">
        <v>18197</v>
      </c>
      <c r="E14034" s="43" t="s">
        <v>18116</v>
      </c>
      <c r="G14034" s="45">
        <v>47592.12</v>
      </c>
    </row>
    <row r="14035" spans="2:7">
      <c r="B14035" s="49">
        <v>607131</v>
      </c>
      <c r="C14035" s="44" t="s">
        <v>24544</v>
      </c>
      <c r="D14035" s="47" t="s">
        <v>18198</v>
      </c>
      <c r="E14035" s="43" t="s">
        <v>18116</v>
      </c>
      <c r="G14035" s="45">
        <v>45274.91</v>
      </c>
    </row>
    <row r="14036" spans="2:7">
      <c r="B14036" s="49">
        <v>606779</v>
      </c>
      <c r="C14036" s="44" t="s">
        <v>24544</v>
      </c>
      <c r="D14036" s="47" t="s">
        <v>18199</v>
      </c>
      <c r="E14036" s="43" t="s">
        <v>18116</v>
      </c>
      <c r="G14036" s="45">
        <v>44738.38</v>
      </c>
    </row>
    <row r="14037" spans="2:7">
      <c r="B14037" s="49">
        <v>607133</v>
      </c>
      <c r="C14037" s="44" t="s">
        <v>24544</v>
      </c>
      <c r="D14037" s="47" t="s">
        <v>18200</v>
      </c>
      <c r="E14037" s="43" t="s">
        <v>18116</v>
      </c>
      <c r="G14037" s="45">
        <v>45992.37</v>
      </c>
    </row>
    <row r="14038" spans="2:7">
      <c r="B14038" s="49">
        <v>606781</v>
      </c>
      <c r="C14038" s="44" t="s">
        <v>24544</v>
      </c>
      <c r="D14038" s="47" t="s">
        <v>18201</v>
      </c>
      <c r="E14038" s="43" t="s">
        <v>18116</v>
      </c>
      <c r="G14038" s="45">
        <v>45439.71</v>
      </c>
    </row>
    <row r="14039" spans="2:7">
      <c r="B14039" s="49">
        <v>607132</v>
      </c>
      <c r="C14039" s="44" t="s">
        <v>24544</v>
      </c>
      <c r="D14039" s="47" t="s">
        <v>18202</v>
      </c>
      <c r="E14039" s="43" t="s">
        <v>18116</v>
      </c>
      <c r="G14039" s="45">
        <v>50135.06</v>
      </c>
    </row>
    <row r="14040" spans="2:7">
      <c r="B14040" s="49">
        <v>606780</v>
      </c>
      <c r="C14040" s="44" t="s">
        <v>24544</v>
      </c>
      <c r="D14040" s="47" t="s">
        <v>18203</v>
      </c>
      <c r="E14040" s="43" t="s">
        <v>18116</v>
      </c>
      <c r="G14040" s="45">
        <v>49486.07</v>
      </c>
    </row>
    <row r="14041" spans="2:7">
      <c r="B14041" s="49">
        <v>607134</v>
      </c>
      <c r="C14041" s="44" t="s">
        <v>24544</v>
      </c>
      <c r="D14041" s="47" t="s">
        <v>18204</v>
      </c>
      <c r="E14041" s="43" t="s">
        <v>18116</v>
      </c>
      <c r="G14041" s="45">
        <v>49666.22</v>
      </c>
    </row>
    <row r="14042" spans="2:7">
      <c r="B14042" s="49">
        <v>606782</v>
      </c>
      <c r="C14042" s="44" t="s">
        <v>24544</v>
      </c>
      <c r="D14042" s="47" t="s">
        <v>18205</v>
      </c>
      <c r="E14042" s="43" t="s">
        <v>18116</v>
      </c>
      <c r="G14042" s="45">
        <v>49032.07</v>
      </c>
    </row>
    <row r="14043" spans="2:7">
      <c r="B14043" s="49">
        <v>607136</v>
      </c>
      <c r="C14043" s="44" t="s">
        <v>24544</v>
      </c>
      <c r="D14043" s="47" t="s">
        <v>18206</v>
      </c>
      <c r="E14043" s="43" t="s">
        <v>18116</v>
      </c>
      <c r="G14043" s="45">
        <v>48998.69</v>
      </c>
    </row>
    <row r="14044" spans="2:7">
      <c r="B14044" s="49">
        <v>606784</v>
      </c>
      <c r="C14044" s="44" t="s">
        <v>24544</v>
      </c>
      <c r="D14044" s="47" t="s">
        <v>18207</v>
      </c>
      <c r="E14044" s="43" t="s">
        <v>18116</v>
      </c>
      <c r="G14044" s="45">
        <v>48384.79</v>
      </c>
    </row>
    <row r="14045" spans="2:7">
      <c r="B14045" s="49">
        <v>607135</v>
      </c>
      <c r="C14045" s="44" t="s">
        <v>24544</v>
      </c>
      <c r="D14045" s="47" t="s">
        <v>18208</v>
      </c>
      <c r="E14045" s="43" t="s">
        <v>18116</v>
      </c>
      <c r="G14045" s="45">
        <v>54829.31</v>
      </c>
    </row>
    <row r="14046" spans="2:7">
      <c r="B14046" s="49">
        <v>606783</v>
      </c>
      <c r="C14046" s="44" t="s">
        <v>24544</v>
      </c>
      <c r="D14046" s="47" t="s">
        <v>18209</v>
      </c>
      <c r="E14046" s="43" t="s">
        <v>18116</v>
      </c>
      <c r="G14046" s="45">
        <v>54117.64</v>
      </c>
    </row>
    <row r="14047" spans="2:7">
      <c r="B14047" s="49">
        <v>607138</v>
      </c>
      <c r="C14047" s="44" t="s">
        <v>24544</v>
      </c>
      <c r="D14047" s="47" t="s">
        <v>18210</v>
      </c>
      <c r="E14047" s="43" t="s">
        <v>18116</v>
      </c>
      <c r="G14047" s="45">
        <v>49879.47</v>
      </c>
    </row>
    <row r="14048" spans="2:7">
      <c r="B14048" s="49">
        <v>606786</v>
      </c>
      <c r="C14048" s="44" t="s">
        <v>24544</v>
      </c>
      <c r="D14048" s="47" t="s">
        <v>18211</v>
      </c>
      <c r="E14048" s="43" t="s">
        <v>18116</v>
      </c>
      <c r="G14048" s="45">
        <v>49225.49</v>
      </c>
    </row>
    <row r="14049" spans="2:7">
      <c r="B14049" s="49">
        <v>606842</v>
      </c>
      <c r="C14049" s="44" t="s">
        <v>24544</v>
      </c>
      <c r="D14049" s="47" t="s">
        <v>18212</v>
      </c>
      <c r="E14049" s="43" t="s">
        <v>18116</v>
      </c>
      <c r="G14049" s="45">
        <v>61399.47</v>
      </c>
    </row>
    <row r="14050" spans="2:7">
      <c r="B14050" s="49">
        <v>606832</v>
      </c>
      <c r="C14050" s="44" t="s">
        <v>24544</v>
      </c>
      <c r="D14050" s="47" t="s">
        <v>18213</v>
      </c>
      <c r="E14050" s="43" t="s">
        <v>18116</v>
      </c>
      <c r="G14050" s="45">
        <v>61019.68</v>
      </c>
    </row>
    <row r="14051" spans="2:7">
      <c r="B14051" s="49">
        <v>606843</v>
      </c>
      <c r="C14051" s="44" t="s">
        <v>24544</v>
      </c>
      <c r="D14051" s="47" t="s">
        <v>18214</v>
      </c>
      <c r="E14051" s="43" t="s">
        <v>18116</v>
      </c>
      <c r="G14051" s="45">
        <v>63828.39</v>
      </c>
    </row>
    <row r="14052" spans="2:7">
      <c r="B14052" s="49">
        <v>606833</v>
      </c>
      <c r="C14052" s="44" t="s">
        <v>24544</v>
      </c>
      <c r="D14052" s="47" t="s">
        <v>18215</v>
      </c>
      <c r="E14052" s="43" t="s">
        <v>18116</v>
      </c>
      <c r="G14052" s="45">
        <v>63429.71</v>
      </c>
    </row>
    <row r="14053" spans="2:7">
      <c r="B14053" s="49">
        <v>606845</v>
      </c>
      <c r="C14053" s="44" t="s">
        <v>24544</v>
      </c>
      <c r="D14053" s="47" t="s">
        <v>18216</v>
      </c>
      <c r="E14053" s="43" t="s">
        <v>18116</v>
      </c>
      <c r="G14053" s="45">
        <v>66244.679999999993</v>
      </c>
    </row>
    <row r="14054" spans="2:7">
      <c r="B14054" s="49">
        <v>606835</v>
      </c>
      <c r="C14054" s="44" t="s">
        <v>24544</v>
      </c>
      <c r="D14054" s="47" t="s">
        <v>18217</v>
      </c>
      <c r="E14054" s="43" t="s">
        <v>18116</v>
      </c>
      <c r="G14054" s="45">
        <v>65847</v>
      </c>
    </row>
    <row r="14055" spans="2:7">
      <c r="B14055" s="49">
        <v>606844</v>
      </c>
      <c r="C14055" s="44" t="s">
        <v>24544</v>
      </c>
      <c r="D14055" s="47" t="s">
        <v>18218</v>
      </c>
      <c r="E14055" s="43" t="s">
        <v>18116</v>
      </c>
      <c r="G14055" s="45">
        <v>64809.46</v>
      </c>
    </row>
    <row r="14056" spans="2:7">
      <c r="B14056" s="49">
        <v>606834</v>
      </c>
      <c r="C14056" s="44" t="s">
        <v>24544</v>
      </c>
      <c r="D14056" s="47" t="s">
        <v>18219</v>
      </c>
      <c r="E14056" s="43" t="s">
        <v>18116</v>
      </c>
      <c r="G14056" s="45">
        <v>64400.18</v>
      </c>
    </row>
    <row r="14057" spans="2:7">
      <c r="B14057" s="49">
        <v>606847</v>
      </c>
      <c r="C14057" s="44" t="s">
        <v>24544</v>
      </c>
      <c r="D14057" s="47" t="s">
        <v>18220</v>
      </c>
      <c r="E14057" s="43" t="s">
        <v>18116</v>
      </c>
      <c r="G14057" s="45">
        <v>69250.2</v>
      </c>
    </row>
    <row r="14058" spans="2:7">
      <c r="B14058" s="49">
        <v>606837</v>
      </c>
      <c r="C14058" s="44" t="s">
        <v>24544</v>
      </c>
      <c r="D14058" s="47" t="s">
        <v>18221</v>
      </c>
      <c r="E14058" s="43" t="s">
        <v>18116</v>
      </c>
      <c r="G14058" s="45">
        <v>68803.38</v>
      </c>
    </row>
    <row r="14059" spans="2:7">
      <c r="B14059" s="49">
        <v>606846</v>
      </c>
      <c r="C14059" s="44" t="s">
        <v>24544</v>
      </c>
      <c r="D14059" s="47" t="s">
        <v>18222</v>
      </c>
      <c r="E14059" s="43" t="s">
        <v>18116</v>
      </c>
      <c r="G14059" s="45">
        <v>71046.44</v>
      </c>
    </row>
    <row r="14060" spans="2:7">
      <c r="B14060" s="49">
        <v>606836</v>
      </c>
      <c r="C14060" s="44" t="s">
        <v>24544</v>
      </c>
      <c r="D14060" s="47" t="s">
        <v>18223</v>
      </c>
      <c r="E14060" s="43" t="s">
        <v>18116</v>
      </c>
      <c r="G14060" s="45">
        <v>70594.59</v>
      </c>
    </row>
    <row r="14061" spans="2:7">
      <c r="B14061" s="49">
        <v>606848</v>
      </c>
      <c r="C14061" s="44" t="s">
        <v>24544</v>
      </c>
      <c r="D14061" s="47" t="s">
        <v>18224</v>
      </c>
      <c r="E14061" s="43" t="s">
        <v>18116</v>
      </c>
      <c r="G14061" s="45">
        <v>71657.02</v>
      </c>
    </row>
    <row r="14062" spans="2:7">
      <c r="B14062" s="49">
        <v>606838</v>
      </c>
      <c r="C14062" s="44" t="s">
        <v>24544</v>
      </c>
      <c r="D14062" s="47" t="s">
        <v>18225</v>
      </c>
      <c r="E14062" s="43" t="s">
        <v>18116</v>
      </c>
      <c r="G14062" s="45">
        <v>71187.259999999995</v>
      </c>
    </row>
    <row r="14063" spans="2:7">
      <c r="B14063" s="49">
        <v>606849</v>
      </c>
      <c r="C14063" s="44" t="s">
        <v>24544</v>
      </c>
      <c r="D14063" s="47" t="s">
        <v>18226</v>
      </c>
      <c r="E14063" s="43" t="s">
        <v>18116</v>
      </c>
      <c r="G14063" s="45">
        <v>75853.41</v>
      </c>
    </row>
    <row r="14064" spans="2:7">
      <c r="B14064" s="49">
        <v>606839</v>
      </c>
      <c r="C14064" s="44" t="s">
        <v>24544</v>
      </c>
      <c r="D14064" s="47" t="s">
        <v>18227</v>
      </c>
      <c r="E14064" s="43" t="s">
        <v>18116</v>
      </c>
      <c r="G14064" s="45">
        <v>75394.77</v>
      </c>
    </row>
    <row r="14065" spans="2:7">
      <c r="B14065" s="49">
        <v>606850</v>
      </c>
      <c r="C14065" s="44" t="s">
        <v>24544</v>
      </c>
      <c r="D14065" s="47" t="s">
        <v>18228</v>
      </c>
      <c r="E14065" s="43" t="s">
        <v>18116</v>
      </c>
      <c r="G14065" s="45">
        <v>76501</v>
      </c>
    </row>
    <row r="14066" spans="2:7">
      <c r="B14066" s="49">
        <v>606840</v>
      </c>
      <c r="C14066" s="44" t="s">
        <v>24544</v>
      </c>
      <c r="D14066" s="47" t="s">
        <v>18229</v>
      </c>
      <c r="E14066" s="43" t="s">
        <v>18116</v>
      </c>
      <c r="G14066" s="45">
        <v>76000.039999999994</v>
      </c>
    </row>
    <row r="14067" spans="2:7">
      <c r="B14067" s="49">
        <v>606851</v>
      </c>
      <c r="C14067" s="44" t="s">
        <v>24544</v>
      </c>
      <c r="D14067" s="47" t="s">
        <v>18230</v>
      </c>
      <c r="E14067" s="43" t="s">
        <v>18116</v>
      </c>
      <c r="G14067" s="45">
        <v>78773.990000000005</v>
      </c>
    </row>
    <row r="14068" spans="2:7">
      <c r="B14068" s="49">
        <v>606841</v>
      </c>
      <c r="C14068" s="44" t="s">
        <v>24544</v>
      </c>
      <c r="D14068" s="47" t="s">
        <v>18231</v>
      </c>
      <c r="E14068" s="43" t="s">
        <v>18116</v>
      </c>
      <c r="G14068" s="45">
        <v>78293.899999999994</v>
      </c>
    </row>
    <row r="14069" spans="2:7">
      <c r="B14069" s="49">
        <v>605604</v>
      </c>
      <c r="C14069" s="44" t="s">
        <v>24544</v>
      </c>
      <c r="D14069" s="47" t="s">
        <v>18232</v>
      </c>
      <c r="E14069" s="43" t="s">
        <v>18233</v>
      </c>
      <c r="G14069" s="45">
        <v>332.93</v>
      </c>
    </row>
    <row r="14070" spans="2:7">
      <c r="B14070" s="49">
        <v>605695</v>
      </c>
      <c r="C14070" s="44" t="s">
        <v>24544</v>
      </c>
      <c r="D14070" s="47" t="s">
        <v>18234</v>
      </c>
      <c r="E14070" s="43" t="s">
        <v>18116</v>
      </c>
      <c r="G14070" s="45">
        <v>1461.3</v>
      </c>
    </row>
    <row r="14071" spans="2:7">
      <c r="B14071" s="49">
        <v>605607</v>
      </c>
      <c r="C14071" s="44" t="s">
        <v>24544</v>
      </c>
      <c r="D14071" s="47" t="s">
        <v>18235</v>
      </c>
      <c r="E14071" s="43" t="s">
        <v>18116</v>
      </c>
      <c r="G14071" s="45">
        <v>1430.39</v>
      </c>
    </row>
    <row r="14072" spans="2:7">
      <c r="B14072" s="49">
        <v>605696</v>
      </c>
      <c r="C14072" s="44" t="s">
        <v>24544</v>
      </c>
      <c r="D14072" s="47" t="s">
        <v>18236</v>
      </c>
      <c r="E14072" s="43" t="s">
        <v>18116</v>
      </c>
      <c r="G14072" s="45">
        <v>1679.92</v>
      </c>
    </row>
    <row r="14073" spans="2:7">
      <c r="B14073" s="49">
        <v>605608</v>
      </c>
      <c r="C14073" s="44" t="s">
        <v>24544</v>
      </c>
      <c r="D14073" s="47" t="s">
        <v>18237</v>
      </c>
      <c r="E14073" s="43" t="s">
        <v>18116</v>
      </c>
      <c r="G14073" s="45">
        <v>1647.08</v>
      </c>
    </row>
    <row r="14074" spans="2:7">
      <c r="B14074" s="49">
        <v>605697</v>
      </c>
      <c r="C14074" s="44" t="s">
        <v>24544</v>
      </c>
      <c r="D14074" s="47" t="s">
        <v>18238</v>
      </c>
      <c r="E14074" s="43" t="s">
        <v>18116</v>
      </c>
      <c r="G14074" s="45">
        <v>1898.57</v>
      </c>
    </row>
    <row r="14075" spans="2:7">
      <c r="B14075" s="49">
        <v>605609</v>
      </c>
      <c r="C14075" s="44" t="s">
        <v>24544</v>
      </c>
      <c r="D14075" s="47" t="s">
        <v>18239</v>
      </c>
      <c r="E14075" s="43" t="s">
        <v>18116</v>
      </c>
      <c r="G14075" s="45">
        <v>1863.8</v>
      </c>
    </row>
    <row r="14076" spans="2:7">
      <c r="B14076" s="49">
        <v>605698</v>
      </c>
      <c r="C14076" s="44" t="s">
        <v>24544</v>
      </c>
      <c r="D14076" s="47" t="s">
        <v>18240</v>
      </c>
      <c r="E14076" s="43" t="s">
        <v>18116</v>
      </c>
      <c r="G14076" s="45">
        <v>2074.9299999999998</v>
      </c>
    </row>
    <row r="14077" spans="2:7">
      <c r="B14077" s="49">
        <v>605610</v>
      </c>
      <c r="C14077" s="44" t="s">
        <v>24544</v>
      </c>
      <c r="D14077" s="47" t="s">
        <v>18241</v>
      </c>
      <c r="E14077" s="43" t="s">
        <v>18116</v>
      </c>
      <c r="G14077" s="45">
        <v>2038.22</v>
      </c>
    </row>
    <row r="14078" spans="2:7">
      <c r="B14078" s="49">
        <v>605699</v>
      </c>
      <c r="C14078" s="44" t="s">
        <v>24544</v>
      </c>
      <c r="D14078" s="47" t="s">
        <v>18242</v>
      </c>
      <c r="E14078" s="43" t="s">
        <v>18116</v>
      </c>
      <c r="G14078" s="45">
        <v>2293.48</v>
      </c>
    </row>
    <row r="14079" spans="2:7">
      <c r="B14079" s="49">
        <v>605611</v>
      </c>
      <c r="C14079" s="44" t="s">
        <v>24544</v>
      </c>
      <c r="D14079" s="47" t="s">
        <v>18243</v>
      </c>
      <c r="E14079" s="43" t="s">
        <v>18116</v>
      </c>
      <c r="G14079" s="45">
        <v>2254.85</v>
      </c>
    </row>
    <row r="14080" spans="2:7">
      <c r="B14080" s="49">
        <v>605700</v>
      </c>
      <c r="C14080" s="44" t="s">
        <v>24544</v>
      </c>
      <c r="D14080" s="47" t="s">
        <v>18244</v>
      </c>
      <c r="E14080" s="43" t="s">
        <v>18116</v>
      </c>
      <c r="G14080" s="45">
        <v>2596.86</v>
      </c>
    </row>
    <row r="14081" spans="2:7">
      <c r="B14081" s="49">
        <v>605612</v>
      </c>
      <c r="C14081" s="44" t="s">
        <v>24544</v>
      </c>
      <c r="D14081" s="47" t="s">
        <v>18245</v>
      </c>
      <c r="E14081" s="43" t="s">
        <v>18116</v>
      </c>
      <c r="G14081" s="45">
        <v>2556.3000000000002</v>
      </c>
    </row>
    <row r="14082" spans="2:7">
      <c r="B14082" s="49">
        <v>605701</v>
      </c>
      <c r="C14082" s="44" t="s">
        <v>24544</v>
      </c>
      <c r="D14082" s="47" t="s">
        <v>18246</v>
      </c>
      <c r="E14082" s="43" t="s">
        <v>18116</v>
      </c>
      <c r="G14082" s="45">
        <v>2773.15</v>
      </c>
    </row>
    <row r="14083" spans="2:7">
      <c r="B14083" s="49">
        <v>605613</v>
      </c>
      <c r="C14083" s="44" t="s">
        <v>24544</v>
      </c>
      <c r="D14083" s="47" t="s">
        <v>18247</v>
      </c>
      <c r="E14083" s="43" t="s">
        <v>18116</v>
      </c>
      <c r="G14083" s="45">
        <v>2730.65</v>
      </c>
    </row>
    <row r="14084" spans="2:7">
      <c r="B14084" s="49">
        <v>605702</v>
      </c>
      <c r="C14084" s="44" t="s">
        <v>24544</v>
      </c>
      <c r="D14084" s="47" t="s">
        <v>18248</v>
      </c>
      <c r="E14084" s="43" t="s">
        <v>18116</v>
      </c>
      <c r="G14084" s="45">
        <v>3036.57</v>
      </c>
    </row>
    <row r="14085" spans="2:7">
      <c r="B14085" s="49">
        <v>605614</v>
      </c>
      <c r="C14085" s="44" t="s">
        <v>24544</v>
      </c>
      <c r="D14085" s="47" t="s">
        <v>18249</v>
      </c>
      <c r="E14085" s="43" t="s">
        <v>18116</v>
      </c>
      <c r="G14085" s="45">
        <v>2969.92</v>
      </c>
    </row>
    <row r="14086" spans="2:7">
      <c r="B14086" s="49">
        <v>605703</v>
      </c>
      <c r="C14086" s="44" t="s">
        <v>24544</v>
      </c>
      <c r="D14086" s="47" t="s">
        <v>18250</v>
      </c>
      <c r="E14086" s="43" t="s">
        <v>18116</v>
      </c>
      <c r="G14086" s="45">
        <v>3218.1</v>
      </c>
    </row>
    <row r="14087" spans="2:7">
      <c r="B14087" s="49">
        <v>605615</v>
      </c>
      <c r="C14087" s="44" t="s">
        <v>24544</v>
      </c>
      <c r="D14087" s="47" t="s">
        <v>18251</v>
      </c>
      <c r="E14087" s="43" t="s">
        <v>18116</v>
      </c>
      <c r="G14087" s="45">
        <v>3148.56</v>
      </c>
    </row>
    <row r="14088" spans="2:7">
      <c r="B14088" s="49">
        <v>605704</v>
      </c>
      <c r="C14088" s="44" t="s">
        <v>24544</v>
      </c>
      <c r="D14088" s="47" t="s">
        <v>18252</v>
      </c>
      <c r="E14088" s="43" t="s">
        <v>18116</v>
      </c>
      <c r="G14088" s="45">
        <v>3442.82</v>
      </c>
    </row>
    <row r="14089" spans="2:7">
      <c r="B14089" s="49">
        <v>605616</v>
      </c>
      <c r="C14089" s="44" t="s">
        <v>24544</v>
      </c>
      <c r="D14089" s="47" t="s">
        <v>18253</v>
      </c>
      <c r="E14089" s="43" t="s">
        <v>18116</v>
      </c>
      <c r="G14089" s="45">
        <v>3370.38</v>
      </c>
    </row>
    <row r="14090" spans="2:7">
      <c r="B14090" s="49">
        <v>605705</v>
      </c>
      <c r="C14090" s="44" t="s">
        <v>24544</v>
      </c>
      <c r="D14090" s="47" t="s">
        <v>18254</v>
      </c>
      <c r="E14090" s="43" t="s">
        <v>18116</v>
      </c>
      <c r="G14090" s="45">
        <v>3672.23</v>
      </c>
    </row>
    <row r="14091" spans="2:7">
      <c r="B14091" s="49">
        <v>605617</v>
      </c>
      <c r="C14091" s="44" t="s">
        <v>24544</v>
      </c>
      <c r="D14091" s="47" t="s">
        <v>18255</v>
      </c>
      <c r="E14091" s="43" t="s">
        <v>18116</v>
      </c>
      <c r="G14091" s="45">
        <v>3596.89</v>
      </c>
    </row>
    <row r="14092" spans="2:7">
      <c r="B14092" s="49">
        <v>605706</v>
      </c>
      <c r="C14092" s="44" t="s">
        <v>24544</v>
      </c>
      <c r="D14092" s="47" t="s">
        <v>18256</v>
      </c>
      <c r="E14092" s="43" t="s">
        <v>18116</v>
      </c>
      <c r="G14092" s="45">
        <v>3861.04</v>
      </c>
    </row>
    <row r="14093" spans="2:7">
      <c r="B14093" s="49">
        <v>605618</v>
      </c>
      <c r="C14093" s="44" t="s">
        <v>24544</v>
      </c>
      <c r="D14093" s="47" t="s">
        <v>18257</v>
      </c>
      <c r="E14093" s="43" t="s">
        <v>18116</v>
      </c>
      <c r="G14093" s="45">
        <v>3782.8</v>
      </c>
    </row>
    <row r="14094" spans="2:7">
      <c r="B14094" s="49">
        <v>605707</v>
      </c>
      <c r="C14094" s="44" t="s">
        <v>24544</v>
      </c>
      <c r="D14094" s="47" t="s">
        <v>18258</v>
      </c>
      <c r="E14094" s="43" t="s">
        <v>18116</v>
      </c>
      <c r="G14094" s="45">
        <v>4308.83</v>
      </c>
    </row>
    <row r="14095" spans="2:7">
      <c r="B14095" s="49">
        <v>605619</v>
      </c>
      <c r="C14095" s="44" t="s">
        <v>24544</v>
      </c>
      <c r="D14095" s="47" t="s">
        <v>18259</v>
      </c>
      <c r="E14095" s="43" t="s">
        <v>18116</v>
      </c>
      <c r="G14095" s="45">
        <v>4227.6899999999996</v>
      </c>
    </row>
    <row r="14096" spans="2:7">
      <c r="B14096" s="49">
        <v>605708</v>
      </c>
      <c r="C14096" s="44" t="s">
        <v>24544</v>
      </c>
      <c r="D14096" s="47" t="s">
        <v>18260</v>
      </c>
      <c r="E14096" s="43" t="s">
        <v>18116</v>
      </c>
      <c r="G14096" s="45">
        <v>5038.9799999999996</v>
      </c>
    </row>
    <row r="14097" spans="2:7">
      <c r="B14097" s="49">
        <v>605620</v>
      </c>
      <c r="C14097" s="44" t="s">
        <v>24544</v>
      </c>
      <c r="D14097" s="47" t="s">
        <v>18261</v>
      </c>
      <c r="E14097" s="43" t="s">
        <v>18116</v>
      </c>
      <c r="G14097" s="45">
        <v>4954.95</v>
      </c>
    </row>
    <row r="14098" spans="2:7">
      <c r="B14098" s="49">
        <v>605709</v>
      </c>
      <c r="C14098" s="44" t="s">
        <v>24544</v>
      </c>
      <c r="D14098" s="47" t="s">
        <v>18262</v>
      </c>
      <c r="E14098" s="43" t="s">
        <v>18116</v>
      </c>
      <c r="G14098" s="45">
        <v>5278.36</v>
      </c>
    </row>
    <row r="14099" spans="2:7">
      <c r="B14099" s="49">
        <v>605621</v>
      </c>
      <c r="C14099" s="44" t="s">
        <v>24544</v>
      </c>
      <c r="D14099" s="47" t="s">
        <v>18263</v>
      </c>
      <c r="E14099" s="43" t="s">
        <v>18116</v>
      </c>
      <c r="G14099" s="45">
        <v>5191.43</v>
      </c>
    </row>
    <row r="14100" spans="2:7">
      <c r="B14100" s="49">
        <v>605710</v>
      </c>
      <c r="C14100" s="44" t="s">
        <v>24544</v>
      </c>
      <c r="D14100" s="47" t="s">
        <v>18264</v>
      </c>
      <c r="E14100" s="43" t="s">
        <v>18116</v>
      </c>
      <c r="G14100" s="45">
        <v>5675.22</v>
      </c>
    </row>
    <row r="14101" spans="2:7">
      <c r="B14101" s="49">
        <v>605622</v>
      </c>
      <c r="C14101" s="44" t="s">
        <v>24544</v>
      </c>
      <c r="D14101" s="47" t="s">
        <v>18265</v>
      </c>
      <c r="E14101" s="43" t="s">
        <v>18116</v>
      </c>
      <c r="G14101" s="45">
        <v>5585.4</v>
      </c>
    </row>
    <row r="14102" spans="2:7">
      <c r="B14102" s="49">
        <v>605711</v>
      </c>
      <c r="C14102" s="44" t="s">
        <v>24544</v>
      </c>
      <c r="D14102" s="47" t="s">
        <v>18266</v>
      </c>
      <c r="E14102" s="43" t="s">
        <v>18116</v>
      </c>
      <c r="G14102" s="45">
        <v>5877.84</v>
      </c>
    </row>
    <row r="14103" spans="2:7">
      <c r="B14103" s="49">
        <v>605623</v>
      </c>
      <c r="C14103" s="44" t="s">
        <v>24544</v>
      </c>
      <c r="D14103" s="47" t="s">
        <v>18267</v>
      </c>
      <c r="E14103" s="43" t="s">
        <v>18116</v>
      </c>
      <c r="G14103" s="45">
        <v>5785.11</v>
      </c>
    </row>
    <row r="14104" spans="2:7">
      <c r="B14104" s="49">
        <v>605712</v>
      </c>
      <c r="C14104" s="44" t="s">
        <v>24544</v>
      </c>
      <c r="D14104" s="47" t="s">
        <v>18268</v>
      </c>
      <c r="E14104" s="43" t="s">
        <v>18116</v>
      </c>
      <c r="G14104" s="45">
        <v>6205.6</v>
      </c>
    </row>
    <row r="14105" spans="2:7">
      <c r="B14105" s="49">
        <v>605624</v>
      </c>
      <c r="C14105" s="44" t="s">
        <v>24544</v>
      </c>
      <c r="D14105" s="47" t="s">
        <v>18269</v>
      </c>
      <c r="E14105" s="43" t="s">
        <v>18116</v>
      </c>
      <c r="G14105" s="45">
        <v>6109.98</v>
      </c>
    </row>
    <row r="14106" spans="2:7">
      <c r="B14106" s="49">
        <v>605713</v>
      </c>
      <c r="C14106" s="44" t="s">
        <v>24544</v>
      </c>
      <c r="D14106" s="47" t="s">
        <v>18270</v>
      </c>
      <c r="E14106" s="43" t="s">
        <v>18116</v>
      </c>
      <c r="G14106" s="45">
        <v>8195.81</v>
      </c>
    </row>
    <row r="14107" spans="2:7">
      <c r="B14107" s="49">
        <v>605625</v>
      </c>
      <c r="C14107" s="44" t="s">
        <v>24544</v>
      </c>
      <c r="D14107" s="47" t="s">
        <v>18271</v>
      </c>
      <c r="E14107" s="43" t="s">
        <v>18116</v>
      </c>
      <c r="G14107" s="45">
        <v>8097.29</v>
      </c>
    </row>
    <row r="14108" spans="2:7">
      <c r="B14108" s="49">
        <v>605714</v>
      </c>
      <c r="C14108" s="44" t="s">
        <v>24544</v>
      </c>
      <c r="D14108" s="47" t="s">
        <v>18272</v>
      </c>
      <c r="E14108" s="43" t="s">
        <v>18116</v>
      </c>
      <c r="G14108" s="45">
        <v>10400.209999999999</v>
      </c>
    </row>
    <row r="14109" spans="2:7">
      <c r="B14109" s="49">
        <v>605626</v>
      </c>
      <c r="C14109" s="44" t="s">
        <v>24544</v>
      </c>
      <c r="D14109" s="47" t="s">
        <v>18273</v>
      </c>
      <c r="E14109" s="43" t="s">
        <v>18116</v>
      </c>
      <c r="G14109" s="45">
        <v>10298.790000000001</v>
      </c>
    </row>
    <row r="14110" spans="2:7">
      <c r="B14110" s="49">
        <v>605715</v>
      </c>
      <c r="C14110" s="44" t="s">
        <v>24544</v>
      </c>
      <c r="D14110" s="47" t="s">
        <v>18274</v>
      </c>
      <c r="E14110" s="43" t="s">
        <v>18116</v>
      </c>
      <c r="G14110" s="45">
        <v>11129.35</v>
      </c>
    </row>
    <row r="14111" spans="2:7">
      <c r="B14111" s="49">
        <v>605627</v>
      </c>
      <c r="C14111" s="44" t="s">
        <v>24544</v>
      </c>
      <c r="D14111" s="47" t="s">
        <v>18275</v>
      </c>
      <c r="E14111" s="43" t="s">
        <v>18116</v>
      </c>
      <c r="G14111" s="45">
        <v>11025.03</v>
      </c>
    </row>
    <row r="14112" spans="2:7">
      <c r="B14112" s="49">
        <v>605716</v>
      </c>
      <c r="C14112" s="44" t="s">
        <v>24544</v>
      </c>
      <c r="D14112" s="47" t="s">
        <v>18276</v>
      </c>
      <c r="E14112" s="43" t="s">
        <v>18116</v>
      </c>
      <c r="G14112" s="45">
        <v>11586.23</v>
      </c>
    </row>
    <row r="14113" spans="2:7">
      <c r="B14113" s="49">
        <v>605628</v>
      </c>
      <c r="C14113" s="44" t="s">
        <v>24544</v>
      </c>
      <c r="D14113" s="47" t="s">
        <v>18277</v>
      </c>
      <c r="E14113" s="43" t="s">
        <v>18116</v>
      </c>
      <c r="G14113" s="45">
        <v>11479.01</v>
      </c>
    </row>
    <row r="14114" spans="2:7">
      <c r="B14114" s="49">
        <v>605717</v>
      </c>
      <c r="C14114" s="44" t="s">
        <v>24544</v>
      </c>
      <c r="D14114" s="47" t="s">
        <v>18278</v>
      </c>
      <c r="E14114" s="43" t="s">
        <v>18116</v>
      </c>
      <c r="G14114" s="45">
        <v>12384.49</v>
      </c>
    </row>
    <row r="14115" spans="2:7">
      <c r="B14115" s="49">
        <v>605629</v>
      </c>
      <c r="C14115" s="44" t="s">
        <v>24544</v>
      </c>
      <c r="D14115" s="47" t="s">
        <v>18279</v>
      </c>
      <c r="E14115" s="43" t="s">
        <v>18116</v>
      </c>
      <c r="G14115" s="45">
        <v>12274.38</v>
      </c>
    </row>
    <row r="14116" spans="2:7">
      <c r="B14116" s="49">
        <v>605651</v>
      </c>
      <c r="C14116" s="44" t="s">
        <v>24544</v>
      </c>
      <c r="D14116" s="47" t="s">
        <v>18280</v>
      </c>
      <c r="E14116" s="43" t="s">
        <v>18116</v>
      </c>
      <c r="G14116" s="45">
        <v>1395.94</v>
      </c>
    </row>
    <row r="14117" spans="2:7">
      <c r="B14117" s="49">
        <v>605460</v>
      </c>
      <c r="C14117" s="44" t="s">
        <v>24544</v>
      </c>
      <c r="D14117" s="47" t="s">
        <v>18281</v>
      </c>
      <c r="E14117" s="43" t="s">
        <v>18116</v>
      </c>
      <c r="G14117" s="45">
        <v>1365.03</v>
      </c>
    </row>
    <row r="14118" spans="2:7">
      <c r="B14118" s="49">
        <v>605652</v>
      </c>
      <c r="C14118" s="44" t="s">
        <v>24544</v>
      </c>
      <c r="D14118" s="47" t="s">
        <v>18282</v>
      </c>
      <c r="E14118" s="43" t="s">
        <v>18116</v>
      </c>
      <c r="G14118" s="45">
        <v>1604.35</v>
      </c>
    </row>
    <row r="14119" spans="2:7">
      <c r="B14119" s="49">
        <v>605461</v>
      </c>
      <c r="C14119" s="44" t="s">
        <v>24544</v>
      </c>
      <c r="D14119" s="47" t="s">
        <v>18283</v>
      </c>
      <c r="E14119" s="43" t="s">
        <v>18116</v>
      </c>
      <c r="G14119" s="45">
        <v>1571.51</v>
      </c>
    </row>
    <row r="14120" spans="2:7">
      <c r="B14120" s="49">
        <v>605653</v>
      </c>
      <c r="C14120" s="44" t="s">
        <v>24544</v>
      </c>
      <c r="D14120" s="47" t="s">
        <v>18284</v>
      </c>
      <c r="E14120" s="43" t="s">
        <v>18116</v>
      </c>
      <c r="G14120" s="45">
        <v>1812.79</v>
      </c>
    </row>
    <row r="14121" spans="2:7">
      <c r="B14121" s="49">
        <v>605462</v>
      </c>
      <c r="C14121" s="44" t="s">
        <v>24544</v>
      </c>
      <c r="D14121" s="47" t="s">
        <v>18285</v>
      </c>
      <c r="E14121" s="43" t="s">
        <v>18116</v>
      </c>
      <c r="G14121" s="45">
        <v>1778.02</v>
      </c>
    </row>
    <row r="14122" spans="2:7">
      <c r="B14122" s="49">
        <v>605654</v>
      </c>
      <c r="C14122" s="44" t="s">
        <v>24544</v>
      </c>
      <c r="D14122" s="47" t="s">
        <v>18286</v>
      </c>
      <c r="E14122" s="43" t="s">
        <v>18116</v>
      </c>
      <c r="G14122" s="45">
        <v>1980.97</v>
      </c>
    </row>
    <row r="14123" spans="2:7">
      <c r="B14123" s="49">
        <v>605463</v>
      </c>
      <c r="C14123" s="44" t="s">
        <v>24544</v>
      </c>
      <c r="D14123" s="47" t="s">
        <v>18287</v>
      </c>
      <c r="E14123" s="43" t="s">
        <v>18116</v>
      </c>
      <c r="G14123" s="45">
        <v>1944.26</v>
      </c>
    </row>
    <row r="14124" spans="2:7">
      <c r="B14124" s="49">
        <v>605655</v>
      </c>
      <c r="C14124" s="44" t="s">
        <v>24544</v>
      </c>
      <c r="D14124" s="47" t="s">
        <v>18288</v>
      </c>
      <c r="E14124" s="43" t="s">
        <v>18116</v>
      </c>
      <c r="G14124" s="45">
        <v>2189.3200000000002</v>
      </c>
    </row>
    <row r="14125" spans="2:7">
      <c r="B14125" s="49">
        <v>605464</v>
      </c>
      <c r="C14125" s="44" t="s">
        <v>24544</v>
      </c>
      <c r="D14125" s="47" t="s">
        <v>18289</v>
      </c>
      <c r="E14125" s="43" t="s">
        <v>18116</v>
      </c>
      <c r="G14125" s="45">
        <v>2150.69</v>
      </c>
    </row>
    <row r="14126" spans="2:7">
      <c r="B14126" s="49">
        <v>605656</v>
      </c>
      <c r="C14126" s="44" t="s">
        <v>24544</v>
      </c>
      <c r="D14126" s="47" t="s">
        <v>18290</v>
      </c>
      <c r="E14126" s="43" t="s">
        <v>18116</v>
      </c>
      <c r="G14126" s="45">
        <v>2478.41</v>
      </c>
    </row>
    <row r="14127" spans="2:7">
      <c r="B14127" s="49">
        <v>605465</v>
      </c>
      <c r="C14127" s="44" t="s">
        <v>24544</v>
      </c>
      <c r="D14127" s="47" t="s">
        <v>18291</v>
      </c>
      <c r="E14127" s="43" t="s">
        <v>18116</v>
      </c>
      <c r="G14127" s="45">
        <v>2437.84</v>
      </c>
    </row>
    <row r="14128" spans="2:7">
      <c r="B14128" s="49">
        <v>605657</v>
      </c>
      <c r="C14128" s="44" t="s">
        <v>24544</v>
      </c>
      <c r="D14128" s="47" t="s">
        <v>18292</v>
      </c>
      <c r="E14128" s="43" t="s">
        <v>18116</v>
      </c>
      <c r="G14128" s="45">
        <v>2646.53</v>
      </c>
    </row>
    <row r="14129" spans="2:7">
      <c r="B14129" s="49">
        <v>605466</v>
      </c>
      <c r="C14129" s="44" t="s">
        <v>24544</v>
      </c>
      <c r="D14129" s="47" t="s">
        <v>18293</v>
      </c>
      <c r="E14129" s="43" t="s">
        <v>18116</v>
      </c>
      <c r="G14129" s="45">
        <v>2604.0300000000002</v>
      </c>
    </row>
    <row r="14130" spans="2:7">
      <c r="B14130" s="49">
        <v>605658</v>
      </c>
      <c r="C14130" s="44" t="s">
        <v>24544</v>
      </c>
      <c r="D14130" s="47" t="s">
        <v>18294</v>
      </c>
      <c r="E14130" s="43" t="s">
        <v>18116</v>
      </c>
      <c r="G14130" s="45">
        <v>2899.73</v>
      </c>
    </row>
    <row r="14131" spans="2:7">
      <c r="B14131" s="49">
        <v>605467</v>
      </c>
      <c r="C14131" s="44" t="s">
        <v>24544</v>
      </c>
      <c r="D14131" s="47" t="s">
        <v>18295</v>
      </c>
      <c r="E14131" s="43" t="s">
        <v>18116</v>
      </c>
      <c r="G14131" s="45">
        <v>2833.08</v>
      </c>
    </row>
    <row r="14132" spans="2:7">
      <c r="B14132" s="49">
        <v>605659</v>
      </c>
      <c r="C14132" s="44" t="s">
        <v>24544</v>
      </c>
      <c r="D14132" s="47" t="s">
        <v>18296</v>
      </c>
      <c r="E14132" s="43" t="s">
        <v>18116</v>
      </c>
      <c r="G14132" s="45">
        <v>3073.09</v>
      </c>
    </row>
    <row r="14133" spans="2:7">
      <c r="B14133" s="49">
        <v>605468</v>
      </c>
      <c r="C14133" s="44" t="s">
        <v>24544</v>
      </c>
      <c r="D14133" s="47" t="s">
        <v>18297</v>
      </c>
      <c r="E14133" s="43" t="s">
        <v>18116</v>
      </c>
      <c r="G14133" s="45">
        <v>3003.54</v>
      </c>
    </row>
    <row r="14134" spans="2:7">
      <c r="B14134" s="49">
        <v>605660</v>
      </c>
      <c r="C14134" s="44" t="s">
        <v>24544</v>
      </c>
      <c r="D14134" s="47" t="s">
        <v>18298</v>
      </c>
      <c r="E14134" s="43" t="s">
        <v>18116</v>
      </c>
      <c r="G14134" s="45">
        <v>3287.6</v>
      </c>
    </row>
    <row r="14135" spans="2:7">
      <c r="B14135" s="49">
        <v>605469</v>
      </c>
      <c r="C14135" s="44" t="s">
        <v>24544</v>
      </c>
      <c r="D14135" s="47" t="s">
        <v>18299</v>
      </c>
      <c r="E14135" s="43" t="s">
        <v>18116</v>
      </c>
      <c r="G14135" s="45">
        <v>3215.15</v>
      </c>
    </row>
    <row r="14136" spans="2:7">
      <c r="B14136" s="49">
        <v>605661</v>
      </c>
      <c r="C14136" s="44" t="s">
        <v>24544</v>
      </c>
      <c r="D14136" s="47" t="s">
        <v>18300</v>
      </c>
      <c r="E14136" s="43" t="s">
        <v>18116</v>
      </c>
      <c r="G14136" s="45">
        <v>3506.79</v>
      </c>
    </row>
    <row r="14137" spans="2:7">
      <c r="B14137" s="49">
        <v>605470</v>
      </c>
      <c r="C14137" s="44" t="s">
        <v>24544</v>
      </c>
      <c r="D14137" s="47" t="s">
        <v>18301</v>
      </c>
      <c r="E14137" s="43" t="s">
        <v>18116</v>
      </c>
      <c r="G14137" s="45">
        <v>3431.45</v>
      </c>
    </row>
    <row r="14138" spans="2:7">
      <c r="B14138" s="49">
        <v>605662</v>
      </c>
      <c r="C14138" s="44" t="s">
        <v>24544</v>
      </c>
      <c r="D14138" s="47" t="s">
        <v>18302</v>
      </c>
      <c r="E14138" s="43" t="s">
        <v>18116</v>
      </c>
      <c r="G14138" s="45">
        <v>3687.43</v>
      </c>
    </row>
    <row r="14139" spans="2:7">
      <c r="B14139" s="49">
        <v>605471</v>
      </c>
      <c r="C14139" s="44" t="s">
        <v>24544</v>
      </c>
      <c r="D14139" s="47" t="s">
        <v>18303</v>
      </c>
      <c r="E14139" s="43" t="s">
        <v>18116</v>
      </c>
      <c r="G14139" s="45">
        <v>3609.19</v>
      </c>
    </row>
    <row r="14140" spans="2:7">
      <c r="B14140" s="49">
        <v>605663</v>
      </c>
      <c r="C14140" s="44" t="s">
        <v>24544</v>
      </c>
      <c r="D14140" s="47" t="s">
        <v>18304</v>
      </c>
      <c r="E14140" s="43" t="s">
        <v>18116</v>
      </c>
      <c r="G14140" s="45">
        <v>4125.18</v>
      </c>
    </row>
    <row r="14141" spans="2:7">
      <c r="B14141" s="49">
        <v>605472</v>
      </c>
      <c r="C14141" s="44" t="s">
        <v>24544</v>
      </c>
      <c r="D14141" s="47" t="s">
        <v>18305</v>
      </c>
      <c r="E14141" s="43" t="s">
        <v>18116</v>
      </c>
      <c r="G14141" s="45">
        <v>4044.05</v>
      </c>
    </row>
    <row r="14142" spans="2:7">
      <c r="B14142" s="49">
        <v>605664</v>
      </c>
      <c r="C14142" s="44" t="s">
        <v>24544</v>
      </c>
      <c r="D14142" s="47" t="s">
        <v>18306</v>
      </c>
      <c r="E14142" s="43" t="s">
        <v>18116</v>
      </c>
      <c r="G14142" s="45">
        <v>4798.8</v>
      </c>
    </row>
    <row r="14143" spans="2:7">
      <c r="B14143" s="49">
        <v>605473</v>
      </c>
      <c r="C14143" s="44" t="s">
        <v>24544</v>
      </c>
      <c r="D14143" s="47" t="s">
        <v>18307</v>
      </c>
      <c r="E14143" s="43" t="s">
        <v>18116</v>
      </c>
      <c r="G14143" s="45">
        <v>4714.7700000000004</v>
      </c>
    </row>
    <row r="14144" spans="2:7">
      <c r="B14144" s="49">
        <v>605665</v>
      </c>
      <c r="C14144" s="44" t="s">
        <v>24544</v>
      </c>
      <c r="D14144" s="47" t="s">
        <v>18308</v>
      </c>
      <c r="E14144" s="43" t="s">
        <v>18116</v>
      </c>
      <c r="G14144" s="45">
        <v>5025.1899999999996</v>
      </c>
    </row>
    <row r="14145" spans="2:7">
      <c r="B14145" s="49">
        <v>605474</v>
      </c>
      <c r="C14145" s="44" t="s">
        <v>24544</v>
      </c>
      <c r="D14145" s="47" t="s">
        <v>18309</v>
      </c>
      <c r="E14145" s="43" t="s">
        <v>18116</v>
      </c>
      <c r="G14145" s="45">
        <v>4938.26</v>
      </c>
    </row>
    <row r="14146" spans="2:7">
      <c r="B14146" s="49">
        <v>605666</v>
      </c>
      <c r="C14146" s="44" t="s">
        <v>24544</v>
      </c>
      <c r="D14146" s="47" t="s">
        <v>18310</v>
      </c>
      <c r="E14146" s="43" t="s">
        <v>18116</v>
      </c>
      <c r="G14146" s="45">
        <v>5404.73</v>
      </c>
    </row>
    <row r="14147" spans="2:7">
      <c r="B14147" s="49">
        <v>605475</v>
      </c>
      <c r="C14147" s="44" t="s">
        <v>24544</v>
      </c>
      <c r="D14147" s="47" t="s">
        <v>18311</v>
      </c>
      <c r="E14147" s="43" t="s">
        <v>18116</v>
      </c>
      <c r="G14147" s="45">
        <v>5314.9</v>
      </c>
    </row>
    <row r="14148" spans="2:7">
      <c r="B14148" s="49">
        <v>605667</v>
      </c>
      <c r="C14148" s="44" t="s">
        <v>24544</v>
      </c>
      <c r="D14148" s="47" t="s">
        <v>18312</v>
      </c>
      <c r="E14148" s="43" t="s">
        <v>18116</v>
      </c>
      <c r="G14148" s="45">
        <v>5600.87</v>
      </c>
    </row>
    <row r="14149" spans="2:7">
      <c r="B14149" s="49">
        <v>605476</v>
      </c>
      <c r="C14149" s="44" t="s">
        <v>24544</v>
      </c>
      <c r="D14149" s="47" t="s">
        <v>18313</v>
      </c>
      <c r="E14149" s="43" t="s">
        <v>18116</v>
      </c>
      <c r="G14149" s="45">
        <v>5508.14</v>
      </c>
    </row>
    <row r="14150" spans="2:7">
      <c r="B14150" s="49">
        <v>605668</v>
      </c>
      <c r="C14150" s="44" t="s">
        <v>24544</v>
      </c>
      <c r="D14150" s="47" t="s">
        <v>18314</v>
      </c>
      <c r="E14150" s="43" t="s">
        <v>18116</v>
      </c>
      <c r="G14150" s="45">
        <v>5917.8</v>
      </c>
    </row>
    <row r="14151" spans="2:7">
      <c r="B14151" s="49">
        <v>605477</v>
      </c>
      <c r="C14151" s="44" t="s">
        <v>24544</v>
      </c>
      <c r="D14151" s="47" t="s">
        <v>18315</v>
      </c>
      <c r="E14151" s="43" t="s">
        <v>18116</v>
      </c>
      <c r="G14151" s="45">
        <v>5822.17</v>
      </c>
    </row>
    <row r="14152" spans="2:7">
      <c r="B14152" s="49">
        <v>605669</v>
      </c>
      <c r="C14152" s="44" t="s">
        <v>24544</v>
      </c>
      <c r="D14152" s="47" t="s">
        <v>18316</v>
      </c>
      <c r="E14152" s="43" t="s">
        <v>18116</v>
      </c>
      <c r="G14152" s="45">
        <v>7714.26</v>
      </c>
    </row>
    <row r="14153" spans="2:7">
      <c r="B14153" s="49">
        <v>605478</v>
      </c>
      <c r="C14153" s="44" t="s">
        <v>24544</v>
      </c>
      <c r="D14153" s="47" t="s">
        <v>18317</v>
      </c>
      <c r="E14153" s="43" t="s">
        <v>18116</v>
      </c>
      <c r="G14153" s="45">
        <v>7615.74</v>
      </c>
    </row>
    <row r="14154" spans="2:7">
      <c r="B14154" s="49">
        <v>605670</v>
      </c>
      <c r="C14154" s="44" t="s">
        <v>24544</v>
      </c>
      <c r="D14154" s="47" t="s">
        <v>18318</v>
      </c>
      <c r="E14154" s="43" t="s">
        <v>18116</v>
      </c>
      <c r="G14154" s="45">
        <v>9716.14</v>
      </c>
    </row>
    <row r="14155" spans="2:7">
      <c r="B14155" s="49">
        <v>605479</v>
      </c>
      <c r="C14155" s="44" t="s">
        <v>24544</v>
      </c>
      <c r="D14155" s="47" t="s">
        <v>18319</v>
      </c>
      <c r="E14155" s="43" t="s">
        <v>18116</v>
      </c>
      <c r="G14155" s="45">
        <v>9614.7199999999993</v>
      </c>
    </row>
    <row r="14156" spans="2:7">
      <c r="B14156" s="49">
        <v>605671</v>
      </c>
      <c r="C14156" s="44" t="s">
        <v>24544</v>
      </c>
      <c r="D14156" s="47" t="s">
        <v>18320</v>
      </c>
      <c r="E14156" s="43" t="s">
        <v>18116</v>
      </c>
      <c r="G14156" s="45">
        <v>10406.36</v>
      </c>
    </row>
    <row r="14157" spans="2:7">
      <c r="B14157" s="49">
        <v>605480</v>
      </c>
      <c r="C14157" s="44" t="s">
        <v>24544</v>
      </c>
      <c r="D14157" s="47" t="s">
        <v>18321</v>
      </c>
      <c r="E14157" s="43" t="s">
        <v>18116</v>
      </c>
      <c r="G14157" s="45">
        <v>10302.040000000001</v>
      </c>
    </row>
    <row r="14158" spans="2:7">
      <c r="B14158" s="49">
        <v>605672</v>
      </c>
      <c r="C14158" s="44" t="s">
        <v>24544</v>
      </c>
      <c r="D14158" s="47" t="s">
        <v>18322</v>
      </c>
      <c r="E14158" s="43" t="s">
        <v>18116</v>
      </c>
      <c r="G14158" s="45">
        <v>10849.33</v>
      </c>
    </row>
    <row r="14159" spans="2:7">
      <c r="B14159" s="49">
        <v>605481</v>
      </c>
      <c r="C14159" s="44" t="s">
        <v>24544</v>
      </c>
      <c r="D14159" s="47" t="s">
        <v>18323</v>
      </c>
      <c r="E14159" s="43" t="s">
        <v>18116</v>
      </c>
      <c r="G14159" s="45">
        <v>10742.11</v>
      </c>
    </row>
    <row r="14160" spans="2:7">
      <c r="B14160" s="49">
        <v>605673</v>
      </c>
      <c r="C14160" s="44" t="s">
        <v>24544</v>
      </c>
      <c r="D14160" s="47" t="s">
        <v>18324</v>
      </c>
      <c r="E14160" s="43" t="s">
        <v>18116</v>
      </c>
      <c r="G14160" s="45">
        <v>11611.45</v>
      </c>
    </row>
    <row r="14161" spans="2:7">
      <c r="B14161" s="49">
        <v>605482</v>
      </c>
      <c r="C14161" s="44" t="s">
        <v>24544</v>
      </c>
      <c r="D14161" s="47" t="s">
        <v>18325</v>
      </c>
      <c r="E14161" s="43" t="s">
        <v>18116</v>
      </c>
      <c r="G14161" s="45">
        <v>11501.34</v>
      </c>
    </row>
    <row r="14162" spans="2:7">
      <c r="B14162" s="49">
        <v>605718</v>
      </c>
      <c r="C14162" s="44" t="s">
        <v>24544</v>
      </c>
      <c r="D14162" s="47" t="s">
        <v>18326</v>
      </c>
      <c r="E14162" s="43" t="s">
        <v>18116</v>
      </c>
      <c r="G14162" s="45">
        <v>6843.89</v>
      </c>
    </row>
    <row r="14163" spans="2:7">
      <c r="B14163" s="49">
        <v>605630</v>
      </c>
      <c r="C14163" s="44" t="s">
        <v>24544</v>
      </c>
      <c r="D14163" s="47" t="s">
        <v>18327</v>
      </c>
      <c r="E14163" s="43" t="s">
        <v>18116</v>
      </c>
      <c r="G14163" s="45">
        <v>6771.45</v>
      </c>
    </row>
    <row r="14164" spans="2:7">
      <c r="B14164" s="49">
        <v>605719</v>
      </c>
      <c r="C14164" s="44" t="s">
        <v>24544</v>
      </c>
      <c r="D14164" s="47" t="s">
        <v>18328</v>
      </c>
      <c r="E14164" s="43" t="s">
        <v>18116</v>
      </c>
      <c r="G14164" s="45">
        <v>8504.08</v>
      </c>
    </row>
    <row r="14165" spans="2:7">
      <c r="B14165" s="49">
        <v>605631</v>
      </c>
      <c r="C14165" s="44" t="s">
        <v>24544</v>
      </c>
      <c r="D14165" s="47" t="s">
        <v>18329</v>
      </c>
      <c r="E14165" s="43" t="s">
        <v>18116</v>
      </c>
      <c r="G14165" s="45">
        <v>8422.9500000000007</v>
      </c>
    </row>
    <row r="14166" spans="2:7">
      <c r="B14166" s="49">
        <v>605720</v>
      </c>
      <c r="C14166" s="44" t="s">
        <v>24544</v>
      </c>
      <c r="D14166" s="47" t="s">
        <v>18330</v>
      </c>
      <c r="E14166" s="43" t="s">
        <v>18116</v>
      </c>
      <c r="G14166" s="45">
        <v>8779.76</v>
      </c>
    </row>
    <row r="14167" spans="2:7">
      <c r="B14167" s="49">
        <v>605632</v>
      </c>
      <c r="C14167" s="44" t="s">
        <v>24544</v>
      </c>
      <c r="D14167" s="47" t="s">
        <v>18331</v>
      </c>
      <c r="E14167" s="43" t="s">
        <v>18116</v>
      </c>
      <c r="G14167" s="45">
        <v>8695.73</v>
      </c>
    </row>
    <row r="14168" spans="2:7">
      <c r="B14168" s="49">
        <v>605721</v>
      </c>
      <c r="C14168" s="44" t="s">
        <v>24544</v>
      </c>
      <c r="D14168" s="47" t="s">
        <v>18332</v>
      </c>
      <c r="E14168" s="43" t="s">
        <v>18116</v>
      </c>
      <c r="G14168" s="45">
        <v>9941.85</v>
      </c>
    </row>
    <row r="14169" spans="2:7">
      <c r="B14169" s="49">
        <v>605633</v>
      </c>
      <c r="C14169" s="44" t="s">
        <v>24544</v>
      </c>
      <c r="D14169" s="47" t="s">
        <v>18333</v>
      </c>
      <c r="E14169" s="43" t="s">
        <v>18116</v>
      </c>
      <c r="G14169" s="45">
        <v>9850.57</v>
      </c>
    </row>
    <row r="14170" spans="2:7">
      <c r="B14170" s="49">
        <v>605722</v>
      </c>
      <c r="C14170" s="44" t="s">
        <v>24544</v>
      </c>
      <c r="D14170" s="47" t="s">
        <v>18334</v>
      </c>
      <c r="E14170" s="43" t="s">
        <v>18116</v>
      </c>
      <c r="G14170" s="45">
        <v>10542.11</v>
      </c>
    </row>
    <row r="14171" spans="2:7">
      <c r="B14171" s="49">
        <v>605634</v>
      </c>
      <c r="C14171" s="44" t="s">
        <v>24544</v>
      </c>
      <c r="D14171" s="47" t="s">
        <v>18335</v>
      </c>
      <c r="E14171" s="43" t="s">
        <v>18116</v>
      </c>
      <c r="G14171" s="45">
        <v>10446.49</v>
      </c>
    </row>
    <row r="14172" spans="2:7">
      <c r="B14172" s="49">
        <v>605723</v>
      </c>
      <c r="C14172" s="44" t="s">
        <v>24544</v>
      </c>
      <c r="D14172" s="47" t="s">
        <v>18336</v>
      </c>
      <c r="E14172" s="43" t="s">
        <v>18116</v>
      </c>
      <c r="G14172" s="45">
        <v>12334.87</v>
      </c>
    </row>
    <row r="14173" spans="2:7">
      <c r="B14173" s="49">
        <v>605635</v>
      </c>
      <c r="C14173" s="44" t="s">
        <v>24544</v>
      </c>
      <c r="D14173" s="47" t="s">
        <v>18337</v>
      </c>
      <c r="E14173" s="43" t="s">
        <v>18116</v>
      </c>
      <c r="G14173" s="45">
        <v>12229.11</v>
      </c>
    </row>
    <row r="14174" spans="2:7">
      <c r="B14174" s="49">
        <v>605724</v>
      </c>
      <c r="C14174" s="44" t="s">
        <v>24544</v>
      </c>
      <c r="D14174" s="47" t="s">
        <v>18338</v>
      </c>
      <c r="E14174" s="43" t="s">
        <v>18116</v>
      </c>
      <c r="G14174" s="45">
        <v>14088.21</v>
      </c>
    </row>
    <row r="14175" spans="2:7">
      <c r="B14175" s="49">
        <v>605636</v>
      </c>
      <c r="C14175" s="44" t="s">
        <v>24544</v>
      </c>
      <c r="D14175" s="47" t="s">
        <v>18339</v>
      </c>
      <c r="E14175" s="43" t="s">
        <v>18116</v>
      </c>
      <c r="G14175" s="45">
        <v>13941.87</v>
      </c>
    </row>
    <row r="14176" spans="2:7">
      <c r="B14176" s="49">
        <v>605725</v>
      </c>
      <c r="C14176" s="44" t="s">
        <v>24544</v>
      </c>
      <c r="D14176" s="47" t="s">
        <v>18340</v>
      </c>
      <c r="E14176" s="43" t="s">
        <v>18116</v>
      </c>
      <c r="G14176" s="45">
        <v>14953.76</v>
      </c>
    </row>
    <row r="14177" spans="2:7">
      <c r="B14177" s="49">
        <v>605637</v>
      </c>
      <c r="C14177" s="44" t="s">
        <v>24544</v>
      </c>
      <c r="D14177" s="47" t="s">
        <v>18341</v>
      </c>
      <c r="E14177" s="43" t="s">
        <v>18116</v>
      </c>
      <c r="G14177" s="45">
        <v>14803.08</v>
      </c>
    </row>
    <row r="14178" spans="2:7">
      <c r="B14178" s="49">
        <v>605726</v>
      </c>
      <c r="C14178" s="44" t="s">
        <v>24544</v>
      </c>
      <c r="D14178" s="47" t="s">
        <v>18342</v>
      </c>
      <c r="E14178" s="43" t="s">
        <v>18116</v>
      </c>
      <c r="G14178" s="45">
        <v>15826.66</v>
      </c>
    </row>
    <row r="14179" spans="2:7">
      <c r="B14179" s="49">
        <v>605638</v>
      </c>
      <c r="C14179" s="44" t="s">
        <v>24544</v>
      </c>
      <c r="D14179" s="47" t="s">
        <v>18343</v>
      </c>
      <c r="E14179" s="43" t="s">
        <v>18116</v>
      </c>
      <c r="G14179" s="45">
        <v>15670.18</v>
      </c>
    </row>
    <row r="14180" spans="2:7">
      <c r="B14180" s="49">
        <v>605727</v>
      </c>
      <c r="C14180" s="44" t="s">
        <v>24544</v>
      </c>
      <c r="D14180" s="47" t="s">
        <v>18344</v>
      </c>
      <c r="E14180" s="43" t="s">
        <v>18116</v>
      </c>
      <c r="G14180" s="45">
        <v>16959.509999999998</v>
      </c>
    </row>
    <row r="14181" spans="2:7">
      <c r="B14181" s="49">
        <v>605639</v>
      </c>
      <c r="C14181" s="44" t="s">
        <v>24544</v>
      </c>
      <c r="D14181" s="47" t="s">
        <v>18345</v>
      </c>
      <c r="E14181" s="43" t="s">
        <v>18116</v>
      </c>
      <c r="G14181" s="45">
        <v>16795.79</v>
      </c>
    </row>
    <row r="14182" spans="2:7">
      <c r="B14182" s="49">
        <v>605728</v>
      </c>
      <c r="C14182" s="44" t="s">
        <v>24544</v>
      </c>
      <c r="D14182" s="47" t="s">
        <v>18346</v>
      </c>
      <c r="E14182" s="43" t="s">
        <v>18116</v>
      </c>
      <c r="G14182" s="45">
        <v>17601.3</v>
      </c>
    </row>
    <row r="14183" spans="2:7">
      <c r="B14183" s="49">
        <v>605640</v>
      </c>
      <c r="C14183" s="44" t="s">
        <v>24544</v>
      </c>
      <c r="D14183" s="47" t="s">
        <v>18347</v>
      </c>
      <c r="E14183" s="43" t="s">
        <v>18116</v>
      </c>
      <c r="G14183" s="45">
        <v>17433.23</v>
      </c>
    </row>
    <row r="14184" spans="2:7">
      <c r="B14184" s="49">
        <v>605729</v>
      </c>
      <c r="C14184" s="44" t="s">
        <v>24544</v>
      </c>
      <c r="D14184" s="47" t="s">
        <v>18348</v>
      </c>
      <c r="E14184" s="43" t="s">
        <v>18116</v>
      </c>
      <c r="G14184" s="45">
        <v>19326.900000000001</v>
      </c>
    </row>
    <row r="14185" spans="2:7">
      <c r="B14185" s="49">
        <v>605641</v>
      </c>
      <c r="C14185" s="44" t="s">
        <v>24544</v>
      </c>
      <c r="D14185" s="47" t="s">
        <v>18349</v>
      </c>
      <c r="E14185" s="43" t="s">
        <v>18116</v>
      </c>
      <c r="G14185" s="45">
        <v>19147.25</v>
      </c>
    </row>
    <row r="14186" spans="2:7">
      <c r="B14186" s="49">
        <v>605730</v>
      </c>
      <c r="C14186" s="44" t="s">
        <v>24544</v>
      </c>
      <c r="D14186" s="47" t="s">
        <v>18350</v>
      </c>
      <c r="E14186" s="43" t="s">
        <v>18116</v>
      </c>
      <c r="G14186" s="45">
        <v>21124.080000000002</v>
      </c>
    </row>
    <row r="14187" spans="2:7">
      <c r="B14187" s="49">
        <v>605642</v>
      </c>
      <c r="C14187" s="44" t="s">
        <v>24544</v>
      </c>
      <c r="D14187" s="47" t="s">
        <v>18351</v>
      </c>
      <c r="E14187" s="43" t="s">
        <v>18116</v>
      </c>
      <c r="G14187" s="45">
        <v>20932.830000000002</v>
      </c>
    </row>
    <row r="14188" spans="2:7">
      <c r="B14188" s="49">
        <v>605731</v>
      </c>
      <c r="C14188" s="44" t="s">
        <v>24544</v>
      </c>
      <c r="D14188" s="47" t="s">
        <v>18352</v>
      </c>
      <c r="E14188" s="43" t="s">
        <v>18116</v>
      </c>
      <c r="G14188" s="45">
        <v>26915.05</v>
      </c>
    </row>
    <row r="14189" spans="2:7">
      <c r="B14189" s="49">
        <v>605643</v>
      </c>
      <c r="C14189" s="44" t="s">
        <v>24544</v>
      </c>
      <c r="D14189" s="47" t="s">
        <v>18353</v>
      </c>
      <c r="E14189" s="43" t="s">
        <v>18116</v>
      </c>
      <c r="G14189" s="45">
        <v>26718.01</v>
      </c>
    </row>
    <row r="14190" spans="2:7">
      <c r="B14190" s="49">
        <v>605732</v>
      </c>
      <c r="C14190" s="44" t="s">
        <v>24544</v>
      </c>
      <c r="D14190" s="47" t="s">
        <v>18354</v>
      </c>
      <c r="E14190" s="43" t="s">
        <v>18116</v>
      </c>
      <c r="G14190" s="45">
        <v>27870.17</v>
      </c>
    </row>
    <row r="14191" spans="2:7">
      <c r="B14191" s="49">
        <v>605644</v>
      </c>
      <c r="C14191" s="44" t="s">
        <v>24544</v>
      </c>
      <c r="D14191" s="47" t="s">
        <v>18355</v>
      </c>
      <c r="E14191" s="43" t="s">
        <v>18116</v>
      </c>
      <c r="G14191" s="45">
        <v>27633.52</v>
      </c>
    </row>
    <row r="14192" spans="2:7">
      <c r="B14192" s="49">
        <v>605733</v>
      </c>
      <c r="C14192" s="44" t="s">
        <v>24544</v>
      </c>
      <c r="D14192" s="47" t="s">
        <v>18356</v>
      </c>
      <c r="E14192" s="43" t="s">
        <v>18116</v>
      </c>
      <c r="G14192" s="45">
        <v>33555.949999999997</v>
      </c>
    </row>
    <row r="14193" spans="2:7">
      <c r="B14193" s="49">
        <v>605645</v>
      </c>
      <c r="C14193" s="44" t="s">
        <v>24544</v>
      </c>
      <c r="D14193" s="47" t="s">
        <v>18357</v>
      </c>
      <c r="E14193" s="43" t="s">
        <v>18116</v>
      </c>
      <c r="G14193" s="45">
        <v>33307.47</v>
      </c>
    </row>
    <row r="14194" spans="2:7">
      <c r="B14194" s="49">
        <v>605734</v>
      </c>
      <c r="C14194" s="44" t="s">
        <v>24544</v>
      </c>
      <c r="D14194" s="47" t="s">
        <v>18358</v>
      </c>
      <c r="E14194" s="43" t="s">
        <v>18116</v>
      </c>
      <c r="G14194" s="45">
        <v>36073.519999999997</v>
      </c>
    </row>
    <row r="14195" spans="2:7">
      <c r="B14195" s="49">
        <v>605646</v>
      </c>
      <c r="C14195" s="44" t="s">
        <v>24544</v>
      </c>
      <c r="D14195" s="47" t="s">
        <v>18359</v>
      </c>
      <c r="E14195" s="43" t="s">
        <v>18116</v>
      </c>
      <c r="G14195" s="45">
        <v>35813.21</v>
      </c>
    </row>
    <row r="14196" spans="2:7">
      <c r="B14196" s="49">
        <v>605735</v>
      </c>
      <c r="C14196" s="44" t="s">
        <v>24544</v>
      </c>
      <c r="D14196" s="47" t="s">
        <v>18360</v>
      </c>
      <c r="E14196" s="43" t="s">
        <v>18116</v>
      </c>
      <c r="G14196" s="45">
        <v>43984.42</v>
      </c>
    </row>
    <row r="14197" spans="2:7">
      <c r="B14197" s="49">
        <v>605647</v>
      </c>
      <c r="C14197" s="44" t="s">
        <v>24544</v>
      </c>
      <c r="D14197" s="47" t="s">
        <v>18361</v>
      </c>
      <c r="E14197" s="43" t="s">
        <v>18116</v>
      </c>
      <c r="G14197" s="45">
        <v>43710.59</v>
      </c>
    </row>
    <row r="14198" spans="2:7">
      <c r="B14198" s="49">
        <v>605736</v>
      </c>
      <c r="C14198" s="44" t="s">
        <v>24544</v>
      </c>
      <c r="D14198" s="47" t="s">
        <v>18362</v>
      </c>
      <c r="E14198" s="43" t="s">
        <v>18116</v>
      </c>
      <c r="G14198" s="45">
        <v>56144.959999999999</v>
      </c>
    </row>
    <row r="14199" spans="2:7">
      <c r="B14199" s="49">
        <v>605648</v>
      </c>
      <c r="C14199" s="44" t="s">
        <v>24544</v>
      </c>
      <c r="D14199" s="47" t="s">
        <v>18363</v>
      </c>
      <c r="E14199" s="43" t="s">
        <v>18116</v>
      </c>
      <c r="G14199" s="45">
        <v>55857.599999999999</v>
      </c>
    </row>
    <row r="14200" spans="2:7">
      <c r="B14200" s="49">
        <v>605737</v>
      </c>
      <c r="C14200" s="44" t="s">
        <v>24544</v>
      </c>
      <c r="D14200" s="47" t="s">
        <v>18364</v>
      </c>
      <c r="E14200" s="43" t="s">
        <v>18116</v>
      </c>
      <c r="G14200" s="45">
        <v>59195.59</v>
      </c>
    </row>
    <row r="14201" spans="2:7">
      <c r="B14201" s="49">
        <v>605649</v>
      </c>
      <c r="C14201" s="44" t="s">
        <v>24544</v>
      </c>
      <c r="D14201" s="47" t="s">
        <v>18365</v>
      </c>
      <c r="E14201" s="43" t="s">
        <v>18116</v>
      </c>
      <c r="G14201" s="45">
        <v>58896.41</v>
      </c>
    </row>
    <row r="14202" spans="2:7">
      <c r="B14202" s="49">
        <v>605738</v>
      </c>
      <c r="C14202" s="44" t="s">
        <v>24544</v>
      </c>
      <c r="D14202" s="47" t="s">
        <v>18366</v>
      </c>
      <c r="E14202" s="43" t="s">
        <v>18116</v>
      </c>
      <c r="G14202" s="45">
        <v>63452.91</v>
      </c>
    </row>
    <row r="14203" spans="2:7">
      <c r="B14203" s="49">
        <v>605650</v>
      </c>
      <c r="C14203" s="44" t="s">
        <v>24544</v>
      </c>
      <c r="D14203" s="47" t="s">
        <v>18367</v>
      </c>
      <c r="E14203" s="43" t="s">
        <v>18116</v>
      </c>
      <c r="G14203" s="45">
        <v>63140.2</v>
      </c>
    </row>
    <row r="14204" spans="2:7">
      <c r="B14204" s="49">
        <v>605674</v>
      </c>
      <c r="C14204" s="44" t="s">
        <v>24544</v>
      </c>
      <c r="D14204" s="47" t="s">
        <v>18368</v>
      </c>
      <c r="E14204" s="43" t="s">
        <v>18116</v>
      </c>
      <c r="G14204" s="45">
        <v>6629.96</v>
      </c>
    </row>
    <row r="14205" spans="2:7">
      <c r="B14205" s="49">
        <v>605483</v>
      </c>
      <c r="C14205" s="44" t="s">
        <v>24544</v>
      </c>
      <c r="D14205" s="47" t="s">
        <v>18369</v>
      </c>
      <c r="E14205" s="43" t="s">
        <v>18116</v>
      </c>
      <c r="G14205" s="45">
        <v>6557.52</v>
      </c>
    </row>
    <row r="14206" spans="2:7">
      <c r="B14206" s="49">
        <v>605675</v>
      </c>
      <c r="C14206" s="44" t="s">
        <v>24544</v>
      </c>
      <c r="D14206" s="47" t="s">
        <v>18370</v>
      </c>
      <c r="E14206" s="43" t="s">
        <v>18116</v>
      </c>
      <c r="G14206" s="45">
        <v>8245.42</v>
      </c>
    </row>
    <row r="14207" spans="2:7">
      <c r="B14207" s="49">
        <v>605484</v>
      </c>
      <c r="C14207" s="44" t="s">
        <v>24544</v>
      </c>
      <c r="D14207" s="47" t="s">
        <v>18371</v>
      </c>
      <c r="E14207" s="43" t="s">
        <v>18116</v>
      </c>
      <c r="G14207" s="45">
        <v>8164.28</v>
      </c>
    </row>
    <row r="14208" spans="2:7">
      <c r="B14208" s="49">
        <v>605676</v>
      </c>
      <c r="C14208" s="44" t="s">
        <v>24544</v>
      </c>
      <c r="D14208" s="47" t="s">
        <v>18372</v>
      </c>
      <c r="E14208" s="43" t="s">
        <v>18116</v>
      </c>
      <c r="G14208" s="45">
        <v>8512.7199999999993</v>
      </c>
    </row>
    <row r="14209" spans="2:7">
      <c r="B14209" s="49">
        <v>605485</v>
      </c>
      <c r="C14209" s="44" t="s">
        <v>24544</v>
      </c>
      <c r="D14209" s="47" t="s">
        <v>18373</v>
      </c>
      <c r="E14209" s="43" t="s">
        <v>18116</v>
      </c>
      <c r="G14209" s="45">
        <v>8428.68</v>
      </c>
    </row>
    <row r="14210" spans="2:7">
      <c r="B14210" s="49">
        <v>605677</v>
      </c>
      <c r="C14210" s="44" t="s">
        <v>24544</v>
      </c>
      <c r="D14210" s="47" t="s">
        <v>18374</v>
      </c>
      <c r="E14210" s="43" t="s">
        <v>18116</v>
      </c>
      <c r="G14210" s="45">
        <v>9638.4500000000007</v>
      </c>
    </row>
    <row r="14211" spans="2:7">
      <c r="B14211" s="49">
        <v>605486</v>
      </c>
      <c r="C14211" s="44" t="s">
        <v>24544</v>
      </c>
      <c r="D14211" s="47" t="s">
        <v>18375</v>
      </c>
      <c r="E14211" s="43" t="s">
        <v>18116</v>
      </c>
      <c r="G14211" s="45">
        <v>9547.18</v>
      </c>
    </row>
    <row r="14212" spans="2:7">
      <c r="B14212" s="49">
        <v>605678</v>
      </c>
      <c r="C14212" s="44" t="s">
        <v>24544</v>
      </c>
      <c r="D14212" s="47" t="s">
        <v>18376</v>
      </c>
      <c r="E14212" s="43" t="s">
        <v>18116</v>
      </c>
      <c r="G14212" s="45">
        <v>10221.94</v>
      </c>
    </row>
    <row r="14213" spans="2:7">
      <c r="B14213" s="49">
        <v>605487</v>
      </c>
      <c r="C14213" s="44" t="s">
        <v>24544</v>
      </c>
      <c r="D14213" s="47" t="s">
        <v>18377</v>
      </c>
      <c r="E14213" s="43" t="s">
        <v>18116</v>
      </c>
      <c r="G14213" s="45">
        <v>10126.31</v>
      </c>
    </row>
    <row r="14214" spans="2:7">
      <c r="B14214" s="49">
        <v>605679</v>
      </c>
      <c r="C14214" s="44" t="s">
        <v>24544</v>
      </c>
      <c r="D14214" s="47" t="s">
        <v>18378</v>
      </c>
      <c r="E14214" s="43" t="s">
        <v>18116</v>
      </c>
      <c r="G14214" s="45">
        <v>11960.15</v>
      </c>
    </row>
    <row r="14215" spans="2:7">
      <c r="B14215" s="49">
        <v>605488</v>
      </c>
      <c r="C14215" s="44" t="s">
        <v>24544</v>
      </c>
      <c r="D14215" s="47" t="s">
        <v>18379</v>
      </c>
      <c r="E14215" s="43" t="s">
        <v>18116</v>
      </c>
      <c r="G14215" s="45">
        <v>11854.39</v>
      </c>
    </row>
    <row r="14216" spans="2:7">
      <c r="B14216" s="49">
        <v>605680</v>
      </c>
      <c r="C14216" s="44" t="s">
        <v>24544</v>
      </c>
      <c r="D14216" s="47" t="s">
        <v>18380</v>
      </c>
      <c r="E14216" s="43" t="s">
        <v>18116</v>
      </c>
      <c r="G14216" s="45">
        <v>13660.37</v>
      </c>
    </row>
    <row r="14217" spans="2:7">
      <c r="B14217" s="49">
        <v>605489</v>
      </c>
      <c r="C14217" s="44" t="s">
        <v>24544</v>
      </c>
      <c r="D14217" s="47" t="s">
        <v>18381</v>
      </c>
      <c r="E14217" s="43" t="s">
        <v>18116</v>
      </c>
      <c r="G14217" s="45">
        <v>13514.03</v>
      </c>
    </row>
    <row r="14218" spans="2:7">
      <c r="B14218" s="49">
        <v>605681</v>
      </c>
      <c r="C14218" s="44" t="s">
        <v>24544</v>
      </c>
      <c r="D14218" s="47" t="s">
        <v>18382</v>
      </c>
      <c r="E14218" s="43" t="s">
        <v>18116</v>
      </c>
      <c r="G14218" s="45">
        <v>14499.35</v>
      </c>
    </row>
    <row r="14219" spans="2:7">
      <c r="B14219" s="49">
        <v>605490</v>
      </c>
      <c r="C14219" s="44" t="s">
        <v>24544</v>
      </c>
      <c r="D14219" s="47" t="s">
        <v>18383</v>
      </c>
      <c r="E14219" s="43" t="s">
        <v>18116</v>
      </c>
      <c r="G14219" s="45">
        <v>14348.67</v>
      </c>
    </row>
    <row r="14220" spans="2:7">
      <c r="B14220" s="49">
        <v>605682</v>
      </c>
      <c r="C14220" s="44" t="s">
        <v>24544</v>
      </c>
      <c r="D14220" s="47" t="s">
        <v>18384</v>
      </c>
      <c r="E14220" s="43" t="s">
        <v>18116</v>
      </c>
      <c r="G14220" s="45">
        <v>15345.69</v>
      </c>
    </row>
    <row r="14221" spans="2:7">
      <c r="B14221" s="49">
        <v>605491</v>
      </c>
      <c r="C14221" s="44" t="s">
        <v>24544</v>
      </c>
      <c r="D14221" s="47" t="s">
        <v>18385</v>
      </c>
      <c r="E14221" s="43" t="s">
        <v>18116</v>
      </c>
      <c r="G14221" s="45">
        <v>15189.22</v>
      </c>
    </row>
    <row r="14222" spans="2:7">
      <c r="B14222" s="49">
        <v>605683</v>
      </c>
      <c r="C14222" s="44" t="s">
        <v>24544</v>
      </c>
      <c r="D14222" s="47" t="s">
        <v>18386</v>
      </c>
      <c r="E14222" s="43" t="s">
        <v>18116</v>
      </c>
      <c r="G14222" s="45">
        <v>16443.580000000002</v>
      </c>
    </row>
    <row r="14223" spans="2:7">
      <c r="B14223" s="49">
        <v>605492</v>
      </c>
      <c r="C14223" s="44" t="s">
        <v>24544</v>
      </c>
      <c r="D14223" s="47" t="s">
        <v>18387</v>
      </c>
      <c r="E14223" s="43" t="s">
        <v>18116</v>
      </c>
      <c r="G14223" s="45">
        <v>16279.86</v>
      </c>
    </row>
    <row r="14224" spans="2:7">
      <c r="B14224" s="49">
        <v>605684</v>
      </c>
      <c r="C14224" s="44" t="s">
        <v>24544</v>
      </c>
      <c r="D14224" s="47" t="s">
        <v>18388</v>
      </c>
      <c r="E14224" s="43" t="s">
        <v>18116</v>
      </c>
      <c r="G14224" s="45">
        <v>17067.189999999999</v>
      </c>
    </row>
    <row r="14225" spans="2:7">
      <c r="B14225" s="49">
        <v>605493</v>
      </c>
      <c r="C14225" s="44" t="s">
        <v>24544</v>
      </c>
      <c r="D14225" s="47" t="s">
        <v>18389</v>
      </c>
      <c r="E14225" s="43" t="s">
        <v>18116</v>
      </c>
      <c r="G14225" s="45">
        <v>16899.12</v>
      </c>
    </row>
    <row r="14226" spans="2:7">
      <c r="B14226" s="49">
        <v>605685</v>
      </c>
      <c r="C14226" s="44" t="s">
        <v>24544</v>
      </c>
      <c r="D14226" s="47" t="s">
        <v>18390</v>
      </c>
      <c r="E14226" s="43" t="s">
        <v>18116</v>
      </c>
      <c r="G14226" s="45">
        <v>18738.27</v>
      </c>
    </row>
    <row r="14227" spans="2:7">
      <c r="B14227" s="49">
        <v>605494</v>
      </c>
      <c r="C14227" s="44" t="s">
        <v>24544</v>
      </c>
      <c r="D14227" s="47" t="s">
        <v>18391</v>
      </c>
      <c r="E14227" s="43" t="s">
        <v>18116</v>
      </c>
      <c r="G14227" s="45">
        <v>18558.62</v>
      </c>
    </row>
    <row r="14228" spans="2:7">
      <c r="B14228" s="49">
        <v>605686</v>
      </c>
      <c r="C14228" s="44" t="s">
        <v>24544</v>
      </c>
      <c r="D14228" s="47" t="s">
        <v>18392</v>
      </c>
      <c r="E14228" s="43" t="s">
        <v>18116</v>
      </c>
      <c r="G14228" s="45">
        <v>20482.310000000001</v>
      </c>
    </row>
    <row r="14229" spans="2:7">
      <c r="B14229" s="49">
        <v>605495</v>
      </c>
      <c r="C14229" s="44" t="s">
        <v>24544</v>
      </c>
      <c r="D14229" s="47" t="s">
        <v>18393</v>
      </c>
      <c r="E14229" s="43" t="s">
        <v>18116</v>
      </c>
      <c r="G14229" s="45">
        <v>20291.060000000001</v>
      </c>
    </row>
    <row r="14230" spans="2:7">
      <c r="B14230" s="49">
        <v>605687</v>
      </c>
      <c r="C14230" s="44" t="s">
        <v>24544</v>
      </c>
      <c r="D14230" s="47" t="s">
        <v>18394</v>
      </c>
      <c r="E14230" s="43" t="s">
        <v>18116</v>
      </c>
      <c r="G14230" s="45">
        <v>23214.02</v>
      </c>
    </row>
    <row r="14231" spans="2:7">
      <c r="B14231" s="49">
        <v>605496</v>
      </c>
      <c r="C14231" s="44" t="s">
        <v>24544</v>
      </c>
      <c r="D14231" s="47" t="s">
        <v>18395</v>
      </c>
      <c r="E14231" s="43" t="s">
        <v>18116</v>
      </c>
      <c r="G14231" s="45">
        <v>23016.98</v>
      </c>
    </row>
    <row r="14232" spans="2:7">
      <c r="B14232" s="49">
        <v>605688</v>
      </c>
      <c r="C14232" s="44" t="s">
        <v>24544</v>
      </c>
      <c r="D14232" s="47" t="s">
        <v>18396</v>
      </c>
      <c r="E14232" s="43" t="s">
        <v>18116</v>
      </c>
      <c r="G14232" s="45">
        <v>24064.62</v>
      </c>
    </row>
    <row r="14233" spans="2:7">
      <c r="B14233" s="49">
        <v>605497</v>
      </c>
      <c r="C14233" s="44" t="s">
        <v>24544</v>
      </c>
      <c r="D14233" s="47" t="s">
        <v>18397</v>
      </c>
      <c r="E14233" s="43" t="s">
        <v>18116</v>
      </c>
      <c r="G14233" s="45">
        <v>23827.98</v>
      </c>
    </row>
    <row r="14234" spans="2:7">
      <c r="B14234" s="49">
        <v>605689</v>
      </c>
      <c r="C14234" s="44" t="s">
        <v>24544</v>
      </c>
      <c r="D14234" s="47" t="s">
        <v>18398</v>
      </c>
      <c r="E14234" s="43" t="s">
        <v>18116</v>
      </c>
      <c r="G14234" s="45">
        <v>29947.17</v>
      </c>
    </row>
    <row r="14235" spans="2:7">
      <c r="B14235" s="49">
        <v>605498</v>
      </c>
      <c r="C14235" s="44" t="s">
        <v>24544</v>
      </c>
      <c r="D14235" s="47" t="s">
        <v>18399</v>
      </c>
      <c r="E14235" s="43" t="s">
        <v>18116</v>
      </c>
      <c r="G14235" s="45">
        <v>29698.7</v>
      </c>
    </row>
    <row r="14236" spans="2:7">
      <c r="B14236" s="49">
        <v>605690</v>
      </c>
      <c r="C14236" s="44" t="s">
        <v>24544</v>
      </c>
      <c r="D14236" s="47" t="s">
        <v>18400</v>
      </c>
      <c r="E14236" s="43" t="s">
        <v>18116</v>
      </c>
      <c r="G14236" s="45">
        <v>32206.639999999999</v>
      </c>
    </row>
    <row r="14237" spans="2:7">
      <c r="B14237" s="49">
        <v>605499</v>
      </c>
      <c r="C14237" s="44" t="s">
        <v>24544</v>
      </c>
      <c r="D14237" s="47" t="s">
        <v>18401</v>
      </c>
      <c r="E14237" s="43" t="s">
        <v>18116</v>
      </c>
      <c r="G14237" s="45">
        <v>31946.33</v>
      </c>
    </row>
    <row r="14238" spans="2:7">
      <c r="B14238" s="49">
        <v>605691</v>
      </c>
      <c r="C14238" s="44" t="s">
        <v>24544</v>
      </c>
      <c r="D14238" s="47" t="s">
        <v>18402</v>
      </c>
      <c r="E14238" s="43" t="s">
        <v>18116</v>
      </c>
      <c r="G14238" s="45">
        <v>39631.360000000001</v>
      </c>
    </row>
    <row r="14239" spans="2:7">
      <c r="B14239" s="49">
        <v>605500</v>
      </c>
      <c r="C14239" s="44" t="s">
        <v>24544</v>
      </c>
      <c r="D14239" s="47" t="s">
        <v>18403</v>
      </c>
      <c r="E14239" s="43" t="s">
        <v>18116</v>
      </c>
      <c r="G14239" s="45">
        <v>39357.53</v>
      </c>
    </row>
    <row r="14240" spans="2:7">
      <c r="B14240" s="49">
        <v>605692</v>
      </c>
      <c r="C14240" s="44" t="s">
        <v>24544</v>
      </c>
      <c r="D14240" s="47" t="s">
        <v>18404</v>
      </c>
      <c r="E14240" s="43" t="s">
        <v>18116</v>
      </c>
      <c r="G14240" s="45">
        <v>46985.38</v>
      </c>
    </row>
    <row r="14241" spans="2:7">
      <c r="B14241" s="49">
        <v>605501</v>
      </c>
      <c r="C14241" s="44" t="s">
        <v>24544</v>
      </c>
      <c r="D14241" s="47" t="s">
        <v>18405</v>
      </c>
      <c r="E14241" s="43" t="s">
        <v>18116</v>
      </c>
      <c r="G14241" s="45">
        <v>46698.02</v>
      </c>
    </row>
    <row r="14242" spans="2:7">
      <c r="B14242" s="49">
        <v>605693</v>
      </c>
      <c r="C14242" s="44" t="s">
        <v>24544</v>
      </c>
      <c r="D14242" s="47" t="s">
        <v>18406</v>
      </c>
      <c r="E14242" s="43" t="s">
        <v>18116</v>
      </c>
      <c r="G14242" s="45">
        <v>49893.71</v>
      </c>
    </row>
    <row r="14243" spans="2:7">
      <c r="B14243" s="49">
        <v>605502</v>
      </c>
      <c r="C14243" s="44" t="s">
        <v>24544</v>
      </c>
      <c r="D14243" s="47" t="s">
        <v>18407</v>
      </c>
      <c r="E14243" s="43" t="s">
        <v>18116</v>
      </c>
      <c r="G14243" s="45">
        <v>49594.52</v>
      </c>
    </row>
    <row r="14244" spans="2:7">
      <c r="B14244" s="49">
        <v>605694</v>
      </c>
      <c r="C14244" s="44" t="s">
        <v>24544</v>
      </c>
      <c r="D14244" s="47" t="s">
        <v>18408</v>
      </c>
      <c r="E14244" s="43" t="s">
        <v>18116</v>
      </c>
      <c r="G14244" s="45">
        <v>53220</v>
      </c>
    </row>
    <row r="14245" spans="2:7">
      <c r="B14245" s="49">
        <v>605503</v>
      </c>
      <c r="C14245" s="44" t="s">
        <v>24544</v>
      </c>
      <c r="D14245" s="47" t="s">
        <v>18409</v>
      </c>
      <c r="E14245" s="43" t="s">
        <v>18116</v>
      </c>
      <c r="G14245" s="45">
        <v>52907.29</v>
      </c>
    </row>
    <row r="14246" spans="2:7">
      <c r="B14246" s="49">
        <v>606433</v>
      </c>
      <c r="C14246" s="44" t="s">
        <v>24544</v>
      </c>
      <c r="D14246" s="47" t="s">
        <v>18410</v>
      </c>
      <c r="E14246" s="43" t="s">
        <v>18116</v>
      </c>
      <c r="G14246" s="45">
        <v>8005.86</v>
      </c>
    </row>
    <row r="14247" spans="2:7">
      <c r="B14247" s="49">
        <v>606343</v>
      </c>
      <c r="C14247" s="44" t="s">
        <v>24544</v>
      </c>
      <c r="D14247" s="47" t="s">
        <v>18411</v>
      </c>
      <c r="E14247" s="43" t="s">
        <v>18116</v>
      </c>
      <c r="G14247" s="45">
        <v>7920.38</v>
      </c>
    </row>
    <row r="14248" spans="2:7">
      <c r="B14248" s="49">
        <v>606434</v>
      </c>
      <c r="C14248" s="44" t="s">
        <v>24544</v>
      </c>
      <c r="D14248" s="47" t="s">
        <v>18412</v>
      </c>
      <c r="E14248" s="43" t="s">
        <v>18116</v>
      </c>
      <c r="G14248" s="45">
        <v>8854.9</v>
      </c>
    </row>
    <row r="14249" spans="2:7">
      <c r="B14249" s="49">
        <v>606344</v>
      </c>
      <c r="C14249" s="44" t="s">
        <v>24544</v>
      </c>
      <c r="D14249" s="47" t="s">
        <v>18413</v>
      </c>
      <c r="E14249" s="43" t="s">
        <v>18116</v>
      </c>
      <c r="G14249" s="45">
        <v>8763.6299999999992</v>
      </c>
    </row>
    <row r="14250" spans="2:7">
      <c r="B14250" s="49">
        <v>606435</v>
      </c>
      <c r="C14250" s="44" t="s">
        <v>24544</v>
      </c>
      <c r="D14250" s="47" t="s">
        <v>18414</v>
      </c>
      <c r="E14250" s="43" t="s">
        <v>18116</v>
      </c>
      <c r="G14250" s="45">
        <v>9706.27</v>
      </c>
    </row>
    <row r="14251" spans="2:7">
      <c r="B14251" s="49">
        <v>606345</v>
      </c>
      <c r="C14251" s="44" t="s">
        <v>24544</v>
      </c>
      <c r="D14251" s="47" t="s">
        <v>18415</v>
      </c>
      <c r="E14251" s="43" t="s">
        <v>18116</v>
      </c>
      <c r="G14251" s="45">
        <v>9610.65</v>
      </c>
    </row>
    <row r="14252" spans="2:7">
      <c r="B14252" s="49">
        <v>606436</v>
      </c>
      <c r="C14252" s="44" t="s">
        <v>24544</v>
      </c>
      <c r="D14252" s="47" t="s">
        <v>18416</v>
      </c>
      <c r="E14252" s="43" t="s">
        <v>18116</v>
      </c>
      <c r="G14252" s="45">
        <v>10324.459999999999</v>
      </c>
    </row>
    <row r="14253" spans="2:7">
      <c r="B14253" s="49">
        <v>606346</v>
      </c>
      <c r="C14253" s="44" t="s">
        <v>24544</v>
      </c>
      <c r="D14253" s="47" t="s">
        <v>18417</v>
      </c>
      <c r="E14253" s="43" t="s">
        <v>18116</v>
      </c>
      <c r="G14253" s="45">
        <v>10221.6</v>
      </c>
    </row>
    <row r="14254" spans="2:7">
      <c r="B14254" s="49">
        <v>606437</v>
      </c>
      <c r="C14254" s="44" t="s">
        <v>24544</v>
      </c>
      <c r="D14254" s="47" t="s">
        <v>18418</v>
      </c>
      <c r="E14254" s="43" t="s">
        <v>18116</v>
      </c>
      <c r="G14254" s="45">
        <v>11170.38</v>
      </c>
    </row>
    <row r="14255" spans="2:7">
      <c r="B14255" s="49">
        <v>606347</v>
      </c>
      <c r="C14255" s="44" t="s">
        <v>24544</v>
      </c>
      <c r="D14255" s="47" t="s">
        <v>18419</v>
      </c>
      <c r="E14255" s="43" t="s">
        <v>18116</v>
      </c>
      <c r="G14255" s="45">
        <v>11063.17</v>
      </c>
    </row>
    <row r="14256" spans="2:7">
      <c r="B14256" s="49">
        <v>606438</v>
      </c>
      <c r="C14256" s="44" t="s">
        <v>24544</v>
      </c>
      <c r="D14256" s="47" t="s">
        <v>18420</v>
      </c>
      <c r="E14256" s="43" t="s">
        <v>18116</v>
      </c>
      <c r="G14256" s="45">
        <v>11467.21</v>
      </c>
    </row>
    <row r="14257" spans="2:7">
      <c r="B14257" s="49">
        <v>606348</v>
      </c>
      <c r="C14257" s="44" t="s">
        <v>24544</v>
      </c>
      <c r="D14257" s="47" t="s">
        <v>18421</v>
      </c>
      <c r="E14257" s="43" t="s">
        <v>18116</v>
      </c>
      <c r="G14257" s="45">
        <v>11358.55</v>
      </c>
    </row>
    <row r="14258" spans="2:7">
      <c r="B14258" s="49">
        <v>606439</v>
      </c>
      <c r="C14258" s="44" t="s">
        <v>24544</v>
      </c>
      <c r="D14258" s="47" t="s">
        <v>18422</v>
      </c>
      <c r="E14258" s="43" t="s">
        <v>18116</v>
      </c>
      <c r="G14258" s="45">
        <v>12096.82</v>
      </c>
    </row>
    <row r="14259" spans="2:7">
      <c r="B14259" s="49">
        <v>606349</v>
      </c>
      <c r="C14259" s="44" t="s">
        <v>24544</v>
      </c>
      <c r="D14259" s="47" t="s">
        <v>18423</v>
      </c>
      <c r="E14259" s="43" t="s">
        <v>18116</v>
      </c>
      <c r="G14259" s="45">
        <v>11951.94</v>
      </c>
    </row>
    <row r="14260" spans="2:7">
      <c r="B14260" s="49">
        <v>606440</v>
      </c>
      <c r="C14260" s="44" t="s">
        <v>24544</v>
      </c>
      <c r="D14260" s="47" t="s">
        <v>18424</v>
      </c>
      <c r="E14260" s="43" t="s">
        <v>18116</v>
      </c>
      <c r="G14260" s="45">
        <v>12648.74</v>
      </c>
    </row>
    <row r="14261" spans="2:7">
      <c r="B14261" s="49">
        <v>606350</v>
      </c>
      <c r="C14261" s="44" t="s">
        <v>24544</v>
      </c>
      <c r="D14261" s="47" t="s">
        <v>18425</v>
      </c>
      <c r="E14261" s="43" t="s">
        <v>18116</v>
      </c>
      <c r="G14261" s="45">
        <v>12498.06</v>
      </c>
    </row>
    <row r="14262" spans="2:7">
      <c r="B14262" s="49">
        <v>606441</v>
      </c>
      <c r="C14262" s="44" t="s">
        <v>24544</v>
      </c>
      <c r="D14262" s="47" t="s">
        <v>18426</v>
      </c>
      <c r="E14262" s="43" t="s">
        <v>18116</v>
      </c>
      <c r="G14262" s="45">
        <v>13253.38</v>
      </c>
    </row>
    <row r="14263" spans="2:7">
      <c r="B14263" s="49">
        <v>606351</v>
      </c>
      <c r="C14263" s="44" t="s">
        <v>24544</v>
      </c>
      <c r="D14263" s="47" t="s">
        <v>18427</v>
      </c>
      <c r="E14263" s="43" t="s">
        <v>18116</v>
      </c>
      <c r="G14263" s="45">
        <v>13098.35</v>
      </c>
    </row>
    <row r="14264" spans="2:7">
      <c r="B14264" s="49">
        <v>606442</v>
      </c>
      <c r="C14264" s="44" t="s">
        <v>24544</v>
      </c>
      <c r="D14264" s="47" t="s">
        <v>18428</v>
      </c>
      <c r="E14264" s="43" t="s">
        <v>18116</v>
      </c>
      <c r="G14264" s="45">
        <v>13828.11</v>
      </c>
    </row>
    <row r="14265" spans="2:7">
      <c r="B14265" s="49">
        <v>606352</v>
      </c>
      <c r="C14265" s="44" t="s">
        <v>24544</v>
      </c>
      <c r="D14265" s="47" t="s">
        <v>18429</v>
      </c>
      <c r="E14265" s="43" t="s">
        <v>18116</v>
      </c>
      <c r="G14265" s="45">
        <v>13667.29</v>
      </c>
    </row>
    <row r="14266" spans="2:7">
      <c r="B14266" s="49">
        <v>606443</v>
      </c>
      <c r="C14266" s="44" t="s">
        <v>24544</v>
      </c>
      <c r="D14266" s="47" t="s">
        <v>18430</v>
      </c>
      <c r="E14266" s="43" t="s">
        <v>18116</v>
      </c>
      <c r="G14266" s="45">
        <v>14655.28</v>
      </c>
    </row>
    <row r="14267" spans="2:7">
      <c r="B14267" s="49">
        <v>606353</v>
      </c>
      <c r="C14267" s="44" t="s">
        <v>24544</v>
      </c>
      <c r="D14267" s="47" t="s">
        <v>18431</v>
      </c>
      <c r="E14267" s="43" t="s">
        <v>18116</v>
      </c>
      <c r="G14267" s="45">
        <v>14490.11</v>
      </c>
    </row>
    <row r="14268" spans="2:7">
      <c r="B14268" s="49">
        <v>606444</v>
      </c>
      <c r="C14268" s="44" t="s">
        <v>24544</v>
      </c>
      <c r="D14268" s="47" t="s">
        <v>18432</v>
      </c>
      <c r="E14268" s="43" t="s">
        <v>18116</v>
      </c>
      <c r="G14268" s="45">
        <v>15299.45</v>
      </c>
    </row>
    <row r="14269" spans="2:7">
      <c r="B14269" s="49">
        <v>606354</v>
      </c>
      <c r="C14269" s="44" t="s">
        <v>24544</v>
      </c>
      <c r="D14269" s="47" t="s">
        <v>18433</v>
      </c>
      <c r="E14269" s="43" t="s">
        <v>18116</v>
      </c>
      <c r="G14269" s="45">
        <v>15128.49</v>
      </c>
    </row>
    <row r="14270" spans="2:7">
      <c r="B14270" s="49">
        <v>606445</v>
      </c>
      <c r="C14270" s="44" t="s">
        <v>24544</v>
      </c>
      <c r="D14270" s="47" t="s">
        <v>18434</v>
      </c>
      <c r="E14270" s="43" t="s">
        <v>18116</v>
      </c>
      <c r="G14270" s="45">
        <v>15897.78</v>
      </c>
    </row>
    <row r="14271" spans="2:7">
      <c r="B14271" s="49">
        <v>606355</v>
      </c>
      <c r="C14271" s="44" t="s">
        <v>24544</v>
      </c>
      <c r="D14271" s="47" t="s">
        <v>18435</v>
      </c>
      <c r="E14271" s="43" t="s">
        <v>18116</v>
      </c>
      <c r="G14271" s="45">
        <v>15723.91</v>
      </c>
    </row>
    <row r="14272" spans="2:7">
      <c r="B14272" s="49">
        <v>606446</v>
      </c>
      <c r="C14272" s="44" t="s">
        <v>24544</v>
      </c>
      <c r="D14272" s="47" t="s">
        <v>18436</v>
      </c>
      <c r="E14272" s="43" t="s">
        <v>18116</v>
      </c>
      <c r="G14272" s="45">
        <v>16475.099999999999</v>
      </c>
    </row>
    <row r="14273" spans="2:7">
      <c r="B14273" s="49">
        <v>606356</v>
      </c>
      <c r="C14273" s="44" t="s">
        <v>24544</v>
      </c>
      <c r="D14273" s="47" t="s">
        <v>18437</v>
      </c>
      <c r="E14273" s="43" t="s">
        <v>18116</v>
      </c>
      <c r="G14273" s="45">
        <v>16296.89</v>
      </c>
    </row>
    <row r="14274" spans="2:7">
      <c r="B14274" s="49">
        <v>606447</v>
      </c>
      <c r="C14274" s="44" t="s">
        <v>24544</v>
      </c>
      <c r="D14274" s="47" t="s">
        <v>18438</v>
      </c>
      <c r="E14274" s="43" t="s">
        <v>18116</v>
      </c>
      <c r="G14274" s="45">
        <v>17125.3</v>
      </c>
    </row>
    <row r="14275" spans="2:7">
      <c r="B14275" s="49">
        <v>606357</v>
      </c>
      <c r="C14275" s="44" t="s">
        <v>24544</v>
      </c>
      <c r="D14275" s="47" t="s">
        <v>18439</v>
      </c>
      <c r="E14275" s="43" t="s">
        <v>18116</v>
      </c>
      <c r="G14275" s="45">
        <v>16908.939999999999</v>
      </c>
    </row>
    <row r="14276" spans="2:7">
      <c r="B14276" s="49">
        <v>606448</v>
      </c>
      <c r="C14276" s="44" t="s">
        <v>24544</v>
      </c>
      <c r="D14276" s="47" t="s">
        <v>18440</v>
      </c>
      <c r="E14276" s="43" t="s">
        <v>18116</v>
      </c>
      <c r="G14276" s="45">
        <v>18021.11</v>
      </c>
    </row>
    <row r="14277" spans="2:7">
      <c r="B14277" s="49">
        <v>606358</v>
      </c>
      <c r="C14277" s="44" t="s">
        <v>24544</v>
      </c>
      <c r="D14277" s="47" t="s">
        <v>18441</v>
      </c>
      <c r="E14277" s="43" t="s">
        <v>18116</v>
      </c>
      <c r="G14277" s="45">
        <v>17797.98</v>
      </c>
    </row>
    <row r="14278" spans="2:7">
      <c r="B14278" s="49">
        <v>606449</v>
      </c>
      <c r="C14278" s="44" t="s">
        <v>24544</v>
      </c>
      <c r="D14278" s="47" t="s">
        <v>18442</v>
      </c>
      <c r="E14278" s="43" t="s">
        <v>18116</v>
      </c>
      <c r="G14278" s="45">
        <v>22013.73</v>
      </c>
    </row>
    <row r="14279" spans="2:7">
      <c r="B14279" s="49">
        <v>606359</v>
      </c>
      <c r="C14279" s="44" t="s">
        <v>24544</v>
      </c>
      <c r="D14279" s="47" t="s">
        <v>18443</v>
      </c>
      <c r="E14279" s="43" t="s">
        <v>18116</v>
      </c>
      <c r="G14279" s="45">
        <v>21783.84</v>
      </c>
    </row>
    <row r="14280" spans="2:7">
      <c r="B14280" s="49">
        <v>606450</v>
      </c>
      <c r="C14280" s="44" t="s">
        <v>24544</v>
      </c>
      <c r="D14280" s="47" t="s">
        <v>18444</v>
      </c>
      <c r="E14280" s="43" t="s">
        <v>18116</v>
      </c>
      <c r="G14280" s="45">
        <v>22855.68</v>
      </c>
    </row>
    <row r="14281" spans="2:7">
      <c r="B14281" s="49">
        <v>606360</v>
      </c>
      <c r="C14281" s="44" t="s">
        <v>24544</v>
      </c>
      <c r="D14281" s="47" t="s">
        <v>18445</v>
      </c>
      <c r="E14281" s="43" t="s">
        <v>18116</v>
      </c>
      <c r="G14281" s="45">
        <v>22617.34</v>
      </c>
    </row>
    <row r="14282" spans="2:7">
      <c r="B14282" s="49">
        <v>606451</v>
      </c>
      <c r="C14282" s="44" t="s">
        <v>24544</v>
      </c>
      <c r="D14282" s="47" t="s">
        <v>18446</v>
      </c>
      <c r="E14282" s="43" t="s">
        <v>18116</v>
      </c>
      <c r="G14282" s="45">
        <v>23594.7</v>
      </c>
    </row>
    <row r="14283" spans="2:7">
      <c r="B14283" s="49">
        <v>606361</v>
      </c>
      <c r="C14283" s="44" t="s">
        <v>24544</v>
      </c>
      <c r="D14283" s="47" t="s">
        <v>18447</v>
      </c>
      <c r="E14283" s="43" t="s">
        <v>18116</v>
      </c>
      <c r="G14283" s="45">
        <v>23349.599999999999</v>
      </c>
    </row>
    <row r="14284" spans="2:7">
      <c r="B14284" s="49">
        <v>606452</v>
      </c>
      <c r="C14284" s="44" t="s">
        <v>24544</v>
      </c>
      <c r="D14284" s="47" t="s">
        <v>18448</v>
      </c>
      <c r="E14284" s="43" t="s">
        <v>18116</v>
      </c>
      <c r="G14284" s="45">
        <v>26680.3</v>
      </c>
    </row>
    <row r="14285" spans="2:7">
      <c r="B14285" s="49">
        <v>606362</v>
      </c>
      <c r="C14285" s="44" t="s">
        <v>24544</v>
      </c>
      <c r="D14285" s="47" t="s">
        <v>18449</v>
      </c>
      <c r="E14285" s="43" t="s">
        <v>18116</v>
      </c>
      <c r="G14285" s="45">
        <v>26428.44</v>
      </c>
    </row>
    <row r="14286" spans="2:7">
      <c r="B14286" s="49">
        <v>606453</v>
      </c>
      <c r="C14286" s="44" t="s">
        <v>24544</v>
      </c>
      <c r="D14286" s="47" t="s">
        <v>18450</v>
      </c>
      <c r="E14286" s="43" t="s">
        <v>18116</v>
      </c>
      <c r="G14286" s="45">
        <v>27097.54</v>
      </c>
    </row>
    <row r="14287" spans="2:7">
      <c r="B14287" s="49">
        <v>606363</v>
      </c>
      <c r="C14287" s="44" t="s">
        <v>24544</v>
      </c>
      <c r="D14287" s="47" t="s">
        <v>18451</v>
      </c>
      <c r="E14287" s="43" t="s">
        <v>18116</v>
      </c>
      <c r="G14287" s="45">
        <v>26840.61</v>
      </c>
    </row>
    <row r="14288" spans="2:7">
      <c r="B14288" s="49">
        <v>606454</v>
      </c>
      <c r="C14288" s="44" t="s">
        <v>24544</v>
      </c>
      <c r="D14288" s="47" t="s">
        <v>18452</v>
      </c>
      <c r="E14288" s="43" t="s">
        <v>18116</v>
      </c>
      <c r="G14288" s="45">
        <v>32379.05</v>
      </c>
    </row>
    <row r="14289" spans="2:7">
      <c r="B14289" s="49">
        <v>606364</v>
      </c>
      <c r="C14289" s="44" t="s">
        <v>24544</v>
      </c>
      <c r="D14289" s="47" t="s">
        <v>18453</v>
      </c>
      <c r="E14289" s="43" t="s">
        <v>18116</v>
      </c>
      <c r="G14289" s="45">
        <v>32115.360000000001</v>
      </c>
    </row>
    <row r="14290" spans="2:7">
      <c r="B14290" s="49">
        <v>606455</v>
      </c>
      <c r="C14290" s="44" t="s">
        <v>24544</v>
      </c>
      <c r="D14290" s="47" t="s">
        <v>18454</v>
      </c>
      <c r="E14290" s="43" t="s">
        <v>18116</v>
      </c>
      <c r="G14290" s="45">
        <v>32919.19</v>
      </c>
    </row>
    <row r="14291" spans="2:7">
      <c r="B14291" s="49">
        <v>606365</v>
      </c>
      <c r="C14291" s="44" t="s">
        <v>24544</v>
      </c>
      <c r="D14291" s="47" t="s">
        <v>18455</v>
      </c>
      <c r="E14291" s="43" t="s">
        <v>18116</v>
      </c>
      <c r="G14291" s="45">
        <v>32652.12</v>
      </c>
    </row>
    <row r="14292" spans="2:7">
      <c r="B14292" s="49">
        <v>606456</v>
      </c>
      <c r="C14292" s="44" t="s">
        <v>24544</v>
      </c>
      <c r="D14292" s="47" t="s">
        <v>18456</v>
      </c>
      <c r="E14292" s="43" t="s">
        <v>18116</v>
      </c>
      <c r="G14292" s="45">
        <v>34181.54</v>
      </c>
    </row>
    <row r="14293" spans="2:7">
      <c r="B14293" s="49">
        <v>606366</v>
      </c>
      <c r="C14293" s="44" t="s">
        <v>24544</v>
      </c>
      <c r="D14293" s="47" t="s">
        <v>18457</v>
      </c>
      <c r="E14293" s="43" t="s">
        <v>18116</v>
      </c>
      <c r="G14293" s="45">
        <v>33907.71</v>
      </c>
    </row>
    <row r="14294" spans="2:7">
      <c r="B14294" s="49">
        <v>606457</v>
      </c>
      <c r="C14294" s="44" t="s">
        <v>24544</v>
      </c>
      <c r="D14294" s="47" t="s">
        <v>18458</v>
      </c>
      <c r="E14294" s="43" t="s">
        <v>18116</v>
      </c>
      <c r="G14294" s="45">
        <v>34759.230000000003</v>
      </c>
    </row>
    <row r="14295" spans="2:7">
      <c r="B14295" s="49">
        <v>606367</v>
      </c>
      <c r="C14295" s="44" t="s">
        <v>24544</v>
      </c>
      <c r="D14295" s="47" t="s">
        <v>18459</v>
      </c>
      <c r="E14295" s="43" t="s">
        <v>18116</v>
      </c>
      <c r="G14295" s="45">
        <v>34480.33</v>
      </c>
    </row>
    <row r="14296" spans="2:7">
      <c r="B14296" s="49">
        <v>606458</v>
      </c>
      <c r="C14296" s="44" t="s">
        <v>24544</v>
      </c>
      <c r="D14296" s="47" t="s">
        <v>18460</v>
      </c>
      <c r="E14296" s="43" t="s">
        <v>18116</v>
      </c>
      <c r="G14296" s="45">
        <v>46736.27</v>
      </c>
    </row>
    <row r="14297" spans="2:7">
      <c r="B14297" s="49">
        <v>606368</v>
      </c>
      <c r="C14297" s="44" t="s">
        <v>24544</v>
      </c>
      <c r="D14297" s="47" t="s">
        <v>18461</v>
      </c>
      <c r="E14297" s="43" t="s">
        <v>18116</v>
      </c>
      <c r="G14297" s="45">
        <v>46452.29</v>
      </c>
    </row>
    <row r="14298" spans="2:7">
      <c r="B14298" s="49">
        <v>606459</v>
      </c>
      <c r="C14298" s="44" t="s">
        <v>24544</v>
      </c>
      <c r="D14298" s="47" t="s">
        <v>18462</v>
      </c>
      <c r="E14298" s="43" t="s">
        <v>18116</v>
      </c>
      <c r="G14298" s="45">
        <v>48716.38</v>
      </c>
    </row>
    <row r="14299" spans="2:7">
      <c r="B14299" s="49">
        <v>606369</v>
      </c>
      <c r="C14299" s="44" t="s">
        <v>24544</v>
      </c>
      <c r="D14299" s="47" t="s">
        <v>18463</v>
      </c>
      <c r="E14299" s="43" t="s">
        <v>18116</v>
      </c>
      <c r="G14299" s="45">
        <v>48425.65</v>
      </c>
    </row>
    <row r="14300" spans="2:7">
      <c r="B14300" s="49">
        <v>606479</v>
      </c>
      <c r="C14300" s="44" t="s">
        <v>24544</v>
      </c>
      <c r="D14300" s="47" t="s">
        <v>18464</v>
      </c>
      <c r="E14300" s="43" t="s">
        <v>18116</v>
      </c>
      <c r="G14300" s="45">
        <v>11303.51</v>
      </c>
    </row>
    <row r="14301" spans="2:7">
      <c r="B14301" s="49">
        <v>606460</v>
      </c>
      <c r="C14301" s="44" t="s">
        <v>24544</v>
      </c>
      <c r="D14301" s="47" t="s">
        <v>18465</v>
      </c>
      <c r="E14301" s="43" t="s">
        <v>18116</v>
      </c>
      <c r="G14301" s="45">
        <v>11195.33</v>
      </c>
    </row>
    <row r="14302" spans="2:7">
      <c r="B14302" s="49">
        <v>606480</v>
      </c>
      <c r="C14302" s="44" t="s">
        <v>24544</v>
      </c>
      <c r="D14302" s="47" t="s">
        <v>18466</v>
      </c>
      <c r="E14302" s="43" t="s">
        <v>18116</v>
      </c>
      <c r="G14302" s="45">
        <v>14706.34</v>
      </c>
    </row>
    <row r="14303" spans="2:7">
      <c r="B14303" s="49">
        <v>606461</v>
      </c>
      <c r="C14303" s="44" t="s">
        <v>24544</v>
      </c>
      <c r="D14303" s="47" t="s">
        <v>18467</v>
      </c>
      <c r="E14303" s="43" t="s">
        <v>18116</v>
      </c>
      <c r="G14303" s="45">
        <v>14574.5</v>
      </c>
    </row>
    <row r="14304" spans="2:7">
      <c r="B14304" s="49">
        <v>606481</v>
      </c>
      <c r="C14304" s="44" t="s">
        <v>24544</v>
      </c>
      <c r="D14304" s="47" t="s">
        <v>18468</v>
      </c>
      <c r="E14304" s="43" t="s">
        <v>18116</v>
      </c>
      <c r="G14304" s="45">
        <v>17123.64</v>
      </c>
    </row>
    <row r="14305" spans="2:7">
      <c r="B14305" s="49">
        <v>606462</v>
      </c>
      <c r="C14305" s="44" t="s">
        <v>24544</v>
      </c>
      <c r="D14305" s="47" t="s">
        <v>18469</v>
      </c>
      <c r="E14305" s="43" t="s">
        <v>18116</v>
      </c>
      <c r="G14305" s="45">
        <v>16930.939999999999</v>
      </c>
    </row>
    <row r="14306" spans="2:7">
      <c r="B14306" s="49">
        <v>606482</v>
      </c>
      <c r="C14306" s="44" t="s">
        <v>24544</v>
      </c>
      <c r="D14306" s="47" t="s">
        <v>18470</v>
      </c>
      <c r="E14306" s="43" t="s">
        <v>18116</v>
      </c>
      <c r="G14306" s="45">
        <v>18016.72</v>
      </c>
    </row>
    <row r="14307" spans="2:7">
      <c r="B14307" s="49">
        <v>606463</v>
      </c>
      <c r="C14307" s="44" t="s">
        <v>24544</v>
      </c>
      <c r="D14307" s="47" t="s">
        <v>18471</v>
      </c>
      <c r="E14307" s="43" t="s">
        <v>18116</v>
      </c>
      <c r="G14307" s="45">
        <v>17817.259999999998</v>
      </c>
    </row>
    <row r="14308" spans="2:7">
      <c r="B14308" s="49">
        <v>606483</v>
      </c>
      <c r="C14308" s="44" t="s">
        <v>24544</v>
      </c>
      <c r="D14308" s="47" t="s">
        <v>18472</v>
      </c>
      <c r="E14308" s="43" t="s">
        <v>18116</v>
      </c>
      <c r="G14308" s="45">
        <v>18433.7</v>
      </c>
    </row>
    <row r="14309" spans="2:7">
      <c r="B14309" s="49">
        <v>606464</v>
      </c>
      <c r="C14309" s="44" t="s">
        <v>24544</v>
      </c>
      <c r="D14309" s="47" t="s">
        <v>18473</v>
      </c>
      <c r="E14309" s="43" t="s">
        <v>18116</v>
      </c>
      <c r="G14309" s="45">
        <v>18230.86</v>
      </c>
    </row>
    <row r="14310" spans="2:7">
      <c r="B14310" s="49">
        <v>606484</v>
      </c>
      <c r="C14310" s="44" t="s">
        <v>24544</v>
      </c>
      <c r="D14310" s="47" t="s">
        <v>18474</v>
      </c>
      <c r="E14310" s="43" t="s">
        <v>18116</v>
      </c>
      <c r="G14310" s="45">
        <v>19079.29</v>
      </c>
    </row>
    <row r="14311" spans="2:7">
      <c r="B14311" s="49">
        <v>606465</v>
      </c>
      <c r="C14311" s="44" t="s">
        <v>24544</v>
      </c>
      <c r="D14311" s="47" t="s">
        <v>18475</v>
      </c>
      <c r="E14311" s="43" t="s">
        <v>18116</v>
      </c>
      <c r="G14311" s="45">
        <v>18869.689999999999</v>
      </c>
    </row>
    <row r="14312" spans="2:7">
      <c r="B14312" s="49">
        <v>606485</v>
      </c>
      <c r="C14312" s="44" t="s">
        <v>24544</v>
      </c>
      <c r="D14312" s="47" t="s">
        <v>18476</v>
      </c>
      <c r="E14312" s="43" t="s">
        <v>18116</v>
      </c>
      <c r="G14312" s="45">
        <v>19694.21</v>
      </c>
    </row>
    <row r="14313" spans="2:7">
      <c r="B14313" s="49">
        <v>606466</v>
      </c>
      <c r="C14313" s="44" t="s">
        <v>24544</v>
      </c>
      <c r="D14313" s="47" t="s">
        <v>18477</v>
      </c>
      <c r="E14313" s="43" t="s">
        <v>18116</v>
      </c>
      <c r="G14313" s="45">
        <v>19482.919999999998</v>
      </c>
    </row>
    <row r="14314" spans="2:7">
      <c r="B14314" s="49">
        <v>606486</v>
      </c>
      <c r="C14314" s="44" t="s">
        <v>24544</v>
      </c>
      <c r="D14314" s="47" t="s">
        <v>18478</v>
      </c>
      <c r="E14314" s="43" t="s">
        <v>18116</v>
      </c>
      <c r="G14314" s="45">
        <v>20550.75</v>
      </c>
    </row>
    <row r="14315" spans="2:7">
      <c r="B14315" s="49">
        <v>606467</v>
      </c>
      <c r="C14315" s="44" t="s">
        <v>24544</v>
      </c>
      <c r="D14315" s="47" t="s">
        <v>18479</v>
      </c>
      <c r="E14315" s="43" t="s">
        <v>18116</v>
      </c>
      <c r="G14315" s="45">
        <v>20334.39</v>
      </c>
    </row>
    <row r="14316" spans="2:7">
      <c r="B14316" s="49">
        <v>606487</v>
      </c>
      <c r="C14316" s="44" t="s">
        <v>24544</v>
      </c>
      <c r="D14316" s="47" t="s">
        <v>18480</v>
      </c>
      <c r="E14316" s="43" t="s">
        <v>18116</v>
      </c>
      <c r="G14316" s="45">
        <v>21151.1</v>
      </c>
    </row>
    <row r="14317" spans="2:7">
      <c r="B14317" s="49">
        <v>606468</v>
      </c>
      <c r="C14317" s="44" t="s">
        <v>24544</v>
      </c>
      <c r="D14317" s="47" t="s">
        <v>18481</v>
      </c>
      <c r="E14317" s="43" t="s">
        <v>18116</v>
      </c>
      <c r="G14317" s="45">
        <v>20931.36</v>
      </c>
    </row>
    <row r="14318" spans="2:7">
      <c r="B14318" s="49">
        <v>606488</v>
      </c>
      <c r="C14318" s="44" t="s">
        <v>24544</v>
      </c>
      <c r="D14318" s="47" t="s">
        <v>18482</v>
      </c>
      <c r="E14318" s="43" t="s">
        <v>18116</v>
      </c>
      <c r="G14318" s="45">
        <v>25952.94</v>
      </c>
    </row>
    <row r="14319" spans="2:7">
      <c r="B14319" s="49">
        <v>606469</v>
      </c>
      <c r="C14319" s="44" t="s">
        <v>24544</v>
      </c>
      <c r="D14319" s="47" t="s">
        <v>18483</v>
      </c>
      <c r="E14319" s="43" t="s">
        <v>18116</v>
      </c>
      <c r="G14319" s="45">
        <v>25726.43</v>
      </c>
    </row>
    <row r="14320" spans="2:7">
      <c r="B14320" s="49">
        <v>606489</v>
      </c>
      <c r="C14320" s="44" t="s">
        <v>24544</v>
      </c>
      <c r="D14320" s="47" t="s">
        <v>18484</v>
      </c>
      <c r="E14320" s="43" t="s">
        <v>18116</v>
      </c>
      <c r="G14320" s="45">
        <v>27413.919999999998</v>
      </c>
    </row>
    <row r="14321" spans="2:7">
      <c r="B14321" s="49">
        <v>606470</v>
      </c>
      <c r="C14321" s="44" t="s">
        <v>24544</v>
      </c>
      <c r="D14321" s="47" t="s">
        <v>18485</v>
      </c>
      <c r="E14321" s="43" t="s">
        <v>18116</v>
      </c>
      <c r="G14321" s="45">
        <v>27184.03</v>
      </c>
    </row>
    <row r="14322" spans="2:7">
      <c r="B14322" s="49">
        <v>606490</v>
      </c>
      <c r="C14322" s="44" t="s">
        <v>24544</v>
      </c>
      <c r="D14322" s="47" t="s">
        <v>18486</v>
      </c>
      <c r="E14322" s="43" t="s">
        <v>18116</v>
      </c>
      <c r="G14322" s="45">
        <v>28236.93</v>
      </c>
    </row>
    <row r="14323" spans="2:7">
      <c r="B14323" s="49">
        <v>606471</v>
      </c>
      <c r="C14323" s="44" t="s">
        <v>24544</v>
      </c>
      <c r="D14323" s="47" t="s">
        <v>18487</v>
      </c>
      <c r="E14323" s="43" t="s">
        <v>18116</v>
      </c>
      <c r="G14323" s="45">
        <v>28000.28</v>
      </c>
    </row>
    <row r="14324" spans="2:7">
      <c r="B14324" s="49">
        <v>606491</v>
      </c>
      <c r="C14324" s="44" t="s">
        <v>24544</v>
      </c>
      <c r="D14324" s="47" t="s">
        <v>18488</v>
      </c>
      <c r="E14324" s="43" t="s">
        <v>18116</v>
      </c>
      <c r="G14324" s="45">
        <v>29039.95</v>
      </c>
    </row>
    <row r="14325" spans="2:7">
      <c r="B14325" s="49">
        <v>606472</v>
      </c>
      <c r="C14325" s="44" t="s">
        <v>24544</v>
      </c>
      <c r="D14325" s="47" t="s">
        <v>18489</v>
      </c>
      <c r="E14325" s="43" t="s">
        <v>18116</v>
      </c>
      <c r="G14325" s="45">
        <v>28798.23</v>
      </c>
    </row>
    <row r="14326" spans="2:7">
      <c r="B14326" s="49">
        <v>606492</v>
      </c>
      <c r="C14326" s="44" t="s">
        <v>24544</v>
      </c>
      <c r="D14326" s="47" t="s">
        <v>18490</v>
      </c>
      <c r="E14326" s="43" t="s">
        <v>18116</v>
      </c>
      <c r="G14326" s="45">
        <v>29704.69</v>
      </c>
    </row>
    <row r="14327" spans="2:7">
      <c r="B14327" s="49">
        <v>606473</v>
      </c>
      <c r="C14327" s="44" t="s">
        <v>24544</v>
      </c>
      <c r="D14327" s="47" t="s">
        <v>18491</v>
      </c>
      <c r="E14327" s="43" t="s">
        <v>18116</v>
      </c>
      <c r="G14327" s="45">
        <v>29459.59</v>
      </c>
    </row>
    <row r="14328" spans="2:7">
      <c r="B14328" s="49">
        <v>606493</v>
      </c>
      <c r="C14328" s="44" t="s">
        <v>24544</v>
      </c>
      <c r="D14328" s="47" t="s">
        <v>18492</v>
      </c>
      <c r="E14328" s="43" t="s">
        <v>18116</v>
      </c>
      <c r="G14328" s="45">
        <v>31367.84</v>
      </c>
    </row>
    <row r="14329" spans="2:7">
      <c r="B14329" s="49">
        <v>606474</v>
      </c>
      <c r="C14329" s="44" t="s">
        <v>24544</v>
      </c>
      <c r="D14329" s="47" t="s">
        <v>18493</v>
      </c>
      <c r="E14329" s="43" t="s">
        <v>18116</v>
      </c>
      <c r="G14329" s="45">
        <v>31121.05</v>
      </c>
    </row>
    <row r="14330" spans="2:7">
      <c r="B14330" s="49">
        <v>606494</v>
      </c>
      <c r="C14330" s="44" t="s">
        <v>24544</v>
      </c>
      <c r="D14330" s="47" t="s">
        <v>18494</v>
      </c>
      <c r="E14330" s="43" t="s">
        <v>18116</v>
      </c>
      <c r="G14330" s="45">
        <v>36110.18</v>
      </c>
    </row>
    <row r="14331" spans="2:7">
      <c r="B14331" s="49">
        <v>606475</v>
      </c>
      <c r="C14331" s="44" t="s">
        <v>24544</v>
      </c>
      <c r="D14331" s="47" t="s">
        <v>18495</v>
      </c>
      <c r="E14331" s="43" t="s">
        <v>18116</v>
      </c>
      <c r="G14331" s="45">
        <v>35851.56</v>
      </c>
    </row>
    <row r="14332" spans="2:7">
      <c r="B14332" s="49">
        <v>606495</v>
      </c>
      <c r="C14332" s="44" t="s">
        <v>24544</v>
      </c>
      <c r="D14332" s="47" t="s">
        <v>18496</v>
      </c>
      <c r="E14332" s="43" t="s">
        <v>18116</v>
      </c>
      <c r="G14332" s="45">
        <v>42499.25</v>
      </c>
    </row>
    <row r="14333" spans="2:7">
      <c r="B14333" s="49">
        <v>606476</v>
      </c>
      <c r="C14333" s="44" t="s">
        <v>24544</v>
      </c>
      <c r="D14333" s="47" t="s">
        <v>18497</v>
      </c>
      <c r="E14333" s="43" t="s">
        <v>18116</v>
      </c>
      <c r="G14333" s="45">
        <v>42233.87</v>
      </c>
    </row>
    <row r="14334" spans="2:7">
      <c r="B14334" s="49">
        <v>606496</v>
      </c>
      <c r="C14334" s="44" t="s">
        <v>24544</v>
      </c>
      <c r="D14334" s="47" t="s">
        <v>18498</v>
      </c>
      <c r="E14334" s="43" t="s">
        <v>18116</v>
      </c>
      <c r="G14334" s="45">
        <v>43526.62</v>
      </c>
    </row>
    <row r="14335" spans="2:7">
      <c r="B14335" s="49">
        <v>606477</v>
      </c>
      <c r="C14335" s="44" t="s">
        <v>24544</v>
      </c>
      <c r="D14335" s="47" t="s">
        <v>18499</v>
      </c>
      <c r="E14335" s="43" t="s">
        <v>18116</v>
      </c>
      <c r="G14335" s="45">
        <v>43256.160000000003</v>
      </c>
    </row>
    <row r="14336" spans="2:7">
      <c r="B14336" s="49">
        <v>606497</v>
      </c>
      <c r="C14336" s="44" t="s">
        <v>24544</v>
      </c>
      <c r="D14336" s="47" t="s">
        <v>18500</v>
      </c>
      <c r="E14336" s="43" t="s">
        <v>18116</v>
      </c>
      <c r="G14336" s="45">
        <v>44769.42</v>
      </c>
    </row>
    <row r="14337" spans="2:7">
      <c r="B14337" s="49">
        <v>606478</v>
      </c>
      <c r="C14337" s="44" t="s">
        <v>24544</v>
      </c>
      <c r="D14337" s="47" t="s">
        <v>18501</v>
      </c>
      <c r="E14337" s="43" t="s">
        <v>18116</v>
      </c>
      <c r="G14337" s="45">
        <v>44490.52</v>
      </c>
    </row>
    <row r="14338" spans="2:7">
      <c r="B14338" s="49">
        <v>605835</v>
      </c>
      <c r="C14338" s="44" t="s">
        <v>24544</v>
      </c>
      <c r="D14338" s="47" t="s">
        <v>18502</v>
      </c>
      <c r="E14338" s="43" t="s">
        <v>18116</v>
      </c>
      <c r="G14338" s="45">
        <v>6057.81</v>
      </c>
    </row>
    <row r="14339" spans="2:7">
      <c r="B14339" s="49">
        <v>605571</v>
      </c>
      <c r="C14339" s="44" t="s">
        <v>24544</v>
      </c>
      <c r="D14339" s="47" t="s">
        <v>18503</v>
      </c>
      <c r="E14339" s="43" t="s">
        <v>18116</v>
      </c>
      <c r="G14339" s="45">
        <v>5512.79</v>
      </c>
    </row>
    <row r="14340" spans="2:7">
      <c r="B14340" s="49">
        <v>605850</v>
      </c>
      <c r="C14340" s="44" t="s">
        <v>24544</v>
      </c>
      <c r="D14340" s="47" t="s">
        <v>18504</v>
      </c>
      <c r="E14340" s="43" t="s">
        <v>18116</v>
      </c>
      <c r="G14340" s="45">
        <v>6616.74</v>
      </c>
    </row>
    <row r="14341" spans="2:7">
      <c r="B14341" s="49">
        <v>605582</v>
      </c>
      <c r="C14341" s="44" t="s">
        <v>24544</v>
      </c>
      <c r="D14341" s="47" t="s">
        <v>18505</v>
      </c>
      <c r="E14341" s="43" t="s">
        <v>18116</v>
      </c>
      <c r="G14341" s="45">
        <v>6071.72</v>
      </c>
    </row>
    <row r="14342" spans="2:7">
      <c r="B14342" s="49">
        <v>605889</v>
      </c>
      <c r="C14342" s="44" t="s">
        <v>24544</v>
      </c>
      <c r="D14342" s="47" t="s">
        <v>18506</v>
      </c>
      <c r="E14342" s="43" t="s">
        <v>18116</v>
      </c>
      <c r="G14342" s="45">
        <v>7477.59</v>
      </c>
    </row>
    <row r="14343" spans="2:7">
      <c r="B14343" s="49">
        <v>605593</v>
      </c>
      <c r="C14343" s="44" t="s">
        <v>24544</v>
      </c>
      <c r="D14343" s="47" t="s">
        <v>18507</v>
      </c>
      <c r="E14343" s="43" t="s">
        <v>18116</v>
      </c>
      <c r="G14343" s="45">
        <v>6932.57</v>
      </c>
    </row>
    <row r="14344" spans="2:7">
      <c r="B14344" s="49">
        <v>605739</v>
      </c>
      <c r="C14344" s="44" t="s">
        <v>24544</v>
      </c>
      <c r="D14344" s="47" t="s">
        <v>18508</v>
      </c>
      <c r="E14344" s="43" t="s">
        <v>18116</v>
      </c>
      <c r="G14344" s="45">
        <v>5850.77</v>
      </c>
    </row>
    <row r="14345" spans="2:7">
      <c r="B14345" s="49">
        <v>605504</v>
      </c>
      <c r="C14345" s="44" t="s">
        <v>24544</v>
      </c>
      <c r="D14345" s="47" t="s">
        <v>18509</v>
      </c>
      <c r="E14345" s="43" t="s">
        <v>18116</v>
      </c>
      <c r="G14345" s="45">
        <v>5365.41</v>
      </c>
    </row>
    <row r="14346" spans="2:7">
      <c r="B14346" s="49">
        <v>605781</v>
      </c>
      <c r="C14346" s="44" t="s">
        <v>24544</v>
      </c>
      <c r="D14346" s="47" t="s">
        <v>18510</v>
      </c>
      <c r="E14346" s="43" t="s">
        <v>18116</v>
      </c>
      <c r="G14346" s="45">
        <v>6409.7</v>
      </c>
    </row>
    <row r="14347" spans="2:7">
      <c r="B14347" s="49">
        <v>605524</v>
      </c>
      <c r="C14347" s="44" t="s">
        <v>24544</v>
      </c>
      <c r="D14347" s="47" t="s">
        <v>18511</v>
      </c>
      <c r="E14347" s="43" t="s">
        <v>18116</v>
      </c>
      <c r="G14347" s="45">
        <v>5924.34</v>
      </c>
    </row>
    <row r="14348" spans="2:7">
      <c r="B14348" s="49">
        <v>605815</v>
      </c>
      <c r="C14348" s="44" t="s">
        <v>24544</v>
      </c>
      <c r="D14348" s="47" t="s">
        <v>18512</v>
      </c>
      <c r="E14348" s="43" t="s">
        <v>18116</v>
      </c>
      <c r="G14348" s="45">
        <v>7270.55</v>
      </c>
    </row>
    <row r="14349" spans="2:7">
      <c r="B14349" s="49">
        <v>605544</v>
      </c>
      <c r="C14349" s="44" t="s">
        <v>24544</v>
      </c>
      <c r="D14349" s="47" t="s">
        <v>18513</v>
      </c>
      <c r="E14349" s="43" t="s">
        <v>18116</v>
      </c>
      <c r="G14349" s="45">
        <v>6785.19</v>
      </c>
    </row>
    <row r="14350" spans="2:7">
      <c r="B14350" s="49">
        <v>605836</v>
      </c>
      <c r="C14350" s="44" t="s">
        <v>24544</v>
      </c>
      <c r="D14350" s="47" t="s">
        <v>18514</v>
      </c>
      <c r="E14350" s="43" t="s">
        <v>18116</v>
      </c>
      <c r="G14350" s="45">
        <v>6896.77</v>
      </c>
    </row>
    <row r="14351" spans="2:7">
      <c r="B14351" s="49">
        <v>605572</v>
      </c>
      <c r="C14351" s="44" t="s">
        <v>24544</v>
      </c>
      <c r="D14351" s="47" t="s">
        <v>18515</v>
      </c>
      <c r="E14351" s="43" t="s">
        <v>18116</v>
      </c>
      <c r="G14351" s="45">
        <v>6309.47</v>
      </c>
    </row>
    <row r="14352" spans="2:7">
      <c r="B14352" s="49">
        <v>605851</v>
      </c>
      <c r="C14352" s="44" t="s">
        <v>24544</v>
      </c>
      <c r="D14352" s="47" t="s">
        <v>18516</v>
      </c>
      <c r="E14352" s="43" t="s">
        <v>18116</v>
      </c>
      <c r="G14352" s="45">
        <v>7626.8</v>
      </c>
    </row>
    <row r="14353" spans="2:7">
      <c r="B14353" s="49">
        <v>605583</v>
      </c>
      <c r="C14353" s="44" t="s">
        <v>24544</v>
      </c>
      <c r="D14353" s="47" t="s">
        <v>18517</v>
      </c>
      <c r="E14353" s="43" t="s">
        <v>18116</v>
      </c>
      <c r="G14353" s="45">
        <v>7039.5</v>
      </c>
    </row>
    <row r="14354" spans="2:7">
      <c r="B14354" s="49">
        <v>605890</v>
      </c>
      <c r="C14354" s="44" t="s">
        <v>24544</v>
      </c>
      <c r="D14354" s="47" t="s">
        <v>18518</v>
      </c>
      <c r="E14354" s="43" t="s">
        <v>18116</v>
      </c>
      <c r="G14354" s="45">
        <v>8751.18</v>
      </c>
    </row>
    <row r="14355" spans="2:7">
      <c r="B14355" s="49">
        <v>605594</v>
      </c>
      <c r="C14355" s="44" t="s">
        <v>24544</v>
      </c>
      <c r="D14355" s="47" t="s">
        <v>18519</v>
      </c>
      <c r="E14355" s="43" t="s">
        <v>18116</v>
      </c>
      <c r="G14355" s="45">
        <v>8163.88</v>
      </c>
    </row>
    <row r="14356" spans="2:7">
      <c r="B14356" s="49">
        <v>605740</v>
      </c>
      <c r="C14356" s="44" t="s">
        <v>24544</v>
      </c>
      <c r="D14356" s="47" t="s">
        <v>18520</v>
      </c>
      <c r="E14356" s="43" t="s">
        <v>18116</v>
      </c>
      <c r="G14356" s="45">
        <v>6663.41</v>
      </c>
    </row>
    <row r="14357" spans="2:7">
      <c r="B14357" s="49">
        <v>605505</v>
      </c>
      <c r="C14357" s="44" t="s">
        <v>24544</v>
      </c>
      <c r="D14357" s="47" t="s">
        <v>18521</v>
      </c>
      <c r="E14357" s="43" t="s">
        <v>18116</v>
      </c>
      <c r="G14357" s="45">
        <v>6142.13</v>
      </c>
    </row>
    <row r="14358" spans="2:7">
      <c r="B14358" s="49">
        <v>605782</v>
      </c>
      <c r="C14358" s="44" t="s">
        <v>24544</v>
      </c>
      <c r="D14358" s="47" t="s">
        <v>18522</v>
      </c>
      <c r="E14358" s="43" t="s">
        <v>18116</v>
      </c>
      <c r="G14358" s="45">
        <v>7393.45</v>
      </c>
    </row>
    <row r="14359" spans="2:7">
      <c r="B14359" s="49">
        <v>605525</v>
      </c>
      <c r="C14359" s="44" t="s">
        <v>24544</v>
      </c>
      <c r="D14359" s="47" t="s">
        <v>18523</v>
      </c>
      <c r="E14359" s="43" t="s">
        <v>18116</v>
      </c>
      <c r="G14359" s="45">
        <v>6872.16</v>
      </c>
    </row>
    <row r="14360" spans="2:7">
      <c r="B14360" s="49">
        <v>605816</v>
      </c>
      <c r="C14360" s="44" t="s">
        <v>24544</v>
      </c>
      <c r="D14360" s="47" t="s">
        <v>18524</v>
      </c>
      <c r="E14360" s="43" t="s">
        <v>18116</v>
      </c>
      <c r="G14360" s="45">
        <v>8517.82</v>
      </c>
    </row>
    <row r="14361" spans="2:7">
      <c r="B14361" s="49">
        <v>605545</v>
      </c>
      <c r="C14361" s="44" t="s">
        <v>24544</v>
      </c>
      <c r="D14361" s="47" t="s">
        <v>18525</v>
      </c>
      <c r="E14361" s="43" t="s">
        <v>18116</v>
      </c>
      <c r="G14361" s="45">
        <v>7996.54</v>
      </c>
    </row>
    <row r="14362" spans="2:7">
      <c r="B14362" s="49">
        <v>605837</v>
      </c>
      <c r="C14362" s="44" t="s">
        <v>24544</v>
      </c>
      <c r="D14362" s="47" t="s">
        <v>18526</v>
      </c>
      <c r="E14362" s="43" t="s">
        <v>18116</v>
      </c>
      <c r="G14362" s="45">
        <v>8307.34</v>
      </c>
    </row>
    <row r="14363" spans="2:7">
      <c r="B14363" s="49">
        <v>605573</v>
      </c>
      <c r="C14363" s="44" t="s">
        <v>24544</v>
      </c>
      <c r="D14363" s="47" t="s">
        <v>18527</v>
      </c>
      <c r="E14363" s="43" t="s">
        <v>18116</v>
      </c>
      <c r="G14363" s="45">
        <v>7689.65</v>
      </c>
    </row>
    <row r="14364" spans="2:7">
      <c r="B14364" s="49">
        <v>605852</v>
      </c>
      <c r="C14364" s="44" t="s">
        <v>24544</v>
      </c>
      <c r="D14364" s="47" t="s">
        <v>18528</v>
      </c>
      <c r="E14364" s="43" t="s">
        <v>18116</v>
      </c>
      <c r="G14364" s="45">
        <v>9231.2800000000007</v>
      </c>
    </row>
    <row r="14365" spans="2:7">
      <c r="B14365" s="49">
        <v>605584</v>
      </c>
      <c r="C14365" s="44" t="s">
        <v>24544</v>
      </c>
      <c r="D14365" s="47" t="s">
        <v>18529</v>
      </c>
      <c r="E14365" s="43" t="s">
        <v>18116</v>
      </c>
      <c r="G14365" s="45">
        <v>8613.6</v>
      </c>
    </row>
    <row r="14366" spans="2:7">
      <c r="B14366" s="49">
        <v>605891</v>
      </c>
      <c r="C14366" s="44" t="s">
        <v>24544</v>
      </c>
      <c r="D14366" s="47" t="s">
        <v>18530</v>
      </c>
      <c r="E14366" s="43" t="s">
        <v>18116</v>
      </c>
      <c r="G14366" s="45">
        <v>10654.32</v>
      </c>
    </row>
    <row r="14367" spans="2:7">
      <c r="B14367" s="49">
        <v>605595</v>
      </c>
      <c r="C14367" s="44" t="s">
        <v>24544</v>
      </c>
      <c r="D14367" s="47" t="s">
        <v>18531</v>
      </c>
      <c r="E14367" s="43" t="s">
        <v>18116</v>
      </c>
      <c r="G14367" s="45">
        <v>10036.629999999999</v>
      </c>
    </row>
    <row r="14368" spans="2:7">
      <c r="B14368" s="49">
        <v>605741</v>
      </c>
      <c r="C14368" s="44" t="s">
        <v>24544</v>
      </c>
      <c r="D14368" s="47" t="s">
        <v>18532</v>
      </c>
      <c r="E14368" s="43" t="s">
        <v>18116</v>
      </c>
      <c r="G14368" s="45">
        <v>8035.37</v>
      </c>
    </row>
    <row r="14369" spans="2:7">
      <c r="B14369" s="49">
        <v>605506</v>
      </c>
      <c r="C14369" s="44" t="s">
        <v>24544</v>
      </c>
      <c r="D14369" s="47" t="s">
        <v>18533</v>
      </c>
      <c r="E14369" s="43" t="s">
        <v>18116</v>
      </c>
      <c r="G14369" s="45">
        <v>7491.6</v>
      </c>
    </row>
    <row r="14370" spans="2:7">
      <c r="B14370" s="49">
        <v>605783</v>
      </c>
      <c r="C14370" s="44" t="s">
        <v>24544</v>
      </c>
      <c r="D14370" s="47" t="s">
        <v>18534</v>
      </c>
      <c r="E14370" s="43" t="s">
        <v>18116</v>
      </c>
      <c r="G14370" s="45">
        <v>8959.32</v>
      </c>
    </row>
    <row r="14371" spans="2:7">
      <c r="B14371" s="49">
        <v>605526</v>
      </c>
      <c r="C14371" s="44" t="s">
        <v>24544</v>
      </c>
      <c r="D14371" s="47" t="s">
        <v>18535</v>
      </c>
      <c r="E14371" s="43" t="s">
        <v>18116</v>
      </c>
      <c r="G14371" s="45">
        <v>8415.5499999999993</v>
      </c>
    </row>
    <row r="14372" spans="2:7">
      <c r="B14372" s="49">
        <v>605817</v>
      </c>
      <c r="C14372" s="44" t="s">
        <v>24544</v>
      </c>
      <c r="D14372" s="47" t="s">
        <v>18536</v>
      </c>
      <c r="E14372" s="43" t="s">
        <v>18116</v>
      </c>
      <c r="G14372" s="45">
        <v>10382.35</v>
      </c>
    </row>
    <row r="14373" spans="2:7">
      <c r="B14373" s="49">
        <v>605546</v>
      </c>
      <c r="C14373" s="44" t="s">
        <v>24544</v>
      </c>
      <c r="D14373" s="47" t="s">
        <v>18537</v>
      </c>
      <c r="E14373" s="43" t="s">
        <v>18116</v>
      </c>
      <c r="G14373" s="45">
        <v>9838.58</v>
      </c>
    </row>
    <row r="14374" spans="2:7">
      <c r="B14374" s="49">
        <v>605838</v>
      </c>
      <c r="C14374" s="44" t="s">
        <v>24544</v>
      </c>
      <c r="D14374" s="47" t="s">
        <v>18538</v>
      </c>
      <c r="E14374" s="43" t="s">
        <v>18116</v>
      </c>
      <c r="G14374" s="45">
        <v>9458.6</v>
      </c>
    </row>
    <row r="14375" spans="2:7">
      <c r="B14375" s="49">
        <v>605574</v>
      </c>
      <c r="C14375" s="44" t="s">
        <v>24544</v>
      </c>
      <c r="D14375" s="47" t="s">
        <v>18539</v>
      </c>
      <c r="E14375" s="43" t="s">
        <v>18116</v>
      </c>
      <c r="G14375" s="45">
        <v>8746.27</v>
      </c>
    </row>
    <row r="14376" spans="2:7">
      <c r="B14376" s="49">
        <v>605853</v>
      </c>
      <c r="C14376" s="44" t="s">
        <v>24544</v>
      </c>
      <c r="D14376" s="47" t="s">
        <v>18540</v>
      </c>
      <c r="E14376" s="43" t="s">
        <v>18116</v>
      </c>
      <c r="G14376" s="45">
        <v>10599.27</v>
      </c>
    </row>
    <row r="14377" spans="2:7">
      <c r="B14377" s="49">
        <v>605585</v>
      </c>
      <c r="C14377" s="44" t="s">
        <v>24544</v>
      </c>
      <c r="D14377" s="47" t="s">
        <v>18541</v>
      </c>
      <c r="E14377" s="43" t="s">
        <v>18116</v>
      </c>
      <c r="G14377" s="45">
        <v>9886.9500000000007</v>
      </c>
    </row>
    <row r="14378" spans="2:7">
      <c r="B14378" s="49">
        <v>605892</v>
      </c>
      <c r="C14378" s="44" t="s">
        <v>24544</v>
      </c>
      <c r="D14378" s="47" t="s">
        <v>18542</v>
      </c>
      <c r="E14378" s="43" t="s">
        <v>18116</v>
      </c>
      <c r="G14378" s="45">
        <v>12356.1</v>
      </c>
    </row>
    <row r="14379" spans="2:7">
      <c r="B14379" s="49">
        <v>605596</v>
      </c>
      <c r="C14379" s="44" t="s">
        <v>24544</v>
      </c>
      <c r="D14379" s="47" t="s">
        <v>18543</v>
      </c>
      <c r="E14379" s="43" t="s">
        <v>18116</v>
      </c>
      <c r="G14379" s="45">
        <v>11643.78</v>
      </c>
    </row>
    <row r="14380" spans="2:7">
      <c r="B14380" s="49">
        <v>605742</v>
      </c>
      <c r="C14380" s="44" t="s">
        <v>24544</v>
      </c>
      <c r="D14380" s="47" t="s">
        <v>18544</v>
      </c>
      <c r="E14380" s="43" t="s">
        <v>18116</v>
      </c>
      <c r="G14380" s="45">
        <v>9148.0400000000009</v>
      </c>
    </row>
    <row r="14381" spans="2:7">
      <c r="B14381" s="49">
        <v>605507</v>
      </c>
      <c r="C14381" s="44" t="s">
        <v>24544</v>
      </c>
      <c r="D14381" s="47" t="s">
        <v>18545</v>
      </c>
      <c r="E14381" s="43" t="s">
        <v>18116</v>
      </c>
      <c r="G14381" s="45">
        <v>8520.59</v>
      </c>
    </row>
    <row r="14382" spans="2:7">
      <c r="B14382" s="49">
        <v>605784</v>
      </c>
      <c r="C14382" s="44" t="s">
        <v>24544</v>
      </c>
      <c r="D14382" s="47" t="s">
        <v>18546</v>
      </c>
      <c r="E14382" s="43" t="s">
        <v>18116</v>
      </c>
      <c r="G14382" s="45">
        <v>10288.709999999999</v>
      </c>
    </row>
    <row r="14383" spans="2:7">
      <c r="B14383" s="49">
        <v>605527</v>
      </c>
      <c r="C14383" s="44" t="s">
        <v>24544</v>
      </c>
      <c r="D14383" s="47" t="s">
        <v>18547</v>
      </c>
      <c r="E14383" s="43" t="s">
        <v>18116</v>
      </c>
      <c r="G14383" s="45">
        <v>9661.26</v>
      </c>
    </row>
    <row r="14384" spans="2:7">
      <c r="B14384" s="49">
        <v>605818</v>
      </c>
      <c r="C14384" s="44" t="s">
        <v>24544</v>
      </c>
      <c r="D14384" s="47" t="s">
        <v>18548</v>
      </c>
      <c r="E14384" s="43" t="s">
        <v>18116</v>
      </c>
      <c r="G14384" s="45">
        <v>12045.54</v>
      </c>
    </row>
    <row r="14385" spans="2:7">
      <c r="B14385" s="49">
        <v>605547</v>
      </c>
      <c r="C14385" s="44" t="s">
        <v>24544</v>
      </c>
      <c r="D14385" s="47" t="s">
        <v>18549</v>
      </c>
      <c r="E14385" s="43" t="s">
        <v>18116</v>
      </c>
      <c r="G14385" s="45">
        <v>11418.09</v>
      </c>
    </row>
    <row r="14386" spans="2:7">
      <c r="B14386" s="49">
        <v>605839</v>
      </c>
      <c r="C14386" s="44" t="s">
        <v>24544</v>
      </c>
      <c r="D14386" s="47" t="s">
        <v>18550</v>
      </c>
      <c r="E14386" s="43" t="s">
        <v>18116</v>
      </c>
      <c r="G14386" s="45">
        <v>10788.32</v>
      </c>
    </row>
    <row r="14387" spans="2:7">
      <c r="B14387" s="49">
        <v>605575</v>
      </c>
      <c r="C14387" s="44" t="s">
        <v>24544</v>
      </c>
      <c r="D14387" s="47" t="s">
        <v>18551</v>
      </c>
      <c r="E14387" s="43" t="s">
        <v>18116</v>
      </c>
      <c r="G14387" s="45">
        <v>10005.27</v>
      </c>
    </row>
    <row r="14388" spans="2:7">
      <c r="B14388" s="49">
        <v>605854</v>
      </c>
      <c r="C14388" s="44" t="s">
        <v>24544</v>
      </c>
      <c r="D14388" s="47" t="s">
        <v>18552</v>
      </c>
      <c r="E14388" s="43" t="s">
        <v>18116</v>
      </c>
      <c r="G14388" s="45">
        <v>12168.54</v>
      </c>
    </row>
    <row r="14389" spans="2:7">
      <c r="B14389" s="49">
        <v>605586</v>
      </c>
      <c r="C14389" s="44" t="s">
        <v>24544</v>
      </c>
      <c r="D14389" s="47" t="s">
        <v>18553</v>
      </c>
      <c r="E14389" s="43" t="s">
        <v>18116</v>
      </c>
      <c r="G14389" s="45">
        <v>11385.49</v>
      </c>
    </row>
    <row r="14390" spans="2:7">
      <c r="B14390" s="49">
        <v>605893</v>
      </c>
      <c r="C14390" s="44" t="s">
        <v>24544</v>
      </c>
      <c r="D14390" s="47" t="s">
        <v>18554</v>
      </c>
      <c r="E14390" s="43" t="s">
        <v>18116</v>
      </c>
      <c r="G14390" s="45">
        <v>14294.31</v>
      </c>
    </row>
    <row r="14391" spans="2:7">
      <c r="B14391" s="49">
        <v>605597</v>
      </c>
      <c r="C14391" s="44" t="s">
        <v>24544</v>
      </c>
      <c r="D14391" s="47" t="s">
        <v>18555</v>
      </c>
      <c r="E14391" s="43" t="s">
        <v>18116</v>
      </c>
      <c r="G14391" s="45">
        <v>13511.26</v>
      </c>
    </row>
    <row r="14392" spans="2:7">
      <c r="B14392" s="49">
        <v>605743</v>
      </c>
      <c r="C14392" s="44" t="s">
        <v>24544</v>
      </c>
      <c r="D14392" s="47" t="s">
        <v>18556</v>
      </c>
      <c r="E14392" s="43" t="s">
        <v>18116</v>
      </c>
      <c r="G14392" s="45">
        <v>10446.18</v>
      </c>
    </row>
    <row r="14393" spans="2:7">
      <c r="B14393" s="49">
        <v>605508</v>
      </c>
      <c r="C14393" s="44" t="s">
        <v>24544</v>
      </c>
      <c r="D14393" s="47" t="s">
        <v>18557</v>
      </c>
      <c r="E14393" s="43" t="s">
        <v>18116</v>
      </c>
      <c r="G14393" s="45">
        <v>9756.56</v>
      </c>
    </row>
    <row r="14394" spans="2:7">
      <c r="B14394" s="49">
        <v>605785</v>
      </c>
      <c r="C14394" s="44" t="s">
        <v>24544</v>
      </c>
      <c r="D14394" s="47" t="s">
        <v>18558</v>
      </c>
      <c r="E14394" s="43" t="s">
        <v>18116</v>
      </c>
      <c r="G14394" s="45">
        <v>11826.4</v>
      </c>
    </row>
    <row r="14395" spans="2:7">
      <c r="B14395" s="49">
        <v>605528</v>
      </c>
      <c r="C14395" s="44" t="s">
        <v>24544</v>
      </c>
      <c r="D14395" s="47" t="s">
        <v>18559</v>
      </c>
      <c r="E14395" s="43" t="s">
        <v>18116</v>
      </c>
      <c r="G14395" s="45">
        <v>11136.78</v>
      </c>
    </row>
    <row r="14396" spans="2:7">
      <c r="B14396" s="49">
        <v>605819</v>
      </c>
      <c r="C14396" s="44" t="s">
        <v>24544</v>
      </c>
      <c r="D14396" s="47" t="s">
        <v>18560</v>
      </c>
      <c r="E14396" s="43" t="s">
        <v>18116</v>
      </c>
      <c r="G14396" s="45">
        <v>13952.16</v>
      </c>
    </row>
    <row r="14397" spans="2:7">
      <c r="B14397" s="49">
        <v>605548</v>
      </c>
      <c r="C14397" s="44" t="s">
        <v>24544</v>
      </c>
      <c r="D14397" s="47" t="s">
        <v>18561</v>
      </c>
      <c r="E14397" s="43" t="s">
        <v>18116</v>
      </c>
      <c r="G14397" s="45">
        <v>13262.55</v>
      </c>
    </row>
    <row r="14398" spans="2:7">
      <c r="B14398" s="49">
        <v>605840</v>
      </c>
      <c r="C14398" s="44" t="s">
        <v>24544</v>
      </c>
      <c r="D14398" s="47" t="s">
        <v>18562</v>
      </c>
      <c r="E14398" s="43" t="s">
        <v>18116</v>
      </c>
      <c r="G14398" s="45">
        <v>13659.21</v>
      </c>
    </row>
    <row r="14399" spans="2:7">
      <c r="B14399" s="49">
        <v>605576</v>
      </c>
      <c r="C14399" s="44" t="s">
        <v>24544</v>
      </c>
      <c r="D14399" s="47" t="s">
        <v>18563</v>
      </c>
      <c r="E14399" s="43" t="s">
        <v>18116</v>
      </c>
      <c r="G14399" s="45">
        <v>11409.58</v>
      </c>
    </row>
    <row r="14400" spans="2:7">
      <c r="B14400" s="49">
        <v>605855</v>
      </c>
      <c r="C14400" s="44" t="s">
        <v>24544</v>
      </c>
      <c r="D14400" s="47" t="s">
        <v>18564</v>
      </c>
      <c r="E14400" s="43" t="s">
        <v>18116</v>
      </c>
      <c r="G14400" s="45">
        <v>15301.79</v>
      </c>
    </row>
    <row r="14401" spans="2:7">
      <c r="B14401" s="49">
        <v>605587</v>
      </c>
      <c r="C14401" s="44" t="s">
        <v>24544</v>
      </c>
      <c r="D14401" s="47" t="s">
        <v>18565</v>
      </c>
      <c r="E14401" s="43" t="s">
        <v>18116</v>
      </c>
      <c r="G14401" s="45">
        <v>13052.16</v>
      </c>
    </row>
    <row r="14402" spans="2:7">
      <c r="B14402" s="49">
        <v>605898</v>
      </c>
      <c r="C14402" s="44" t="s">
        <v>24544</v>
      </c>
      <c r="D14402" s="47" t="s">
        <v>18566</v>
      </c>
      <c r="E14402" s="43" t="s">
        <v>18116</v>
      </c>
      <c r="G14402" s="45">
        <v>17831.62</v>
      </c>
    </row>
    <row r="14403" spans="2:7">
      <c r="B14403" s="49">
        <v>605598</v>
      </c>
      <c r="C14403" s="44" t="s">
        <v>24544</v>
      </c>
      <c r="D14403" s="47" t="s">
        <v>18567</v>
      </c>
      <c r="E14403" s="43" t="s">
        <v>18116</v>
      </c>
      <c r="G14403" s="45">
        <v>15581.99</v>
      </c>
    </row>
    <row r="14404" spans="2:7">
      <c r="B14404" s="49">
        <v>605744</v>
      </c>
      <c r="C14404" s="44" t="s">
        <v>24544</v>
      </c>
      <c r="D14404" s="47" t="s">
        <v>18568</v>
      </c>
      <c r="E14404" s="43" t="s">
        <v>18116</v>
      </c>
      <c r="G14404" s="45">
        <v>13110.22</v>
      </c>
    </row>
    <row r="14405" spans="2:7">
      <c r="B14405" s="49">
        <v>605509</v>
      </c>
      <c r="C14405" s="44" t="s">
        <v>24544</v>
      </c>
      <c r="D14405" s="47" t="s">
        <v>18569</v>
      </c>
      <c r="E14405" s="43" t="s">
        <v>18116</v>
      </c>
      <c r="G14405" s="45">
        <v>11134.77</v>
      </c>
    </row>
    <row r="14406" spans="2:7">
      <c r="B14406" s="49">
        <v>605787</v>
      </c>
      <c r="C14406" s="44" t="s">
        <v>24544</v>
      </c>
      <c r="D14406" s="47" t="s">
        <v>18570</v>
      </c>
      <c r="E14406" s="43" t="s">
        <v>18116</v>
      </c>
      <c r="G14406" s="45">
        <v>14752.79</v>
      </c>
    </row>
    <row r="14407" spans="2:7">
      <c r="B14407" s="49">
        <v>605529</v>
      </c>
      <c r="C14407" s="44" t="s">
        <v>24544</v>
      </c>
      <c r="D14407" s="47" t="s">
        <v>18571</v>
      </c>
      <c r="E14407" s="43" t="s">
        <v>18116</v>
      </c>
      <c r="G14407" s="45">
        <v>12777.35</v>
      </c>
    </row>
    <row r="14408" spans="2:7">
      <c r="B14408" s="49">
        <v>605820</v>
      </c>
      <c r="C14408" s="44" t="s">
        <v>24544</v>
      </c>
      <c r="D14408" s="47" t="s">
        <v>18572</v>
      </c>
      <c r="E14408" s="43" t="s">
        <v>18116</v>
      </c>
      <c r="G14408" s="45">
        <v>17282.63</v>
      </c>
    </row>
    <row r="14409" spans="2:7">
      <c r="B14409" s="49">
        <v>605549</v>
      </c>
      <c r="C14409" s="44" t="s">
        <v>24544</v>
      </c>
      <c r="D14409" s="47" t="s">
        <v>18573</v>
      </c>
      <c r="E14409" s="43" t="s">
        <v>18116</v>
      </c>
      <c r="G14409" s="45">
        <v>15307.18</v>
      </c>
    </row>
    <row r="14410" spans="2:7">
      <c r="B14410" s="49">
        <v>605841</v>
      </c>
      <c r="C14410" s="44" t="s">
        <v>24544</v>
      </c>
      <c r="D14410" s="47" t="s">
        <v>18574</v>
      </c>
      <c r="E14410" s="43" t="s">
        <v>18116</v>
      </c>
      <c r="G14410" s="45">
        <v>15019.33</v>
      </c>
    </row>
    <row r="14411" spans="2:7">
      <c r="B14411" s="49">
        <v>605577</v>
      </c>
      <c r="C14411" s="44" t="s">
        <v>24544</v>
      </c>
      <c r="D14411" s="47" t="s">
        <v>18575</v>
      </c>
      <c r="E14411" s="43" t="s">
        <v>18116</v>
      </c>
      <c r="G14411" s="45">
        <v>12558.89</v>
      </c>
    </row>
    <row r="14412" spans="2:7">
      <c r="B14412" s="49">
        <v>605856</v>
      </c>
      <c r="C14412" s="44" t="s">
        <v>24544</v>
      </c>
      <c r="D14412" s="47" t="s">
        <v>18576</v>
      </c>
      <c r="E14412" s="43" t="s">
        <v>18116</v>
      </c>
      <c r="G14412" s="45">
        <v>16947.080000000002</v>
      </c>
    </row>
    <row r="14413" spans="2:7">
      <c r="B14413" s="49">
        <v>605588</v>
      </c>
      <c r="C14413" s="44" t="s">
        <v>24544</v>
      </c>
      <c r="D14413" s="47" t="s">
        <v>18577</v>
      </c>
      <c r="E14413" s="43" t="s">
        <v>18116</v>
      </c>
      <c r="G14413" s="45">
        <v>14486.63</v>
      </c>
    </row>
    <row r="14414" spans="2:7">
      <c r="B14414" s="49">
        <v>605899</v>
      </c>
      <c r="C14414" s="44" t="s">
        <v>24544</v>
      </c>
      <c r="D14414" s="47" t="s">
        <v>18578</v>
      </c>
      <c r="E14414" s="43" t="s">
        <v>18116</v>
      </c>
      <c r="G14414" s="45">
        <v>19916.12</v>
      </c>
    </row>
    <row r="14415" spans="2:7">
      <c r="B14415" s="49">
        <v>605599</v>
      </c>
      <c r="C14415" s="44" t="s">
        <v>24544</v>
      </c>
      <c r="D14415" s="47" t="s">
        <v>18579</v>
      </c>
      <c r="E14415" s="43" t="s">
        <v>18116</v>
      </c>
      <c r="G14415" s="45">
        <v>17455.669999999998</v>
      </c>
    </row>
    <row r="14416" spans="2:7">
      <c r="B14416" s="49">
        <v>605745</v>
      </c>
      <c r="C14416" s="44" t="s">
        <v>24544</v>
      </c>
      <c r="D14416" s="47" t="s">
        <v>18580</v>
      </c>
      <c r="E14416" s="43" t="s">
        <v>18116</v>
      </c>
      <c r="G14416" s="45">
        <v>14425.11</v>
      </c>
    </row>
    <row r="14417" spans="2:7">
      <c r="B14417" s="49">
        <v>605510</v>
      </c>
      <c r="C14417" s="44" t="s">
        <v>24544</v>
      </c>
      <c r="D14417" s="47" t="s">
        <v>18581</v>
      </c>
      <c r="E14417" s="43" t="s">
        <v>18116</v>
      </c>
      <c r="G14417" s="45">
        <v>12262.58</v>
      </c>
    </row>
    <row r="14418" spans="2:7">
      <c r="B14418" s="49">
        <v>605788</v>
      </c>
      <c r="C14418" s="44" t="s">
        <v>24544</v>
      </c>
      <c r="D14418" s="47" t="s">
        <v>18582</v>
      </c>
      <c r="E14418" s="43" t="s">
        <v>18116</v>
      </c>
      <c r="G14418" s="45">
        <v>16352.85</v>
      </c>
    </row>
    <row r="14419" spans="2:7">
      <c r="B14419" s="49">
        <v>605530</v>
      </c>
      <c r="C14419" s="44" t="s">
        <v>24544</v>
      </c>
      <c r="D14419" s="47" t="s">
        <v>18583</v>
      </c>
      <c r="E14419" s="43" t="s">
        <v>18116</v>
      </c>
      <c r="G14419" s="45">
        <v>14190.32</v>
      </c>
    </row>
    <row r="14420" spans="2:7">
      <c r="B14420" s="49">
        <v>605821</v>
      </c>
      <c r="C14420" s="44" t="s">
        <v>24544</v>
      </c>
      <c r="D14420" s="47" t="s">
        <v>18584</v>
      </c>
      <c r="E14420" s="43" t="s">
        <v>18116</v>
      </c>
      <c r="G14420" s="45">
        <v>19321.89</v>
      </c>
    </row>
    <row r="14421" spans="2:7">
      <c r="B14421" s="49">
        <v>605550</v>
      </c>
      <c r="C14421" s="44" t="s">
        <v>24544</v>
      </c>
      <c r="D14421" s="47" t="s">
        <v>18585</v>
      </c>
      <c r="E14421" s="43" t="s">
        <v>18116</v>
      </c>
      <c r="G14421" s="45">
        <v>17159.37</v>
      </c>
    </row>
    <row r="14422" spans="2:7">
      <c r="B14422" s="49">
        <v>605842</v>
      </c>
      <c r="C14422" s="44" t="s">
        <v>24544</v>
      </c>
      <c r="D14422" s="47" t="s">
        <v>18586</v>
      </c>
      <c r="E14422" s="43" t="s">
        <v>18116</v>
      </c>
      <c r="G14422" s="45">
        <v>16726.48</v>
      </c>
    </row>
    <row r="14423" spans="2:7">
      <c r="B14423" s="49">
        <v>605578</v>
      </c>
      <c r="C14423" s="44" t="s">
        <v>24544</v>
      </c>
      <c r="D14423" s="47" t="s">
        <v>18587</v>
      </c>
      <c r="E14423" s="43" t="s">
        <v>18116</v>
      </c>
      <c r="G14423" s="45">
        <v>14032.22</v>
      </c>
    </row>
    <row r="14424" spans="2:7">
      <c r="B14424" s="49">
        <v>605857</v>
      </c>
      <c r="C14424" s="44" t="s">
        <v>24544</v>
      </c>
      <c r="D14424" s="47" t="s">
        <v>18588</v>
      </c>
      <c r="E14424" s="43" t="s">
        <v>18116</v>
      </c>
      <c r="G14424" s="45">
        <v>18962.21</v>
      </c>
    </row>
    <row r="14425" spans="2:7">
      <c r="B14425" s="49">
        <v>605589</v>
      </c>
      <c r="C14425" s="44" t="s">
        <v>24544</v>
      </c>
      <c r="D14425" s="47" t="s">
        <v>18589</v>
      </c>
      <c r="E14425" s="43" t="s">
        <v>18116</v>
      </c>
      <c r="G14425" s="45">
        <v>16267.94</v>
      </c>
    </row>
    <row r="14426" spans="2:7">
      <c r="B14426" s="49">
        <v>605900</v>
      </c>
      <c r="C14426" s="44" t="s">
        <v>24544</v>
      </c>
      <c r="D14426" s="47" t="s">
        <v>18590</v>
      </c>
      <c r="E14426" s="43" t="s">
        <v>18116</v>
      </c>
      <c r="G14426" s="45">
        <v>22405.599999999999</v>
      </c>
    </row>
    <row r="14427" spans="2:7">
      <c r="B14427" s="49">
        <v>605600</v>
      </c>
      <c r="C14427" s="44" t="s">
        <v>24544</v>
      </c>
      <c r="D14427" s="47" t="s">
        <v>18591</v>
      </c>
      <c r="E14427" s="43" t="s">
        <v>18116</v>
      </c>
      <c r="G14427" s="45">
        <v>19711.330000000002</v>
      </c>
    </row>
    <row r="14428" spans="2:7">
      <c r="B14428" s="49">
        <v>605746</v>
      </c>
      <c r="C14428" s="44" t="s">
        <v>24544</v>
      </c>
      <c r="D14428" s="47" t="s">
        <v>18592</v>
      </c>
      <c r="E14428" s="43" t="s">
        <v>18116</v>
      </c>
      <c r="G14428" s="45">
        <v>16078.8</v>
      </c>
    </row>
    <row r="14429" spans="2:7">
      <c r="B14429" s="49">
        <v>605511</v>
      </c>
      <c r="C14429" s="44" t="s">
        <v>24544</v>
      </c>
      <c r="D14429" s="47" t="s">
        <v>18593</v>
      </c>
      <c r="E14429" s="43" t="s">
        <v>18116</v>
      </c>
      <c r="G14429" s="45">
        <v>13709.81</v>
      </c>
    </row>
    <row r="14430" spans="2:7">
      <c r="B14430" s="49">
        <v>605789</v>
      </c>
      <c r="C14430" s="44" t="s">
        <v>24544</v>
      </c>
      <c r="D14430" s="47" t="s">
        <v>18594</v>
      </c>
      <c r="E14430" s="43" t="s">
        <v>18116</v>
      </c>
      <c r="G14430" s="45">
        <v>18314.52</v>
      </c>
    </row>
    <row r="14431" spans="2:7">
      <c r="B14431" s="49">
        <v>605531</v>
      </c>
      <c r="C14431" s="44" t="s">
        <v>24544</v>
      </c>
      <c r="D14431" s="47" t="s">
        <v>18595</v>
      </c>
      <c r="E14431" s="43" t="s">
        <v>18116</v>
      </c>
      <c r="G14431" s="45">
        <v>15945.54</v>
      </c>
    </row>
    <row r="14432" spans="2:7">
      <c r="B14432" s="49">
        <v>605822</v>
      </c>
      <c r="C14432" s="44" t="s">
        <v>24544</v>
      </c>
      <c r="D14432" s="47" t="s">
        <v>18596</v>
      </c>
      <c r="E14432" s="43" t="s">
        <v>18116</v>
      </c>
      <c r="G14432" s="45">
        <v>21757.91</v>
      </c>
    </row>
    <row r="14433" spans="2:7">
      <c r="B14433" s="49">
        <v>605551</v>
      </c>
      <c r="C14433" s="44" t="s">
        <v>24544</v>
      </c>
      <c r="D14433" s="47" t="s">
        <v>18597</v>
      </c>
      <c r="E14433" s="43" t="s">
        <v>18116</v>
      </c>
      <c r="G14433" s="45">
        <v>19388.93</v>
      </c>
    </row>
    <row r="14434" spans="2:7">
      <c r="B14434" s="49">
        <v>605843</v>
      </c>
      <c r="C14434" s="44" t="s">
        <v>24544</v>
      </c>
      <c r="D14434" s="47" t="s">
        <v>18598</v>
      </c>
      <c r="E14434" s="43" t="s">
        <v>18116</v>
      </c>
      <c r="G14434" s="45">
        <v>18078.96</v>
      </c>
    </row>
    <row r="14435" spans="2:7">
      <c r="B14435" s="49">
        <v>605579</v>
      </c>
      <c r="C14435" s="44" t="s">
        <v>24544</v>
      </c>
      <c r="D14435" s="47" t="s">
        <v>18599</v>
      </c>
      <c r="E14435" s="43" t="s">
        <v>18116</v>
      </c>
      <c r="G14435" s="45">
        <v>15207.75</v>
      </c>
    </row>
    <row r="14436" spans="2:7">
      <c r="B14436" s="49">
        <v>605858</v>
      </c>
      <c r="C14436" s="44" t="s">
        <v>24544</v>
      </c>
      <c r="D14436" s="47" t="s">
        <v>18600</v>
      </c>
      <c r="E14436" s="43" t="s">
        <v>18116</v>
      </c>
      <c r="G14436" s="45">
        <v>20645.48</v>
      </c>
    </row>
    <row r="14437" spans="2:7">
      <c r="B14437" s="49">
        <v>605590</v>
      </c>
      <c r="C14437" s="44" t="s">
        <v>24544</v>
      </c>
      <c r="D14437" s="47" t="s">
        <v>18601</v>
      </c>
      <c r="E14437" s="43" t="s">
        <v>18116</v>
      </c>
      <c r="G14437" s="45">
        <v>17774.27</v>
      </c>
    </row>
    <row r="14438" spans="2:7">
      <c r="B14438" s="49">
        <v>605901</v>
      </c>
      <c r="C14438" s="44" t="s">
        <v>24544</v>
      </c>
      <c r="D14438" s="47" t="s">
        <v>18602</v>
      </c>
      <c r="E14438" s="43" t="s">
        <v>18116</v>
      </c>
      <c r="G14438" s="45">
        <v>24598.35</v>
      </c>
    </row>
    <row r="14439" spans="2:7">
      <c r="B14439" s="49">
        <v>605601</v>
      </c>
      <c r="C14439" s="44" t="s">
        <v>24544</v>
      </c>
      <c r="D14439" s="47" t="s">
        <v>18603</v>
      </c>
      <c r="E14439" s="43" t="s">
        <v>18116</v>
      </c>
      <c r="G14439" s="45">
        <v>21727.14</v>
      </c>
    </row>
    <row r="14440" spans="2:7">
      <c r="B14440" s="49">
        <v>605747</v>
      </c>
      <c r="C14440" s="44" t="s">
        <v>24544</v>
      </c>
      <c r="D14440" s="47" t="s">
        <v>18604</v>
      </c>
      <c r="E14440" s="43" t="s">
        <v>18116</v>
      </c>
      <c r="G14440" s="45">
        <v>17386.04</v>
      </c>
    </row>
    <row r="14441" spans="2:7">
      <c r="B14441" s="49">
        <v>605512</v>
      </c>
      <c r="C14441" s="44" t="s">
        <v>24544</v>
      </c>
      <c r="D14441" s="47" t="s">
        <v>18605</v>
      </c>
      <c r="E14441" s="43" t="s">
        <v>18116</v>
      </c>
      <c r="G14441" s="45">
        <v>14862.31</v>
      </c>
    </row>
    <row r="14442" spans="2:7">
      <c r="B14442" s="49">
        <v>605790</v>
      </c>
      <c r="C14442" s="44" t="s">
        <v>24544</v>
      </c>
      <c r="D14442" s="47" t="s">
        <v>18606</v>
      </c>
      <c r="E14442" s="43" t="s">
        <v>18116</v>
      </c>
      <c r="G14442" s="45">
        <v>19952.560000000001</v>
      </c>
    </row>
    <row r="14443" spans="2:7">
      <c r="B14443" s="49">
        <v>605532</v>
      </c>
      <c r="C14443" s="44" t="s">
        <v>24544</v>
      </c>
      <c r="D14443" s="47" t="s">
        <v>18607</v>
      </c>
      <c r="E14443" s="43" t="s">
        <v>18116</v>
      </c>
      <c r="G14443" s="45">
        <v>17428.84</v>
      </c>
    </row>
    <row r="14444" spans="2:7">
      <c r="B14444" s="49">
        <v>605823</v>
      </c>
      <c r="C14444" s="44" t="s">
        <v>24544</v>
      </c>
      <c r="D14444" s="47" t="s">
        <v>18608</v>
      </c>
      <c r="E14444" s="43" t="s">
        <v>18116</v>
      </c>
      <c r="G14444" s="45">
        <v>23905.43</v>
      </c>
    </row>
    <row r="14445" spans="2:7">
      <c r="B14445" s="49">
        <v>605552</v>
      </c>
      <c r="C14445" s="44" t="s">
        <v>24544</v>
      </c>
      <c r="D14445" s="47" t="s">
        <v>18609</v>
      </c>
      <c r="E14445" s="43" t="s">
        <v>18116</v>
      </c>
      <c r="G14445" s="45">
        <v>21381.7</v>
      </c>
    </row>
    <row r="14446" spans="2:7">
      <c r="B14446" s="49">
        <v>605844</v>
      </c>
      <c r="C14446" s="44" t="s">
        <v>24544</v>
      </c>
      <c r="D14446" s="47" t="s">
        <v>18610</v>
      </c>
      <c r="E14446" s="43" t="s">
        <v>18116</v>
      </c>
      <c r="G14446" s="45">
        <v>19875.419999999998</v>
      </c>
    </row>
    <row r="14447" spans="2:7">
      <c r="B14447" s="49">
        <v>605580</v>
      </c>
      <c r="C14447" s="44" t="s">
        <v>24544</v>
      </c>
      <c r="D14447" s="47" t="s">
        <v>18611</v>
      </c>
      <c r="E14447" s="43" t="s">
        <v>18116</v>
      </c>
      <c r="G14447" s="45">
        <v>16804.419999999998</v>
      </c>
    </row>
    <row r="14448" spans="2:7">
      <c r="B14448" s="49">
        <v>605887</v>
      </c>
      <c r="C14448" s="44" t="s">
        <v>24544</v>
      </c>
      <c r="D14448" s="47" t="s">
        <v>18612</v>
      </c>
      <c r="E14448" s="43" t="s">
        <v>18116</v>
      </c>
      <c r="G14448" s="45">
        <v>22795.55</v>
      </c>
    </row>
    <row r="14449" spans="2:7">
      <c r="B14449" s="49">
        <v>605591</v>
      </c>
      <c r="C14449" s="44" t="s">
        <v>24544</v>
      </c>
      <c r="D14449" s="47" t="s">
        <v>18613</v>
      </c>
      <c r="E14449" s="43" t="s">
        <v>18116</v>
      </c>
      <c r="G14449" s="45">
        <v>19724.55</v>
      </c>
    </row>
    <row r="14450" spans="2:7">
      <c r="B14450" s="49">
        <v>605902</v>
      </c>
      <c r="C14450" s="44" t="s">
        <v>24544</v>
      </c>
      <c r="D14450" s="47" t="s">
        <v>18614</v>
      </c>
      <c r="E14450" s="43" t="s">
        <v>18116</v>
      </c>
      <c r="G14450" s="45">
        <v>27293.040000000001</v>
      </c>
    </row>
    <row r="14451" spans="2:7">
      <c r="B14451" s="49">
        <v>605602</v>
      </c>
      <c r="C14451" s="44" t="s">
        <v>24544</v>
      </c>
      <c r="D14451" s="47" t="s">
        <v>18615</v>
      </c>
      <c r="E14451" s="43" t="s">
        <v>18116</v>
      </c>
      <c r="G14451" s="45">
        <v>24222.04</v>
      </c>
    </row>
    <row r="14452" spans="2:7">
      <c r="B14452" s="49">
        <v>605748</v>
      </c>
      <c r="C14452" s="44" t="s">
        <v>24544</v>
      </c>
      <c r="D14452" s="47" t="s">
        <v>18616</v>
      </c>
      <c r="E14452" s="43" t="s">
        <v>18116</v>
      </c>
      <c r="G14452" s="45">
        <v>19129.04</v>
      </c>
    </row>
    <row r="14453" spans="2:7">
      <c r="B14453" s="49">
        <v>605513</v>
      </c>
      <c r="C14453" s="44" t="s">
        <v>24544</v>
      </c>
      <c r="D14453" s="47" t="s">
        <v>18617</v>
      </c>
      <c r="E14453" s="43" t="s">
        <v>18116</v>
      </c>
      <c r="G14453" s="45">
        <v>16431.349999999999</v>
      </c>
    </row>
    <row r="14454" spans="2:7">
      <c r="B14454" s="49">
        <v>605804</v>
      </c>
      <c r="C14454" s="44" t="s">
        <v>24544</v>
      </c>
      <c r="D14454" s="47" t="s">
        <v>18618</v>
      </c>
      <c r="E14454" s="43" t="s">
        <v>18116</v>
      </c>
      <c r="G14454" s="45">
        <v>22049.17</v>
      </c>
    </row>
    <row r="14455" spans="2:7">
      <c r="B14455" s="49">
        <v>605533</v>
      </c>
      <c r="C14455" s="44" t="s">
        <v>24544</v>
      </c>
      <c r="D14455" s="47" t="s">
        <v>18619</v>
      </c>
      <c r="E14455" s="43" t="s">
        <v>18116</v>
      </c>
      <c r="G14455" s="45">
        <v>19351.48</v>
      </c>
    </row>
    <row r="14456" spans="2:7">
      <c r="B14456" s="49">
        <v>605824</v>
      </c>
      <c r="C14456" s="44" t="s">
        <v>24544</v>
      </c>
      <c r="D14456" s="47" t="s">
        <v>18620</v>
      </c>
      <c r="E14456" s="43" t="s">
        <v>18116</v>
      </c>
      <c r="G14456" s="45">
        <v>26546.66</v>
      </c>
    </row>
    <row r="14457" spans="2:7">
      <c r="B14457" s="49">
        <v>605553</v>
      </c>
      <c r="C14457" s="44" t="s">
        <v>24544</v>
      </c>
      <c r="D14457" s="47" t="s">
        <v>18621</v>
      </c>
      <c r="E14457" s="43" t="s">
        <v>18116</v>
      </c>
      <c r="G14457" s="45">
        <v>23848.97</v>
      </c>
    </row>
    <row r="14458" spans="2:7">
      <c r="B14458" s="49">
        <v>605845</v>
      </c>
      <c r="C14458" s="44" t="s">
        <v>24544</v>
      </c>
      <c r="D14458" s="47" t="s">
        <v>18622</v>
      </c>
      <c r="E14458" s="43" t="s">
        <v>18116</v>
      </c>
      <c r="G14458" s="45">
        <v>21792.18</v>
      </c>
    </row>
    <row r="14459" spans="2:7">
      <c r="B14459" s="49">
        <v>605581</v>
      </c>
      <c r="C14459" s="44" t="s">
        <v>24544</v>
      </c>
      <c r="D14459" s="47" t="s">
        <v>18623</v>
      </c>
      <c r="E14459" s="43" t="s">
        <v>18116</v>
      </c>
      <c r="G14459" s="45">
        <v>19805.68</v>
      </c>
    </row>
    <row r="14460" spans="2:7">
      <c r="B14460" s="49">
        <v>605888</v>
      </c>
      <c r="C14460" s="44" t="s">
        <v>24544</v>
      </c>
      <c r="D14460" s="47" t="s">
        <v>18624</v>
      </c>
      <c r="E14460" s="43" t="s">
        <v>18116</v>
      </c>
      <c r="G14460" s="45">
        <v>25088.74</v>
      </c>
    </row>
    <row r="14461" spans="2:7">
      <c r="B14461" s="49">
        <v>605592</v>
      </c>
      <c r="C14461" s="44" t="s">
        <v>24544</v>
      </c>
      <c r="D14461" s="47" t="s">
        <v>18625</v>
      </c>
      <c r="E14461" s="43" t="s">
        <v>18116</v>
      </c>
      <c r="G14461" s="45">
        <v>23102.240000000002</v>
      </c>
    </row>
    <row r="14462" spans="2:7">
      <c r="B14462" s="49">
        <v>605903</v>
      </c>
      <c r="C14462" s="44" t="s">
        <v>24544</v>
      </c>
      <c r="D14462" s="47" t="s">
        <v>18626</v>
      </c>
      <c r="E14462" s="43" t="s">
        <v>18116</v>
      </c>
      <c r="G14462" s="45">
        <v>30165.98</v>
      </c>
    </row>
    <row r="14463" spans="2:7">
      <c r="B14463" s="49">
        <v>605603</v>
      </c>
      <c r="C14463" s="44" t="s">
        <v>24544</v>
      </c>
      <c r="D14463" s="47" t="s">
        <v>18627</v>
      </c>
      <c r="E14463" s="43" t="s">
        <v>18116</v>
      </c>
      <c r="G14463" s="45">
        <v>28179.48</v>
      </c>
    </row>
    <row r="14464" spans="2:7">
      <c r="B14464" s="49">
        <v>605771</v>
      </c>
      <c r="C14464" s="44" t="s">
        <v>24544</v>
      </c>
      <c r="D14464" s="47" t="s">
        <v>18628</v>
      </c>
      <c r="E14464" s="43" t="s">
        <v>18116</v>
      </c>
      <c r="G14464" s="45">
        <v>21000.560000000001</v>
      </c>
    </row>
    <row r="14465" spans="2:7">
      <c r="B14465" s="49">
        <v>605514</v>
      </c>
      <c r="C14465" s="44" t="s">
        <v>24544</v>
      </c>
      <c r="D14465" s="47" t="s">
        <v>18629</v>
      </c>
      <c r="E14465" s="43" t="s">
        <v>18116</v>
      </c>
      <c r="G14465" s="45">
        <v>19260.009999999998</v>
      </c>
    </row>
    <row r="14466" spans="2:7">
      <c r="B14466" s="49">
        <v>605805</v>
      </c>
      <c r="C14466" s="44" t="s">
        <v>24544</v>
      </c>
      <c r="D14466" s="47" t="s">
        <v>18630</v>
      </c>
      <c r="E14466" s="43" t="s">
        <v>18116</v>
      </c>
      <c r="G14466" s="45">
        <v>24297.119999999999</v>
      </c>
    </row>
    <row r="14467" spans="2:7">
      <c r="B14467" s="49">
        <v>605534</v>
      </c>
      <c r="C14467" s="44" t="s">
        <v>24544</v>
      </c>
      <c r="D14467" s="47" t="s">
        <v>18631</v>
      </c>
      <c r="E14467" s="43" t="s">
        <v>18116</v>
      </c>
      <c r="G14467" s="45">
        <v>22556.560000000001</v>
      </c>
    </row>
    <row r="14468" spans="2:7">
      <c r="B14468" s="49">
        <v>605825</v>
      </c>
      <c r="C14468" s="44" t="s">
        <v>24544</v>
      </c>
      <c r="D14468" s="47" t="s">
        <v>18632</v>
      </c>
      <c r="E14468" s="43" t="s">
        <v>18116</v>
      </c>
      <c r="G14468" s="45">
        <v>29374.36</v>
      </c>
    </row>
    <row r="14469" spans="2:7">
      <c r="B14469" s="49">
        <v>605554</v>
      </c>
      <c r="C14469" s="44" t="s">
        <v>24544</v>
      </c>
      <c r="D14469" s="47" t="s">
        <v>18633</v>
      </c>
      <c r="E14469" s="43" t="s">
        <v>18116</v>
      </c>
      <c r="G14469" s="45">
        <v>27633.8</v>
      </c>
    </row>
    <row r="14470" spans="2:7">
      <c r="B14470" s="49">
        <v>605772</v>
      </c>
      <c r="C14470" s="44" t="s">
        <v>24544</v>
      </c>
      <c r="D14470" s="47" t="s">
        <v>18634</v>
      </c>
      <c r="E14470" s="43" t="s">
        <v>18116</v>
      </c>
      <c r="G14470" s="45">
        <v>24161.42</v>
      </c>
    </row>
    <row r="14471" spans="2:7">
      <c r="B14471" s="49">
        <v>605515</v>
      </c>
      <c r="C14471" s="44" t="s">
        <v>24544</v>
      </c>
      <c r="D14471" s="47" t="s">
        <v>18635</v>
      </c>
      <c r="E14471" s="43" t="s">
        <v>18116</v>
      </c>
      <c r="G14471" s="45">
        <v>21089.18</v>
      </c>
    </row>
    <row r="14472" spans="2:7">
      <c r="B14472" s="49">
        <v>605806</v>
      </c>
      <c r="C14472" s="44" t="s">
        <v>24544</v>
      </c>
      <c r="D14472" s="47" t="s">
        <v>18636</v>
      </c>
      <c r="E14472" s="43" t="s">
        <v>18116</v>
      </c>
      <c r="G14472" s="45">
        <v>27857.21</v>
      </c>
    </row>
    <row r="14473" spans="2:7">
      <c r="B14473" s="49">
        <v>605535</v>
      </c>
      <c r="C14473" s="44" t="s">
        <v>24544</v>
      </c>
      <c r="D14473" s="47" t="s">
        <v>18637</v>
      </c>
      <c r="E14473" s="43" t="s">
        <v>18116</v>
      </c>
      <c r="G14473" s="45">
        <v>24784.98</v>
      </c>
    </row>
    <row r="14474" spans="2:7">
      <c r="B14474" s="49">
        <v>605826</v>
      </c>
      <c r="C14474" s="44" t="s">
        <v>24544</v>
      </c>
      <c r="D14474" s="47" t="s">
        <v>18638</v>
      </c>
      <c r="E14474" s="43" t="s">
        <v>18116</v>
      </c>
      <c r="G14474" s="45">
        <v>33549.339999999997</v>
      </c>
    </row>
    <row r="14475" spans="2:7">
      <c r="B14475" s="49">
        <v>605555</v>
      </c>
      <c r="C14475" s="44" t="s">
        <v>24544</v>
      </c>
      <c r="D14475" s="47" t="s">
        <v>18639</v>
      </c>
      <c r="E14475" s="43" t="s">
        <v>18116</v>
      </c>
      <c r="G14475" s="45">
        <v>30477.11</v>
      </c>
    </row>
    <row r="14476" spans="2:7">
      <c r="B14476" s="49">
        <v>605773</v>
      </c>
      <c r="C14476" s="44" t="s">
        <v>24544</v>
      </c>
      <c r="D14476" s="47" t="s">
        <v>18640</v>
      </c>
      <c r="E14476" s="43" t="s">
        <v>18116</v>
      </c>
      <c r="G14476" s="45">
        <v>25734.73</v>
      </c>
    </row>
    <row r="14477" spans="2:7">
      <c r="B14477" s="49">
        <v>605516</v>
      </c>
      <c r="C14477" s="44" t="s">
        <v>24544</v>
      </c>
      <c r="D14477" s="47" t="s">
        <v>18641</v>
      </c>
      <c r="E14477" s="43" t="s">
        <v>18116</v>
      </c>
      <c r="G14477" s="45">
        <v>22457.05</v>
      </c>
    </row>
    <row r="14478" spans="2:7">
      <c r="B14478" s="49">
        <v>605807</v>
      </c>
      <c r="C14478" s="44" t="s">
        <v>24544</v>
      </c>
      <c r="D14478" s="47" t="s">
        <v>18642</v>
      </c>
      <c r="E14478" s="43" t="s">
        <v>18116</v>
      </c>
      <c r="G14478" s="45">
        <v>29852.58</v>
      </c>
    </row>
    <row r="14479" spans="2:7">
      <c r="B14479" s="49">
        <v>605536</v>
      </c>
      <c r="C14479" s="44" t="s">
        <v>24544</v>
      </c>
      <c r="D14479" s="47" t="s">
        <v>18643</v>
      </c>
      <c r="E14479" s="43" t="s">
        <v>18116</v>
      </c>
      <c r="G14479" s="45">
        <v>26574.89</v>
      </c>
    </row>
    <row r="14480" spans="2:7">
      <c r="B14480" s="49">
        <v>605827</v>
      </c>
      <c r="C14480" s="44" t="s">
        <v>24544</v>
      </c>
      <c r="D14480" s="47" t="s">
        <v>18644</v>
      </c>
      <c r="E14480" s="43" t="s">
        <v>18116</v>
      </c>
      <c r="G14480" s="45">
        <v>36194.74</v>
      </c>
    </row>
    <row r="14481" spans="2:7">
      <c r="B14481" s="49">
        <v>605556</v>
      </c>
      <c r="C14481" s="44" t="s">
        <v>24544</v>
      </c>
      <c r="D14481" s="47" t="s">
        <v>18645</v>
      </c>
      <c r="E14481" s="43" t="s">
        <v>18116</v>
      </c>
      <c r="G14481" s="45">
        <v>32917.050000000003</v>
      </c>
    </row>
    <row r="14482" spans="2:7">
      <c r="B14482" s="49">
        <v>605774</v>
      </c>
      <c r="C14482" s="44" t="s">
        <v>24544</v>
      </c>
      <c r="D14482" s="47" t="s">
        <v>18646</v>
      </c>
      <c r="E14482" s="43" t="s">
        <v>18116</v>
      </c>
      <c r="G14482" s="45">
        <v>27849.86</v>
      </c>
    </row>
    <row r="14483" spans="2:7">
      <c r="B14483" s="49">
        <v>605517</v>
      </c>
      <c r="C14483" s="44" t="s">
        <v>24544</v>
      </c>
      <c r="D14483" s="47" t="s">
        <v>18647</v>
      </c>
      <c r="E14483" s="43" t="s">
        <v>18116</v>
      </c>
      <c r="G14483" s="45">
        <v>24319.11</v>
      </c>
    </row>
    <row r="14484" spans="2:7">
      <c r="B14484" s="49">
        <v>605808</v>
      </c>
      <c r="C14484" s="44" t="s">
        <v>24544</v>
      </c>
      <c r="D14484" s="47" t="s">
        <v>18648</v>
      </c>
      <c r="E14484" s="43" t="s">
        <v>18116</v>
      </c>
      <c r="G14484" s="45">
        <v>32412.57</v>
      </c>
    </row>
    <row r="14485" spans="2:7">
      <c r="B14485" s="49">
        <v>605537</v>
      </c>
      <c r="C14485" s="44" t="s">
        <v>24544</v>
      </c>
      <c r="D14485" s="47" t="s">
        <v>18649</v>
      </c>
      <c r="E14485" s="43" t="s">
        <v>18116</v>
      </c>
      <c r="G14485" s="45">
        <v>28881.82</v>
      </c>
    </row>
    <row r="14486" spans="2:7">
      <c r="B14486" s="49">
        <v>605828</v>
      </c>
      <c r="C14486" s="44" t="s">
        <v>24544</v>
      </c>
      <c r="D14486" s="47" t="s">
        <v>18650</v>
      </c>
      <c r="E14486" s="43" t="s">
        <v>18116</v>
      </c>
      <c r="G14486" s="45">
        <v>39439.89</v>
      </c>
    </row>
    <row r="14487" spans="2:7">
      <c r="B14487" s="49">
        <v>605557</v>
      </c>
      <c r="C14487" s="44" t="s">
        <v>24544</v>
      </c>
      <c r="D14487" s="47" t="s">
        <v>18651</v>
      </c>
      <c r="E14487" s="43" t="s">
        <v>18116</v>
      </c>
      <c r="G14487" s="45">
        <v>35909.14</v>
      </c>
    </row>
    <row r="14488" spans="2:7">
      <c r="B14488" s="49">
        <v>605775</v>
      </c>
      <c r="C14488" s="44" t="s">
        <v>24544</v>
      </c>
      <c r="D14488" s="47" t="s">
        <v>18652</v>
      </c>
      <c r="E14488" s="43" t="s">
        <v>18116</v>
      </c>
      <c r="G14488" s="45">
        <v>29449.65</v>
      </c>
    </row>
    <row r="14489" spans="2:7">
      <c r="B14489" s="49">
        <v>605518</v>
      </c>
      <c r="C14489" s="44" t="s">
        <v>24544</v>
      </c>
      <c r="D14489" s="47" t="s">
        <v>18653</v>
      </c>
      <c r="E14489" s="43" t="s">
        <v>18116</v>
      </c>
      <c r="G14489" s="45">
        <v>25779.88</v>
      </c>
    </row>
    <row r="14490" spans="2:7">
      <c r="B14490" s="49">
        <v>605809</v>
      </c>
      <c r="C14490" s="44" t="s">
        <v>24544</v>
      </c>
      <c r="D14490" s="47" t="s">
        <v>18654</v>
      </c>
      <c r="E14490" s="43" t="s">
        <v>18116</v>
      </c>
      <c r="G14490" s="45">
        <v>34480.04</v>
      </c>
    </row>
    <row r="14491" spans="2:7">
      <c r="B14491" s="49">
        <v>605538</v>
      </c>
      <c r="C14491" s="44" t="s">
        <v>24544</v>
      </c>
      <c r="D14491" s="47" t="s">
        <v>18655</v>
      </c>
      <c r="E14491" s="43" t="s">
        <v>18116</v>
      </c>
      <c r="G14491" s="45">
        <v>30810.26</v>
      </c>
    </row>
    <row r="14492" spans="2:7">
      <c r="B14492" s="49">
        <v>605829</v>
      </c>
      <c r="C14492" s="44" t="s">
        <v>24544</v>
      </c>
      <c r="D14492" s="47" t="s">
        <v>18656</v>
      </c>
      <c r="E14492" s="43" t="s">
        <v>18116</v>
      </c>
      <c r="G14492" s="45">
        <v>42227.66</v>
      </c>
    </row>
    <row r="14493" spans="2:7">
      <c r="B14493" s="49">
        <v>605558</v>
      </c>
      <c r="C14493" s="44" t="s">
        <v>24544</v>
      </c>
      <c r="D14493" s="47" t="s">
        <v>18657</v>
      </c>
      <c r="E14493" s="43" t="s">
        <v>18116</v>
      </c>
      <c r="G14493" s="45">
        <v>38557.879999999997</v>
      </c>
    </row>
    <row r="14494" spans="2:7">
      <c r="B14494" s="49">
        <v>605776</v>
      </c>
      <c r="C14494" s="44" t="s">
        <v>24544</v>
      </c>
      <c r="D14494" s="47" t="s">
        <v>18658</v>
      </c>
      <c r="E14494" s="43" t="s">
        <v>18116</v>
      </c>
      <c r="G14494" s="45">
        <v>31588.61</v>
      </c>
    </row>
    <row r="14495" spans="2:7">
      <c r="B14495" s="49">
        <v>605519</v>
      </c>
      <c r="C14495" s="44" t="s">
        <v>24544</v>
      </c>
      <c r="D14495" s="47" t="s">
        <v>18659</v>
      </c>
      <c r="E14495" s="43" t="s">
        <v>18116</v>
      </c>
      <c r="G14495" s="45">
        <v>30081.07</v>
      </c>
    </row>
    <row r="14496" spans="2:7">
      <c r="B14496" s="49">
        <v>605810</v>
      </c>
      <c r="C14496" s="44" t="s">
        <v>24544</v>
      </c>
      <c r="D14496" s="47" t="s">
        <v>18660</v>
      </c>
      <c r="E14496" s="43" t="s">
        <v>18116</v>
      </c>
      <c r="G14496" s="45">
        <v>37109.49</v>
      </c>
    </row>
    <row r="14497" spans="2:7">
      <c r="B14497" s="49">
        <v>605539</v>
      </c>
      <c r="C14497" s="44" t="s">
        <v>24544</v>
      </c>
      <c r="D14497" s="47" t="s">
        <v>18661</v>
      </c>
      <c r="E14497" s="43" t="s">
        <v>18116</v>
      </c>
      <c r="G14497" s="45">
        <v>35601.949999999997</v>
      </c>
    </row>
    <row r="14498" spans="2:7">
      <c r="B14498" s="49">
        <v>605830</v>
      </c>
      <c r="C14498" s="44" t="s">
        <v>24544</v>
      </c>
      <c r="D14498" s="47" t="s">
        <v>18662</v>
      </c>
      <c r="E14498" s="43" t="s">
        <v>18116</v>
      </c>
      <c r="G14498" s="45">
        <v>45612.55</v>
      </c>
    </row>
    <row r="14499" spans="2:7">
      <c r="B14499" s="49">
        <v>605559</v>
      </c>
      <c r="C14499" s="44" t="s">
        <v>24544</v>
      </c>
      <c r="D14499" s="47" t="s">
        <v>18663</v>
      </c>
      <c r="E14499" s="43" t="s">
        <v>18116</v>
      </c>
      <c r="G14499" s="45">
        <v>44105.01</v>
      </c>
    </row>
    <row r="14500" spans="2:7">
      <c r="B14500" s="49">
        <v>605777</v>
      </c>
      <c r="C14500" s="44" t="s">
        <v>24544</v>
      </c>
      <c r="D14500" s="47" t="s">
        <v>18664</v>
      </c>
      <c r="E14500" s="43" t="s">
        <v>18116</v>
      </c>
      <c r="G14500" s="45">
        <v>34009.69</v>
      </c>
    </row>
    <row r="14501" spans="2:7">
      <c r="B14501" s="49">
        <v>605520</v>
      </c>
      <c r="C14501" s="44" t="s">
        <v>24544</v>
      </c>
      <c r="D14501" s="47" t="s">
        <v>18665</v>
      </c>
      <c r="E14501" s="43" t="s">
        <v>18116</v>
      </c>
      <c r="G14501" s="45">
        <v>32392.36</v>
      </c>
    </row>
    <row r="14502" spans="2:7">
      <c r="B14502" s="49">
        <v>605811</v>
      </c>
      <c r="C14502" s="44" t="s">
        <v>24544</v>
      </c>
      <c r="D14502" s="47" t="s">
        <v>18666</v>
      </c>
      <c r="E14502" s="43" t="s">
        <v>18116</v>
      </c>
      <c r="G14502" s="45">
        <v>40043.870000000003</v>
      </c>
    </row>
    <row r="14503" spans="2:7">
      <c r="B14503" s="49">
        <v>605540</v>
      </c>
      <c r="C14503" s="44" t="s">
        <v>24544</v>
      </c>
      <c r="D14503" s="47" t="s">
        <v>18667</v>
      </c>
      <c r="E14503" s="43" t="s">
        <v>18116</v>
      </c>
      <c r="G14503" s="45">
        <v>38426.54</v>
      </c>
    </row>
    <row r="14504" spans="2:7">
      <c r="B14504" s="49">
        <v>605831</v>
      </c>
      <c r="C14504" s="44" t="s">
        <v>24544</v>
      </c>
      <c r="D14504" s="47" t="s">
        <v>18668</v>
      </c>
      <c r="E14504" s="43" t="s">
        <v>18116</v>
      </c>
      <c r="G14504" s="45">
        <v>49337.51</v>
      </c>
    </row>
    <row r="14505" spans="2:7">
      <c r="B14505" s="49">
        <v>605560</v>
      </c>
      <c r="C14505" s="44" t="s">
        <v>24544</v>
      </c>
      <c r="D14505" s="47" t="s">
        <v>18669</v>
      </c>
      <c r="E14505" s="43" t="s">
        <v>18116</v>
      </c>
      <c r="G14505" s="45">
        <v>47720.18</v>
      </c>
    </row>
    <row r="14506" spans="2:7">
      <c r="B14506" s="49">
        <v>605778</v>
      </c>
      <c r="C14506" s="44" t="s">
        <v>24544</v>
      </c>
      <c r="D14506" s="47" t="s">
        <v>18670</v>
      </c>
      <c r="E14506" s="43" t="s">
        <v>18116</v>
      </c>
      <c r="G14506" s="45">
        <v>36270.06</v>
      </c>
    </row>
    <row r="14507" spans="2:7">
      <c r="B14507" s="49">
        <v>605521</v>
      </c>
      <c r="C14507" s="44" t="s">
        <v>24544</v>
      </c>
      <c r="D14507" s="47" t="s">
        <v>18671</v>
      </c>
      <c r="E14507" s="43" t="s">
        <v>18116</v>
      </c>
      <c r="G14507" s="45">
        <v>34631.26</v>
      </c>
    </row>
    <row r="14508" spans="2:7">
      <c r="B14508" s="49">
        <v>605812</v>
      </c>
      <c r="C14508" s="44" t="s">
        <v>24544</v>
      </c>
      <c r="D14508" s="47" t="s">
        <v>18672</v>
      </c>
      <c r="E14508" s="43" t="s">
        <v>18116</v>
      </c>
      <c r="G14508" s="45">
        <v>42840.36</v>
      </c>
    </row>
    <row r="14509" spans="2:7">
      <c r="B14509" s="49">
        <v>605541</v>
      </c>
      <c r="C14509" s="44" t="s">
        <v>24544</v>
      </c>
      <c r="D14509" s="47" t="s">
        <v>18673</v>
      </c>
      <c r="E14509" s="43" t="s">
        <v>18116</v>
      </c>
      <c r="G14509" s="45">
        <v>41201.56</v>
      </c>
    </row>
    <row r="14510" spans="2:7">
      <c r="B14510" s="49">
        <v>605832</v>
      </c>
      <c r="C14510" s="44" t="s">
        <v>24544</v>
      </c>
      <c r="D14510" s="47" t="s">
        <v>18674</v>
      </c>
      <c r="E14510" s="43" t="s">
        <v>18116</v>
      </c>
      <c r="G14510" s="45">
        <v>52959.71</v>
      </c>
    </row>
    <row r="14511" spans="2:7">
      <c r="B14511" s="49">
        <v>605561</v>
      </c>
      <c r="C14511" s="44" t="s">
        <v>24544</v>
      </c>
      <c r="D14511" s="47" t="s">
        <v>18675</v>
      </c>
      <c r="E14511" s="43" t="s">
        <v>18116</v>
      </c>
      <c r="G14511" s="45">
        <v>51320.9</v>
      </c>
    </row>
    <row r="14512" spans="2:7">
      <c r="B14512" s="49">
        <v>605779</v>
      </c>
      <c r="C14512" s="44" t="s">
        <v>24544</v>
      </c>
      <c r="D14512" s="47" t="s">
        <v>18676</v>
      </c>
      <c r="E14512" s="43" t="s">
        <v>18116</v>
      </c>
      <c r="G14512" s="45">
        <v>39816.01</v>
      </c>
    </row>
    <row r="14513" spans="2:7">
      <c r="B14513" s="49">
        <v>605522</v>
      </c>
      <c r="C14513" s="44" t="s">
        <v>24544</v>
      </c>
      <c r="D14513" s="47" t="s">
        <v>18677</v>
      </c>
      <c r="E14513" s="43" t="s">
        <v>18116</v>
      </c>
      <c r="G14513" s="45">
        <v>38119.199999999997</v>
      </c>
    </row>
    <row r="14514" spans="2:7">
      <c r="B14514" s="49">
        <v>605813</v>
      </c>
      <c r="C14514" s="44" t="s">
        <v>24544</v>
      </c>
      <c r="D14514" s="47" t="s">
        <v>18678</v>
      </c>
      <c r="E14514" s="43" t="s">
        <v>18116</v>
      </c>
      <c r="G14514" s="45">
        <v>46945.24</v>
      </c>
    </row>
    <row r="14515" spans="2:7">
      <c r="B14515" s="49">
        <v>605542</v>
      </c>
      <c r="C14515" s="44" t="s">
        <v>24544</v>
      </c>
      <c r="D14515" s="47" t="s">
        <v>18679</v>
      </c>
      <c r="E14515" s="43" t="s">
        <v>18116</v>
      </c>
      <c r="G14515" s="45">
        <v>45248.43</v>
      </c>
    </row>
    <row r="14516" spans="2:7">
      <c r="B14516" s="49">
        <v>605833</v>
      </c>
      <c r="C14516" s="44" t="s">
        <v>24544</v>
      </c>
      <c r="D14516" s="47" t="s">
        <v>18680</v>
      </c>
      <c r="E14516" s="43" t="s">
        <v>18116</v>
      </c>
      <c r="G14516" s="45">
        <v>57925.43</v>
      </c>
    </row>
    <row r="14517" spans="2:7">
      <c r="B14517" s="49">
        <v>605562</v>
      </c>
      <c r="C14517" s="44" t="s">
        <v>24544</v>
      </c>
      <c r="D14517" s="47" t="s">
        <v>18681</v>
      </c>
      <c r="E14517" s="43" t="s">
        <v>18116</v>
      </c>
      <c r="G14517" s="45">
        <v>56228.62</v>
      </c>
    </row>
    <row r="14518" spans="2:7">
      <c r="B14518" s="49">
        <v>605780</v>
      </c>
      <c r="C14518" s="44" t="s">
        <v>24544</v>
      </c>
      <c r="D14518" s="47" t="s">
        <v>18682</v>
      </c>
      <c r="E14518" s="43" t="s">
        <v>18116</v>
      </c>
      <c r="G14518" s="45">
        <v>42342.21</v>
      </c>
    </row>
    <row r="14519" spans="2:7">
      <c r="B14519" s="49">
        <v>605523</v>
      </c>
      <c r="C14519" s="44" t="s">
        <v>24544</v>
      </c>
      <c r="D14519" s="47" t="s">
        <v>18683</v>
      </c>
      <c r="E14519" s="43" t="s">
        <v>18116</v>
      </c>
      <c r="G14519" s="45">
        <v>40554.9</v>
      </c>
    </row>
    <row r="14520" spans="2:7">
      <c r="B14520" s="49">
        <v>605814</v>
      </c>
      <c r="C14520" s="44" t="s">
        <v>24544</v>
      </c>
      <c r="D14520" s="47" t="s">
        <v>18684</v>
      </c>
      <c r="E14520" s="43" t="s">
        <v>18116</v>
      </c>
      <c r="G14520" s="45">
        <v>50053.19</v>
      </c>
    </row>
    <row r="14521" spans="2:7">
      <c r="B14521" s="49">
        <v>605543</v>
      </c>
      <c r="C14521" s="44" t="s">
        <v>24544</v>
      </c>
      <c r="D14521" s="47" t="s">
        <v>18685</v>
      </c>
      <c r="E14521" s="43" t="s">
        <v>18116</v>
      </c>
      <c r="G14521" s="45">
        <v>48265.87</v>
      </c>
    </row>
    <row r="14522" spans="2:7">
      <c r="B14522" s="49">
        <v>605834</v>
      </c>
      <c r="C14522" s="44" t="s">
        <v>24544</v>
      </c>
      <c r="D14522" s="47" t="s">
        <v>18686</v>
      </c>
      <c r="E14522" s="43" t="s">
        <v>18116</v>
      </c>
      <c r="G14522" s="45">
        <v>61929.37</v>
      </c>
    </row>
    <row r="14523" spans="2:7">
      <c r="B14523" s="49">
        <v>605563</v>
      </c>
      <c r="C14523" s="44" t="s">
        <v>24544</v>
      </c>
      <c r="D14523" s="47" t="s">
        <v>18687</v>
      </c>
      <c r="E14523" s="43" t="s">
        <v>18116</v>
      </c>
      <c r="G14523" s="45">
        <v>60142.05</v>
      </c>
    </row>
    <row r="14524" spans="2:7">
      <c r="B14524" s="49">
        <v>605606</v>
      </c>
      <c r="C14524" s="44" t="s">
        <v>24544</v>
      </c>
      <c r="D14524" s="47" t="s">
        <v>18688</v>
      </c>
      <c r="E14524" s="43" t="s">
        <v>18233</v>
      </c>
      <c r="G14524" s="45">
        <v>16.75</v>
      </c>
    </row>
    <row r="14525" spans="2:7">
      <c r="B14525" s="49">
        <v>705314</v>
      </c>
      <c r="C14525" s="44" t="s">
        <v>24544</v>
      </c>
      <c r="D14525" s="47" t="s">
        <v>18689</v>
      </c>
      <c r="E14525" s="43" t="s">
        <v>18037</v>
      </c>
      <c r="G14525" s="45">
        <v>14519.01</v>
      </c>
    </row>
    <row r="14526" spans="2:7">
      <c r="B14526" s="49">
        <v>705312</v>
      </c>
      <c r="C14526" s="44" t="s">
        <v>24544</v>
      </c>
      <c r="D14526" s="47" t="s">
        <v>18690</v>
      </c>
      <c r="E14526" s="43" t="s">
        <v>18037</v>
      </c>
      <c r="G14526" s="45">
        <v>13201.66</v>
      </c>
    </row>
    <row r="14527" spans="2:7">
      <c r="B14527" s="49">
        <v>705316</v>
      </c>
      <c r="C14527" s="44" t="s">
        <v>24544</v>
      </c>
      <c r="D14527" s="47" t="s">
        <v>18691</v>
      </c>
      <c r="E14527" s="43" t="s">
        <v>18037</v>
      </c>
      <c r="G14527" s="45">
        <v>15917.21</v>
      </c>
    </row>
    <row r="14528" spans="2:7">
      <c r="B14528" s="49">
        <v>705315</v>
      </c>
      <c r="C14528" s="44" t="s">
        <v>24544</v>
      </c>
      <c r="D14528" s="47" t="s">
        <v>18692</v>
      </c>
      <c r="E14528" s="43" t="s">
        <v>18037</v>
      </c>
      <c r="G14528" s="45">
        <v>14497.13</v>
      </c>
    </row>
    <row r="14529" spans="2:7">
      <c r="B14529" s="49">
        <v>705318</v>
      </c>
      <c r="C14529" s="44" t="s">
        <v>24544</v>
      </c>
      <c r="D14529" s="47" t="s">
        <v>18693</v>
      </c>
      <c r="E14529" s="43" t="s">
        <v>18037</v>
      </c>
      <c r="G14529" s="45">
        <v>16987.93</v>
      </c>
    </row>
    <row r="14530" spans="2:7">
      <c r="B14530" s="49">
        <v>705317</v>
      </c>
      <c r="C14530" s="44" t="s">
        <v>24544</v>
      </c>
      <c r="D14530" s="47" t="s">
        <v>18694</v>
      </c>
      <c r="E14530" s="43" t="s">
        <v>18037</v>
      </c>
      <c r="G14530" s="45">
        <v>15387.41</v>
      </c>
    </row>
    <row r="14531" spans="2:7">
      <c r="B14531" s="49">
        <v>705320</v>
      </c>
      <c r="C14531" s="44" t="s">
        <v>24544</v>
      </c>
      <c r="D14531" s="47" t="s">
        <v>18695</v>
      </c>
      <c r="E14531" s="43" t="s">
        <v>18037</v>
      </c>
      <c r="G14531" s="45">
        <v>21313.06</v>
      </c>
    </row>
    <row r="14532" spans="2:7">
      <c r="B14532" s="49">
        <v>705319</v>
      </c>
      <c r="C14532" s="44" t="s">
        <v>24544</v>
      </c>
      <c r="D14532" s="47" t="s">
        <v>18696</v>
      </c>
      <c r="E14532" s="43" t="s">
        <v>18037</v>
      </c>
      <c r="G14532" s="45">
        <v>19354.3</v>
      </c>
    </row>
    <row r="14533" spans="2:7">
      <c r="B14533" s="49">
        <v>705322</v>
      </c>
      <c r="C14533" s="44" t="s">
        <v>24544</v>
      </c>
      <c r="D14533" s="47" t="s">
        <v>18697</v>
      </c>
      <c r="E14533" s="43" t="s">
        <v>18037</v>
      </c>
      <c r="G14533" s="45">
        <v>22442.57</v>
      </c>
    </row>
    <row r="14534" spans="2:7">
      <c r="B14534" s="49">
        <v>705321</v>
      </c>
      <c r="C14534" s="44" t="s">
        <v>24544</v>
      </c>
      <c r="D14534" s="47" t="s">
        <v>18698</v>
      </c>
      <c r="E14534" s="43" t="s">
        <v>18037</v>
      </c>
      <c r="G14534" s="45">
        <v>20228.45</v>
      </c>
    </row>
    <row r="14535" spans="2:7">
      <c r="B14535" s="49">
        <v>705324</v>
      </c>
      <c r="C14535" s="44" t="s">
        <v>24544</v>
      </c>
      <c r="D14535" s="47" t="s">
        <v>18699</v>
      </c>
      <c r="E14535" s="43" t="s">
        <v>18037</v>
      </c>
      <c r="G14535" s="45">
        <v>24636.49</v>
      </c>
    </row>
    <row r="14536" spans="2:7">
      <c r="B14536" s="49">
        <v>705323</v>
      </c>
      <c r="C14536" s="44" t="s">
        <v>24544</v>
      </c>
      <c r="D14536" s="47" t="s">
        <v>18700</v>
      </c>
      <c r="E14536" s="43" t="s">
        <v>18037</v>
      </c>
      <c r="G14536" s="45">
        <v>22265.49</v>
      </c>
    </row>
    <row r="14537" spans="2:7">
      <c r="B14537" s="49">
        <v>705326</v>
      </c>
      <c r="C14537" s="44" t="s">
        <v>24544</v>
      </c>
      <c r="D14537" s="47" t="s">
        <v>18701</v>
      </c>
      <c r="E14537" s="43" t="s">
        <v>18037</v>
      </c>
      <c r="G14537" s="45">
        <v>26463.48</v>
      </c>
    </row>
    <row r="14538" spans="2:7">
      <c r="B14538" s="49">
        <v>705325</v>
      </c>
      <c r="C14538" s="44" t="s">
        <v>24544</v>
      </c>
      <c r="D14538" s="47" t="s">
        <v>18702</v>
      </c>
      <c r="E14538" s="43" t="s">
        <v>18037</v>
      </c>
      <c r="G14538" s="45">
        <v>23868.07</v>
      </c>
    </row>
    <row r="14539" spans="2:7">
      <c r="B14539" s="49">
        <v>705328</v>
      </c>
      <c r="C14539" s="44" t="s">
        <v>24544</v>
      </c>
      <c r="D14539" s="47" t="s">
        <v>18703</v>
      </c>
      <c r="E14539" s="43" t="s">
        <v>18037</v>
      </c>
      <c r="G14539" s="45">
        <v>33601.040000000001</v>
      </c>
    </row>
    <row r="14540" spans="2:7">
      <c r="B14540" s="49">
        <v>705327</v>
      </c>
      <c r="C14540" s="44" t="s">
        <v>24544</v>
      </c>
      <c r="D14540" s="47" t="s">
        <v>18704</v>
      </c>
      <c r="E14540" s="43" t="s">
        <v>18037</v>
      </c>
      <c r="G14540" s="45">
        <v>30381.13</v>
      </c>
    </row>
    <row r="14541" spans="2:7">
      <c r="B14541" s="49">
        <v>705330</v>
      </c>
      <c r="C14541" s="44" t="s">
        <v>24544</v>
      </c>
      <c r="D14541" s="47" t="s">
        <v>18705</v>
      </c>
      <c r="E14541" s="43" t="s">
        <v>18037</v>
      </c>
      <c r="G14541" s="45">
        <v>31359.05</v>
      </c>
    </row>
    <row r="14542" spans="2:7">
      <c r="B14542" s="49">
        <v>705329</v>
      </c>
      <c r="C14542" s="44" t="s">
        <v>24544</v>
      </c>
      <c r="D14542" s="47" t="s">
        <v>18706</v>
      </c>
      <c r="E14542" s="43" t="s">
        <v>18037</v>
      </c>
      <c r="G14542" s="45">
        <v>28137.599999999999</v>
      </c>
    </row>
    <row r="14543" spans="2:7">
      <c r="B14543" s="49">
        <v>705332</v>
      </c>
      <c r="C14543" s="44" t="s">
        <v>24544</v>
      </c>
      <c r="D14543" s="47" t="s">
        <v>18707</v>
      </c>
      <c r="E14543" s="43" t="s">
        <v>18037</v>
      </c>
      <c r="G14543" s="45">
        <v>33928.31</v>
      </c>
    </row>
    <row r="14544" spans="2:7">
      <c r="B14544" s="49">
        <v>705331</v>
      </c>
      <c r="C14544" s="44" t="s">
        <v>24544</v>
      </c>
      <c r="D14544" s="47" t="s">
        <v>18708</v>
      </c>
      <c r="E14544" s="43" t="s">
        <v>18037</v>
      </c>
      <c r="G14544" s="45">
        <v>30645.02</v>
      </c>
    </row>
    <row r="14545" spans="2:7">
      <c r="B14545" s="49">
        <v>705334</v>
      </c>
      <c r="C14545" s="44" t="s">
        <v>24544</v>
      </c>
      <c r="D14545" s="47" t="s">
        <v>18709</v>
      </c>
      <c r="E14545" s="43" t="s">
        <v>18037</v>
      </c>
      <c r="G14545" s="45">
        <v>36083.43</v>
      </c>
    </row>
    <row r="14546" spans="2:7">
      <c r="B14546" s="49">
        <v>705333</v>
      </c>
      <c r="C14546" s="44" t="s">
        <v>24544</v>
      </c>
      <c r="D14546" s="47" t="s">
        <v>18710</v>
      </c>
      <c r="E14546" s="43" t="s">
        <v>18037</v>
      </c>
      <c r="G14546" s="45">
        <v>32830.51</v>
      </c>
    </row>
    <row r="14547" spans="2:7">
      <c r="B14547" s="49">
        <v>705336</v>
      </c>
      <c r="C14547" s="44" t="s">
        <v>24544</v>
      </c>
      <c r="D14547" s="47" t="s">
        <v>18711</v>
      </c>
      <c r="E14547" s="43" t="s">
        <v>18037</v>
      </c>
      <c r="G14547" s="45">
        <v>48589.15</v>
      </c>
    </row>
    <row r="14548" spans="2:7">
      <c r="B14548" s="49">
        <v>705335</v>
      </c>
      <c r="C14548" s="44" t="s">
        <v>24544</v>
      </c>
      <c r="D14548" s="47" t="s">
        <v>18712</v>
      </c>
      <c r="E14548" s="43" t="s">
        <v>18037</v>
      </c>
      <c r="G14548" s="45">
        <v>44054.87</v>
      </c>
    </row>
    <row r="14549" spans="2:7">
      <c r="B14549" s="49">
        <v>705338</v>
      </c>
      <c r="C14549" s="44" t="s">
        <v>24544</v>
      </c>
      <c r="D14549" s="47" t="s">
        <v>18713</v>
      </c>
      <c r="E14549" s="43" t="s">
        <v>18037</v>
      </c>
      <c r="G14549" s="45">
        <v>45284.97</v>
      </c>
    </row>
    <row r="14550" spans="2:7">
      <c r="B14550" s="49">
        <v>705337</v>
      </c>
      <c r="C14550" s="44" t="s">
        <v>24544</v>
      </c>
      <c r="D14550" s="47" t="s">
        <v>18714</v>
      </c>
      <c r="E14550" s="43" t="s">
        <v>18037</v>
      </c>
      <c r="G14550" s="45">
        <v>40590.949999999997</v>
      </c>
    </row>
    <row r="14551" spans="2:7">
      <c r="B14551" s="49">
        <v>705340</v>
      </c>
      <c r="C14551" s="44" t="s">
        <v>24544</v>
      </c>
      <c r="D14551" s="47" t="s">
        <v>18715</v>
      </c>
      <c r="E14551" s="43" t="s">
        <v>18037</v>
      </c>
      <c r="G14551" s="45">
        <v>48838.36</v>
      </c>
    </row>
    <row r="14552" spans="2:7">
      <c r="B14552" s="49">
        <v>705339</v>
      </c>
      <c r="C14552" s="44" t="s">
        <v>24544</v>
      </c>
      <c r="D14552" s="47" t="s">
        <v>18716</v>
      </c>
      <c r="E14552" s="43" t="s">
        <v>18037</v>
      </c>
      <c r="G14552" s="45">
        <v>44098.03</v>
      </c>
    </row>
    <row r="14553" spans="2:7">
      <c r="B14553" s="49">
        <v>705342</v>
      </c>
      <c r="C14553" s="44" t="s">
        <v>24544</v>
      </c>
      <c r="D14553" s="47" t="s">
        <v>18717</v>
      </c>
      <c r="E14553" s="43" t="s">
        <v>18037</v>
      </c>
      <c r="G14553" s="45">
        <v>55429.53</v>
      </c>
    </row>
    <row r="14554" spans="2:7">
      <c r="B14554" s="49">
        <v>705341</v>
      </c>
      <c r="C14554" s="44" t="s">
        <v>24544</v>
      </c>
      <c r="D14554" s="47" t="s">
        <v>18718</v>
      </c>
      <c r="E14554" s="43" t="s">
        <v>18037</v>
      </c>
      <c r="G14554" s="45">
        <v>50157.21</v>
      </c>
    </row>
    <row r="14555" spans="2:7">
      <c r="B14555" s="49">
        <v>705344</v>
      </c>
      <c r="C14555" s="44" t="s">
        <v>24544</v>
      </c>
      <c r="D14555" s="47" t="s">
        <v>18719</v>
      </c>
      <c r="E14555" s="43" t="s">
        <v>18037</v>
      </c>
      <c r="G14555" s="45">
        <v>70256.289999999994</v>
      </c>
    </row>
    <row r="14556" spans="2:7">
      <c r="B14556" s="49">
        <v>705343</v>
      </c>
      <c r="C14556" s="44" t="s">
        <v>24544</v>
      </c>
      <c r="D14556" s="47" t="s">
        <v>18720</v>
      </c>
      <c r="E14556" s="43" t="s">
        <v>18037</v>
      </c>
      <c r="G14556" s="45">
        <v>63797.79</v>
      </c>
    </row>
    <row r="14557" spans="2:7">
      <c r="B14557" s="49">
        <v>705225</v>
      </c>
      <c r="C14557" s="44" t="s">
        <v>24544</v>
      </c>
      <c r="D14557" s="47" t="s">
        <v>18721</v>
      </c>
      <c r="E14557" s="43" t="s">
        <v>18037</v>
      </c>
      <c r="G14557" s="45">
        <v>12435.82</v>
      </c>
    </row>
    <row r="14558" spans="2:7">
      <c r="B14558" s="49">
        <v>705224</v>
      </c>
      <c r="C14558" s="44" t="s">
        <v>24544</v>
      </c>
      <c r="D14558" s="47" t="s">
        <v>18722</v>
      </c>
      <c r="E14558" s="43" t="s">
        <v>18037</v>
      </c>
      <c r="G14558" s="45">
        <v>11220.91</v>
      </c>
    </row>
    <row r="14559" spans="2:7">
      <c r="B14559" s="49">
        <v>705227</v>
      </c>
      <c r="C14559" s="44" t="s">
        <v>24544</v>
      </c>
      <c r="D14559" s="47" t="s">
        <v>18723</v>
      </c>
      <c r="E14559" s="43" t="s">
        <v>18037</v>
      </c>
      <c r="G14559" s="45">
        <v>12865.82</v>
      </c>
    </row>
    <row r="14560" spans="2:7">
      <c r="B14560" s="49">
        <v>705226</v>
      </c>
      <c r="C14560" s="44" t="s">
        <v>24544</v>
      </c>
      <c r="D14560" s="47" t="s">
        <v>18724</v>
      </c>
      <c r="E14560" s="43" t="s">
        <v>18037</v>
      </c>
      <c r="G14560" s="45">
        <v>11754.29</v>
      </c>
    </row>
    <row r="14561" spans="2:7">
      <c r="B14561" s="49">
        <v>705229</v>
      </c>
      <c r="C14561" s="44" t="s">
        <v>24544</v>
      </c>
      <c r="D14561" s="47" t="s">
        <v>18725</v>
      </c>
      <c r="E14561" s="43" t="s">
        <v>18037</v>
      </c>
      <c r="G14561" s="45">
        <v>13855.99</v>
      </c>
    </row>
    <row r="14562" spans="2:7">
      <c r="B14562" s="49">
        <v>705228</v>
      </c>
      <c r="C14562" s="44" t="s">
        <v>24544</v>
      </c>
      <c r="D14562" s="47" t="s">
        <v>18726</v>
      </c>
      <c r="E14562" s="43" t="s">
        <v>18037</v>
      </c>
      <c r="G14562" s="45">
        <v>12572.83</v>
      </c>
    </row>
    <row r="14563" spans="2:7">
      <c r="B14563" s="49">
        <v>705231</v>
      </c>
      <c r="C14563" s="44" t="s">
        <v>24544</v>
      </c>
      <c r="D14563" s="47" t="s">
        <v>18727</v>
      </c>
      <c r="E14563" s="43" t="s">
        <v>18037</v>
      </c>
      <c r="G14563" s="45">
        <v>17267.27</v>
      </c>
    </row>
    <row r="14564" spans="2:7">
      <c r="B14564" s="49">
        <v>705230</v>
      </c>
      <c r="C14564" s="44" t="s">
        <v>24544</v>
      </c>
      <c r="D14564" s="47" t="s">
        <v>18728</v>
      </c>
      <c r="E14564" s="43" t="s">
        <v>18037</v>
      </c>
      <c r="G14564" s="45">
        <v>15765.08</v>
      </c>
    </row>
    <row r="14565" spans="2:7">
      <c r="B14565" s="49">
        <v>705233</v>
      </c>
      <c r="C14565" s="44" t="s">
        <v>24544</v>
      </c>
      <c r="D14565" s="47" t="s">
        <v>18729</v>
      </c>
      <c r="E14565" s="43" t="s">
        <v>18037</v>
      </c>
      <c r="G14565" s="45">
        <v>19351.900000000001</v>
      </c>
    </row>
    <row r="14566" spans="2:7">
      <c r="B14566" s="49">
        <v>705232</v>
      </c>
      <c r="C14566" s="44" t="s">
        <v>24544</v>
      </c>
      <c r="D14566" s="47" t="s">
        <v>18730</v>
      </c>
      <c r="E14566" s="43" t="s">
        <v>18037</v>
      </c>
      <c r="G14566" s="45">
        <v>17419.310000000001</v>
      </c>
    </row>
    <row r="14567" spans="2:7">
      <c r="B14567" s="49">
        <v>705235</v>
      </c>
      <c r="C14567" s="44" t="s">
        <v>24544</v>
      </c>
      <c r="D14567" s="47" t="s">
        <v>18731</v>
      </c>
      <c r="E14567" s="43" t="s">
        <v>18037</v>
      </c>
      <c r="G14567" s="45">
        <v>19878.900000000001</v>
      </c>
    </row>
    <row r="14568" spans="2:7">
      <c r="B14568" s="49">
        <v>705234</v>
      </c>
      <c r="C14568" s="44" t="s">
        <v>24544</v>
      </c>
      <c r="D14568" s="47" t="s">
        <v>18732</v>
      </c>
      <c r="E14568" s="43" t="s">
        <v>18037</v>
      </c>
      <c r="G14568" s="45">
        <v>18079.080000000002</v>
      </c>
    </row>
    <row r="14569" spans="2:7">
      <c r="B14569" s="49">
        <v>705237</v>
      </c>
      <c r="C14569" s="44" t="s">
        <v>24544</v>
      </c>
      <c r="D14569" s="47" t="s">
        <v>18733</v>
      </c>
      <c r="E14569" s="43" t="s">
        <v>18037</v>
      </c>
      <c r="G14569" s="45">
        <v>21518.32</v>
      </c>
    </row>
    <row r="14570" spans="2:7">
      <c r="B14570" s="49">
        <v>705236</v>
      </c>
      <c r="C14570" s="44" t="s">
        <v>24544</v>
      </c>
      <c r="D14570" s="47" t="s">
        <v>18734</v>
      </c>
      <c r="E14570" s="43" t="s">
        <v>18037</v>
      </c>
      <c r="G14570" s="45">
        <v>19498.349999999999</v>
      </c>
    </row>
    <row r="14571" spans="2:7">
      <c r="B14571" s="49">
        <v>705239</v>
      </c>
      <c r="C14571" s="44" t="s">
        <v>24544</v>
      </c>
      <c r="D14571" s="47" t="s">
        <v>18735</v>
      </c>
      <c r="E14571" s="43" t="s">
        <v>18037</v>
      </c>
      <c r="G14571" s="45">
        <v>27481.07</v>
      </c>
    </row>
    <row r="14572" spans="2:7">
      <c r="B14572" s="49">
        <v>705238</v>
      </c>
      <c r="C14572" s="44" t="s">
        <v>24544</v>
      </c>
      <c r="D14572" s="47" t="s">
        <v>18736</v>
      </c>
      <c r="E14572" s="43" t="s">
        <v>18037</v>
      </c>
      <c r="G14572" s="45">
        <v>24955.59</v>
      </c>
    </row>
    <row r="14573" spans="2:7">
      <c r="B14573" s="49">
        <v>705241</v>
      </c>
      <c r="C14573" s="44" t="s">
        <v>24544</v>
      </c>
      <c r="D14573" s="47" t="s">
        <v>18737</v>
      </c>
      <c r="E14573" s="43" t="s">
        <v>18037</v>
      </c>
      <c r="G14573" s="45">
        <v>26144.82</v>
      </c>
    </row>
    <row r="14574" spans="2:7">
      <c r="B14574" s="49">
        <v>705240</v>
      </c>
      <c r="C14574" s="44" t="s">
        <v>24544</v>
      </c>
      <c r="D14574" s="47" t="s">
        <v>18738</v>
      </c>
      <c r="E14574" s="43" t="s">
        <v>18037</v>
      </c>
      <c r="G14574" s="45">
        <v>23490.240000000002</v>
      </c>
    </row>
    <row r="14575" spans="2:7">
      <c r="B14575" s="49">
        <v>705243</v>
      </c>
      <c r="C14575" s="44" t="s">
        <v>24544</v>
      </c>
      <c r="D14575" s="47" t="s">
        <v>18739</v>
      </c>
      <c r="E14575" s="43" t="s">
        <v>18037</v>
      </c>
      <c r="G14575" s="45">
        <v>27703.48</v>
      </c>
    </row>
    <row r="14576" spans="2:7">
      <c r="B14576" s="49">
        <v>705242</v>
      </c>
      <c r="C14576" s="44" t="s">
        <v>24544</v>
      </c>
      <c r="D14576" s="47" t="s">
        <v>18740</v>
      </c>
      <c r="E14576" s="43" t="s">
        <v>18037</v>
      </c>
      <c r="G14576" s="45">
        <v>25047</v>
      </c>
    </row>
    <row r="14577" spans="2:7">
      <c r="B14577" s="49">
        <v>705245</v>
      </c>
      <c r="C14577" s="44" t="s">
        <v>24544</v>
      </c>
      <c r="D14577" s="47" t="s">
        <v>18741</v>
      </c>
      <c r="E14577" s="43" t="s">
        <v>18037</v>
      </c>
      <c r="G14577" s="45">
        <v>30722.43</v>
      </c>
    </row>
    <row r="14578" spans="2:7">
      <c r="B14578" s="49">
        <v>705244</v>
      </c>
      <c r="C14578" s="44" t="s">
        <v>24544</v>
      </c>
      <c r="D14578" s="47" t="s">
        <v>18742</v>
      </c>
      <c r="E14578" s="43" t="s">
        <v>18037</v>
      </c>
      <c r="G14578" s="45">
        <v>27888.37</v>
      </c>
    </row>
    <row r="14579" spans="2:7">
      <c r="B14579" s="49">
        <v>705247</v>
      </c>
      <c r="C14579" s="44" t="s">
        <v>24544</v>
      </c>
      <c r="D14579" s="47" t="s">
        <v>18743</v>
      </c>
      <c r="E14579" s="43" t="s">
        <v>18037</v>
      </c>
      <c r="G14579" s="45">
        <v>38910.43</v>
      </c>
    </row>
    <row r="14580" spans="2:7">
      <c r="B14580" s="49">
        <v>705246</v>
      </c>
      <c r="C14580" s="44" t="s">
        <v>24544</v>
      </c>
      <c r="D14580" s="47" t="s">
        <v>18744</v>
      </c>
      <c r="E14580" s="43" t="s">
        <v>18037</v>
      </c>
      <c r="G14580" s="45">
        <v>35438.239999999998</v>
      </c>
    </row>
    <row r="14581" spans="2:7">
      <c r="B14581" s="49">
        <v>705249</v>
      </c>
      <c r="C14581" s="44" t="s">
        <v>24544</v>
      </c>
      <c r="D14581" s="47" t="s">
        <v>18745</v>
      </c>
      <c r="E14581" s="43" t="s">
        <v>18037</v>
      </c>
      <c r="G14581" s="45">
        <v>37114.230000000003</v>
      </c>
    </row>
    <row r="14582" spans="2:7">
      <c r="B14582" s="49">
        <v>705248</v>
      </c>
      <c r="C14582" s="44" t="s">
        <v>24544</v>
      </c>
      <c r="D14582" s="47" t="s">
        <v>18746</v>
      </c>
      <c r="E14582" s="43" t="s">
        <v>18037</v>
      </c>
      <c r="G14582" s="45">
        <v>33264.019999999997</v>
      </c>
    </row>
    <row r="14583" spans="2:7">
      <c r="B14583" s="49">
        <v>705251</v>
      </c>
      <c r="C14583" s="44" t="s">
        <v>24544</v>
      </c>
      <c r="D14583" s="47" t="s">
        <v>18747</v>
      </c>
      <c r="E14583" s="43" t="s">
        <v>18037</v>
      </c>
      <c r="G14583" s="45">
        <v>39273.03</v>
      </c>
    </row>
    <row r="14584" spans="2:7">
      <c r="B14584" s="49">
        <v>705250</v>
      </c>
      <c r="C14584" s="44" t="s">
        <v>24544</v>
      </c>
      <c r="D14584" s="47" t="s">
        <v>18748</v>
      </c>
      <c r="E14584" s="43" t="s">
        <v>18037</v>
      </c>
      <c r="G14584" s="45">
        <v>35419.199999999997</v>
      </c>
    </row>
    <row r="14585" spans="2:7">
      <c r="B14585" s="49">
        <v>705253</v>
      </c>
      <c r="C14585" s="44" t="s">
        <v>24544</v>
      </c>
      <c r="D14585" s="47" t="s">
        <v>18749</v>
      </c>
      <c r="E14585" s="43" t="s">
        <v>18037</v>
      </c>
      <c r="G14585" s="45">
        <v>42969.9</v>
      </c>
    </row>
    <row r="14586" spans="2:7">
      <c r="B14586" s="49">
        <v>705252</v>
      </c>
      <c r="C14586" s="44" t="s">
        <v>24544</v>
      </c>
      <c r="D14586" s="47" t="s">
        <v>18750</v>
      </c>
      <c r="E14586" s="43" t="s">
        <v>18037</v>
      </c>
      <c r="G14586" s="45">
        <v>38778.43</v>
      </c>
    </row>
    <row r="14587" spans="2:7">
      <c r="B14587" s="49">
        <v>705255</v>
      </c>
      <c r="C14587" s="44" t="s">
        <v>24544</v>
      </c>
      <c r="D14587" s="47" t="s">
        <v>18751</v>
      </c>
      <c r="E14587" s="43" t="s">
        <v>18037</v>
      </c>
      <c r="G14587" s="45">
        <v>54354.68</v>
      </c>
    </row>
    <row r="14588" spans="2:7">
      <c r="B14588" s="49">
        <v>705254</v>
      </c>
      <c r="C14588" s="44" t="s">
        <v>24544</v>
      </c>
      <c r="D14588" s="47" t="s">
        <v>18752</v>
      </c>
      <c r="E14588" s="43" t="s">
        <v>18037</v>
      </c>
      <c r="G14588" s="45">
        <v>49286.53</v>
      </c>
    </row>
    <row r="14589" spans="2:7">
      <c r="B14589" s="49">
        <v>705403</v>
      </c>
      <c r="C14589" s="44" t="s">
        <v>24544</v>
      </c>
      <c r="D14589" s="47" t="s">
        <v>18753</v>
      </c>
      <c r="E14589" s="43" t="s">
        <v>18037</v>
      </c>
      <c r="G14589" s="45">
        <v>18147.939999999999</v>
      </c>
    </row>
    <row r="14590" spans="2:7">
      <c r="B14590" s="49">
        <v>705402</v>
      </c>
      <c r="C14590" s="44" t="s">
        <v>24544</v>
      </c>
      <c r="D14590" s="47" t="s">
        <v>18754</v>
      </c>
      <c r="E14590" s="43" t="s">
        <v>18037</v>
      </c>
      <c r="G14590" s="45">
        <v>16383.47</v>
      </c>
    </row>
    <row r="14591" spans="2:7">
      <c r="B14591" s="49">
        <v>705405</v>
      </c>
      <c r="C14591" s="44" t="s">
        <v>24544</v>
      </c>
      <c r="D14591" s="47" t="s">
        <v>18755</v>
      </c>
      <c r="E14591" s="43" t="s">
        <v>18037</v>
      </c>
      <c r="G14591" s="45">
        <v>19629.88</v>
      </c>
    </row>
    <row r="14592" spans="2:7">
      <c r="B14592" s="49">
        <v>705404</v>
      </c>
      <c r="C14592" s="44" t="s">
        <v>24544</v>
      </c>
      <c r="D14592" s="47" t="s">
        <v>18756</v>
      </c>
      <c r="E14592" s="43" t="s">
        <v>18037</v>
      </c>
      <c r="G14592" s="45">
        <v>17845.419999999998</v>
      </c>
    </row>
    <row r="14593" spans="2:7">
      <c r="B14593" s="49">
        <v>705407</v>
      </c>
      <c r="C14593" s="44" t="s">
        <v>24544</v>
      </c>
      <c r="D14593" s="47" t="s">
        <v>18757</v>
      </c>
      <c r="E14593" s="43" t="s">
        <v>18037</v>
      </c>
      <c r="G14593" s="45">
        <v>20563.87</v>
      </c>
    </row>
    <row r="14594" spans="2:7">
      <c r="B14594" s="49">
        <v>705406</v>
      </c>
      <c r="C14594" s="44" t="s">
        <v>24544</v>
      </c>
      <c r="D14594" s="47" t="s">
        <v>18758</v>
      </c>
      <c r="E14594" s="43" t="s">
        <v>18037</v>
      </c>
      <c r="G14594" s="45">
        <v>18576.259999999998</v>
      </c>
    </row>
    <row r="14595" spans="2:7">
      <c r="B14595" s="49">
        <v>705409</v>
      </c>
      <c r="C14595" s="44" t="s">
        <v>24544</v>
      </c>
      <c r="D14595" s="47" t="s">
        <v>18759</v>
      </c>
      <c r="E14595" s="43" t="s">
        <v>18037</v>
      </c>
      <c r="G14595" s="45">
        <v>25902.15</v>
      </c>
    </row>
    <row r="14596" spans="2:7">
      <c r="B14596" s="49">
        <v>705408</v>
      </c>
      <c r="C14596" s="44" t="s">
        <v>24544</v>
      </c>
      <c r="D14596" s="47" t="s">
        <v>18760</v>
      </c>
      <c r="E14596" s="43" t="s">
        <v>18037</v>
      </c>
      <c r="G14596" s="45">
        <v>23453.64</v>
      </c>
    </row>
    <row r="14597" spans="2:7">
      <c r="B14597" s="49">
        <v>705411</v>
      </c>
      <c r="C14597" s="44" t="s">
        <v>24544</v>
      </c>
      <c r="D14597" s="47" t="s">
        <v>18761</v>
      </c>
      <c r="E14597" s="43" t="s">
        <v>18037</v>
      </c>
      <c r="G14597" s="45">
        <v>27504.03</v>
      </c>
    </row>
    <row r="14598" spans="2:7">
      <c r="B14598" s="49">
        <v>705410</v>
      </c>
      <c r="C14598" s="44" t="s">
        <v>24544</v>
      </c>
      <c r="D14598" s="47" t="s">
        <v>18762</v>
      </c>
      <c r="E14598" s="43" t="s">
        <v>18037</v>
      </c>
      <c r="G14598" s="45">
        <v>24659.48</v>
      </c>
    </row>
    <row r="14599" spans="2:7">
      <c r="B14599" s="49">
        <v>705413</v>
      </c>
      <c r="C14599" s="44" t="s">
        <v>24544</v>
      </c>
      <c r="D14599" s="47" t="s">
        <v>18763</v>
      </c>
      <c r="E14599" s="43" t="s">
        <v>18037</v>
      </c>
      <c r="G14599" s="45">
        <v>29613.53</v>
      </c>
    </row>
    <row r="14600" spans="2:7">
      <c r="B14600" s="49">
        <v>705412</v>
      </c>
      <c r="C14600" s="44" t="s">
        <v>24544</v>
      </c>
      <c r="D14600" s="47" t="s">
        <v>18764</v>
      </c>
      <c r="E14600" s="43" t="s">
        <v>18037</v>
      </c>
      <c r="G14600" s="45">
        <v>26766.04</v>
      </c>
    </row>
    <row r="14601" spans="2:7">
      <c r="B14601" s="49">
        <v>705415</v>
      </c>
      <c r="C14601" s="44" t="s">
        <v>24544</v>
      </c>
      <c r="D14601" s="47" t="s">
        <v>18765</v>
      </c>
      <c r="E14601" s="43" t="s">
        <v>18037</v>
      </c>
      <c r="G14601" s="45">
        <v>32613.03</v>
      </c>
    </row>
    <row r="14602" spans="2:7">
      <c r="B14602" s="49">
        <v>705414</v>
      </c>
      <c r="C14602" s="44" t="s">
        <v>24544</v>
      </c>
      <c r="D14602" s="47" t="s">
        <v>18766</v>
      </c>
      <c r="E14602" s="43" t="s">
        <v>18037</v>
      </c>
      <c r="G14602" s="45">
        <v>29404.5</v>
      </c>
    </row>
    <row r="14603" spans="2:7">
      <c r="B14603" s="49">
        <v>705417</v>
      </c>
      <c r="C14603" s="44" t="s">
        <v>24544</v>
      </c>
      <c r="D14603" s="47" t="s">
        <v>18767</v>
      </c>
      <c r="E14603" s="43" t="s">
        <v>18037</v>
      </c>
      <c r="G14603" s="45">
        <v>41314.99</v>
      </c>
    </row>
    <row r="14604" spans="2:7">
      <c r="B14604" s="49">
        <v>705416</v>
      </c>
      <c r="C14604" s="44" t="s">
        <v>24544</v>
      </c>
      <c r="D14604" s="47" t="s">
        <v>18768</v>
      </c>
      <c r="E14604" s="43" t="s">
        <v>18037</v>
      </c>
      <c r="G14604" s="45">
        <v>37365.769999999997</v>
      </c>
    </row>
    <row r="14605" spans="2:7">
      <c r="B14605" s="49">
        <v>705419</v>
      </c>
      <c r="C14605" s="44" t="s">
        <v>24544</v>
      </c>
      <c r="D14605" s="47" t="s">
        <v>18769</v>
      </c>
      <c r="E14605" s="43" t="s">
        <v>18037</v>
      </c>
      <c r="G14605" s="45">
        <v>38926.589999999997</v>
      </c>
    </row>
    <row r="14606" spans="2:7">
      <c r="B14606" s="49">
        <v>705418</v>
      </c>
      <c r="C14606" s="44" t="s">
        <v>24544</v>
      </c>
      <c r="D14606" s="47" t="s">
        <v>18770</v>
      </c>
      <c r="E14606" s="43" t="s">
        <v>18037</v>
      </c>
      <c r="G14606" s="45">
        <v>34951.32</v>
      </c>
    </row>
    <row r="14607" spans="2:7">
      <c r="B14607" s="49">
        <v>705421</v>
      </c>
      <c r="C14607" s="44" t="s">
        <v>24544</v>
      </c>
      <c r="D14607" s="47" t="s">
        <v>18771</v>
      </c>
      <c r="E14607" s="43" t="s">
        <v>18037</v>
      </c>
      <c r="G14607" s="45">
        <v>41912.18</v>
      </c>
    </row>
    <row r="14608" spans="2:7">
      <c r="B14608" s="49">
        <v>705420</v>
      </c>
      <c r="C14608" s="44" t="s">
        <v>24544</v>
      </c>
      <c r="D14608" s="47" t="s">
        <v>18772</v>
      </c>
      <c r="E14608" s="43" t="s">
        <v>18037</v>
      </c>
      <c r="G14608" s="45">
        <v>37918.18</v>
      </c>
    </row>
    <row r="14609" spans="2:7">
      <c r="B14609" s="49">
        <v>705423</v>
      </c>
      <c r="C14609" s="44" t="s">
        <v>24544</v>
      </c>
      <c r="D14609" s="47" t="s">
        <v>18773</v>
      </c>
      <c r="E14609" s="43" t="s">
        <v>18037</v>
      </c>
      <c r="G14609" s="45">
        <v>47704.12</v>
      </c>
    </row>
    <row r="14610" spans="2:7">
      <c r="B14610" s="49">
        <v>705422</v>
      </c>
      <c r="C14610" s="44" t="s">
        <v>24544</v>
      </c>
      <c r="D14610" s="47" t="s">
        <v>18774</v>
      </c>
      <c r="E14610" s="43" t="s">
        <v>18037</v>
      </c>
      <c r="G14610" s="45">
        <v>43235.27</v>
      </c>
    </row>
    <row r="14611" spans="2:7">
      <c r="B14611" s="49">
        <v>705425</v>
      </c>
      <c r="C14611" s="44" t="s">
        <v>24544</v>
      </c>
      <c r="D14611" s="47" t="s">
        <v>18775</v>
      </c>
      <c r="E14611" s="43" t="s">
        <v>18037</v>
      </c>
      <c r="G14611" s="45">
        <v>60406.05</v>
      </c>
    </row>
    <row r="14612" spans="2:7">
      <c r="B14612" s="49">
        <v>705424</v>
      </c>
      <c r="C14612" s="44" t="s">
        <v>24544</v>
      </c>
      <c r="D14612" s="47" t="s">
        <v>18776</v>
      </c>
      <c r="E14612" s="43" t="s">
        <v>18037</v>
      </c>
      <c r="G14612" s="45">
        <v>54922.46</v>
      </c>
    </row>
    <row r="14613" spans="2:7">
      <c r="B14613" s="49">
        <v>705427</v>
      </c>
      <c r="C14613" s="44" t="s">
        <v>24544</v>
      </c>
      <c r="D14613" s="47" t="s">
        <v>18777</v>
      </c>
      <c r="E14613" s="43" t="s">
        <v>18037</v>
      </c>
      <c r="G14613" s="45">
        <v>54978.62</v>
      </c>
    </row>
    <row r="14614" spans="2:7">
      <c r="B14614" s="49">
        <v>705426</v>
      </c>
      <c r="C14614" s="44" t="s">
        <v>24544</v>
      </c>
      <c r="D14614" s="47" t="s">
        <v>18778</v>
      </c>
      <c r="E14614" s="43" t="s">
        <v>18037</v>
      </c>
      <c r="G14614" s="45">
        <v>49228.959999999999</v>
      </c>
    </row>
    <row r="14615" spans="2:7">
      <c r="B14615" s="49">
        <v>705429</v>
      </c>
      <c r="C14615" s="44" t="s">
        <v>24544</v>
      </c>
      <c r="D14615" s="47" t="s">
        <v>18779</v>
      </c>
      <c r="E14615" s="43" t="s">
        <v>18037</v>
      </c>
      <c r="G14615" s="45">
        <v>56928.66</v>
      </c>
    </row>
    <row r="14616" spans="2:7">
      <c r="B14616" s="49">
        <v>705428</v>
      </c>
      <c r="C14616" s="44" t="s">
        <v>24544</v>
      </c>
      <c r="D14616" s="47" t="s">
        <v>18780</v>
      </c>
      <c r="E14616" s="43" t="s">
        <v>18037</v>
      </c>
      <c r="G14616" s="45">
        <v>51272.14</v>
      </c>
    </row>
    <row r="14617" spans="2:7">
      <c r="B14617" s="49">
        <v>705431</v>
      </c>
      <c r="C14617" s="44" t="s">
        <v>24544</v>
      </c>
      <c r="D14617" s="47" t="s">
        <v>18781</v>
      </c>
      <c r="E14617" s="43" t="s">
        <v>18037</v>
      </c>
      <c r="G14617" s="45">
        <v>68536.06</v>
      </c>
    </row>
    <row r="14618" spans="2:7">
      <c r="B14618" s="49">
        <v>705430</v>
      </c>
      <c r="C14618" s="44" t="s">
        <v>24544</v>
      </c>
      <c r="D14618" s="47" t="s">
        <v>18782</v>
      </c>
      <c r="E14618" s="43" t="s">
        <v>18037</v>
      </c>
      <c r="G14618" s="45">
        <v>62223.53</v>
      </c>
    </row>
    <row r="14619" spans="2:7">
      <c r="B14619" s="49">
        <v>705433</v>
      </c>
      <c r="C14619" s="44" t="s">
        <v>24544</v>
      </c>
      <c r="D14619" s="47" t="s">
        <v>18783</v>
      </c>
      <c r="E14619" s="43" t="s">
        <v>18037</v>
      </c>
      <c r="G14619" s="45">
        <v>86915.64</v>
      </c>
    </row>
    <row r="14620" spans="2:7">
      <c r="B14620" s="49">
        <v>705432</v>
      </c>
      <c r="C14620" s="44" t="s">
        <v>24544</v>
      </c>
      <c r="D14620" s="47" t="s">
        <v>18784</v>
      </c>
      <c r="E14620" s="43" t="s">
        <v>18037</v>
      </c>
      <c r="G14620" s="45">
        <v>79097</v>
      </c>
    </row>
    <row r="14621" spans="2:7">
      <c r="B14621" s="49">
        <v>705257</v>
      </c>
      <c r="C14621" s="44" t="s">
        <v>24544</v>
      </c>
      <c r="D14621" s="47" t="s">
        <v>18785</v>
      </c>
      <c r="E14621" s="43" t="s">
        <v>18116</v>
      </c>
      <c r="G14621" s="45">
        <v>4214.59</v>
      </c>
    </row>
    <row r="14622" spans="2:7">
      <c r="B14622" s="49">
        <v>705256</v>
      </c>
      <c r="C14622" s="44" t="s">
        <v>24544</v>
      </c>
      <c r="D14622" s="47" t="s">
        <v>18786</v>
      </c>
      <c r="E14622" s="43" t="s">
        <v>18116</v>
      </c>
      <c r="G14622" s="45">
        <v>3856.34</v>
      </c>
    </row>
    <row r="14623" spans="2:7">
      <c r="B14623" s="49">
        <v>705259</v>
      </c>
      <c r="C14623" s="44" t="s">
        <v>24544</v>
      </c>
      <c r="D14623" s="47" t="s">
        <v>18787</v>
      </c>
      <c r="E14623" s="43" t="s">
        <v>18116</v>
      </c>
      <c r="G14623" s="45">
        <v>3665.05</v>
      </c>
    </row>
    <row r="14624" spans="2:7">
      <c r="B14624" s="49">
        <v>705258</v>
      </c>
      <c r="C14624" s="44" t="s">
        <v>24544</v>
      </c>
      <c r="D14624" s="47" t="s">
        <v>18788</v>
      </c>
      <c r="E14624" s="43" t="s">
        <v>18116</v>
      </c>
      <c r="G14624" s="45">
        <v>3306.8</v>
      </c>
    </row>
    <row r="14625" spans="2:7">
      <c r="B14625" s="49">
        <v>705267</v>
      </c>
      <c r="C14625" s="44" t="s">
        <v>24544</v>
      </c>
      <c r="D14625" s="47" t="s">
        <v>18789</v>
      </c>
      <c r="E14625" s="43" t="s">
        <v>18116</v>
      </c>
      <c r="G14625" s="45">
        <v>5306.19</v>
      </c>
    </row>
    <row r="14626" spans="2:7">
      <c r="B14626" s="49">
        <v>705266</v>
      </c>
      <c r="C14626" s="44" t="s">
        <v>24544</v>
      </c>
      <c r="D14626" s="47" t="s">
        <v>18790</v>
      </c>
      <c r="E14626" s="43" t="s">
        <v>18116</v>
      </c>
      <c r="G14626" s="45">
        <v>4832.17</v>
      </c>
    </row>
    <row r="14627" spans="2:7">
      <c r="B14627" s="49">
        <v>705269</v>
      </c>
      <c r="C14627" s="44" t="s">
        <v>24544</v>
      </c>
      <c r="D14627" s="47" t="s">
        <v>18791</v>
      </c>
      <c r="E14627" s="43" t="s">
        <v>18116</v>
      </c>
      <c r="G14627" s="45">
        <v>5574.78</v>
      </c>
    </row>
    <row r="14628" spans="2:7">
      <c r="B14628" s="49">
        <v>705268</v>
      </c>
      <c r="C14628" s="44" t="s">
        <v>24544</v>
      </c>
      <c r="D14628" s="47" t="s">
        <v>18792</v>
      </c>
      <c r="E14628" s="43" t="s">
        <v>18116</v>
      </c>
      <c r="G14628" s="45">
        <v>5100.76</v>
      </c>
    </row>
    <row r="14629" spans="2:7">
      <c r="B14629" s="49">
        <v>705261</v>
      </c>
      <c r="C14629" s="44" t="s">
        <v>24544</v>
      </c>
      <c r="D14629" s="47" t="s">
        <v>18793</v>
      </c>
      <c r="E14629" s="43" t="s">
        <v>18116</v>
      </c>
      <c r="G14629" s="45">
        <v>3920.62</v>
      </c>
    </row>
    <row r="14630" spans="2:7">
      <c r="B14630" s="49">
        <v>705260</v>
      </c>
      <c r="C14630" s="44" t="s">
        <v>24544</v>
      </c>
      <c r="D14630" s="47" t="s">
        <v>18794</v>
      </c>
      <c r="E14630" s="43" t="s">
        <v>18116</v>
      </c>
      <c r="G14630" s="45">
        <v>3562.36</v>
      </c>
    </row>
    <row r="14631" spans="2:7">
      <c r="B14631" s="49">
        <v>705263</v>
      </c>
      <c r="C14631" s="44" t="s">
        <v>24544</v>
      </c>
      <c r="D14631" s="47" t="s">
        <v>18795</v>
      </c>
      <c r="E14631" s="43" t="s">
        <v>18116</v>
      </c>
      <c r="G14631" s="45">
        <v>4425.74</v>
      </c>
    </row>
    <row r="14632" spans="2:7">
      <c r="B14632" s="49">
        <v>705262</v>
      </c>
      <c r="C14632" s="44" t="s">
        <v>24544</v>
      </c>
      <c r="D14632" s="47" t="s">
        <v>18796</v>
      </c>
      <c r="E14632" s="43" t="s">
        <v>18116</v>
      </c>
      <c r="G14632" s="45">
        <v>4067.48</v>
      </c>
    </row>
    <row r="14633" spans="2:7">
      <c r="B14633" s="49">
        <v>705265</v>
      </c>
      <c r="C14633" s="44" t="s">
        <v>24544</v>
      </c>
      <c r="D14633" s="47" t="s">
        <v>18797</v>
      </c>
      <c r="E14633" s="43" t="s">
        <v>18116</v>
      </c>
      <c r="G14633" s="45">
        <v>4859.8900000000003</v>
      </c>
    </row>
    <row r="14634" spans="2:7">
      <c r="B14634" s="49">
        <v>705264</v>
      </c>
      <c r="C14634" s="44" t="s">
        <v>24544</v>
      </c>
      <c r="D14634" s="47" t="s">
        <v>18798</v>
      </c>
      <c r="E14634" s="43" t="s">
        <v>18116</v>
      </c>
      <c r="G14634" s="45">
        <v>4501.63</v>
      </c>
    </row>
    <row r="14635" spans="2:7">
      <c r="B14635" s="49">
        <v>705271</v>
      </c>
      <c r="C14635" s="44" t="s">
        <v>24544</v>
      </c>
      <c r="D14635" s="47" t="s">
        <v>18799</v>
      </c>
      <c r="E14635" s="43" t="s">
        <v>18116</v>
      </c>
      <c r="G14635" s="45">
        <v>6049.16</v>
      </c>
    </row>
    <row r="14636" spans="2:7">
      <c r="B14636" s="49">
        <v>705270</v>
      </c>
      <c r="C14636" s="44" t="s">
        <v>24544</v>
      </c>
      <c r="D14636" s="47" t="s">
        <v>18800</v>
      </c>
      <c r="E14636" s="43" t="s">
        <v>18116</v>
      </c>
      <c r="G14636" s="45">
        <v>5585.94</v>
      </c>
    </row>
    <row r="14637" spans="2:7">
      <c r="B14637" s="49">
        <v>705273</v>
      </c>
      <c r="C14637" s="44" t="s">
        <v>24544</v>
      </c>
      <c r="D14637" s="47" t="s">
        <v>18801</v>
      </c>
      <c r="E14637" s="43" t="s">
        <v>18116</v>
      </c>
      <c r="G14637" s="45">
        <v>5376.41</v>
      </c>
    </row>
    <row r="14638" spans="2:7">
      <c r="B14638" s="49">
        <v>705272</v>
      </c>
      <c r="C14638" s="44" t="s">
        <v>24544</v>
      </c>
      <c r="D14638" s="47" t="s">
        <v>18802</v>
      </c>
      <c r="E14638" s="43" t="s">
        <v>18116</v>
      </c>
      <c r="G14638" s="45">
        <v>4913.1899999999996</v>
      </c>
    </row>
    <row r="14639" spans="2:7">
      <c r="B14639" s="49">
        <v>705281</v>
      </c>
      <c r="C14639" s="44" t="s">
        <v>24544</v>
      </c>
      <c r="D14639" s="47" t="s">
        <v>18803</v>
      </c>
      <c r="E14639" s="43" t="s">
        <v>18116</v>
      </c>
      <c r="G14639" s="45">
        <v>8327</v>
      </c>
    </row>
    <row r="14640" spans="2:7">
      <c r="B14640" s="49">
        <v>705280</v>
      </c>
      <c r="C14640" s="44" t="s">
        <v>24544</v>
      </c>
      <c r="D14640" s="47" t="s">
        <v>18804</v>
      </c>
      <c r="E14640" s="43" t="s">
        <v>18116</v>
      </c>
      <c r="G14640" s="45">
        <v>7580.66</v>
      </c>
    </row>
    <row r="14641" spans="2:7">
      <c r="B14641" s="49">
        <v>705283</v>
      </c>
      <c r="C14641" s="44" t="s">
        <v>24544</v>
      </c>
      <c r="D14641" s="47" t="s">
        <v>18805</v>
      </c>
      <c r="E14641" s="43" t="s">
        <v>18116</v>
      </c>
      <c r="G14641" s="45">
        <v>8537.5</v>
      </c>
    </row>
    <row r="14642" spans="2:7">
      <c r="B14642" s="49">
        <v>705282</v>
      </c>
      <c r="C14642" s="44" t="s">
        <v>24544</v>
      </c>
      <c r="D14642" s="47" t="s">
        <v>18806</v>
      </c>
      <c r="E14642" s="43" t="s">
        <v>18116</v>
      </c>
      <c r="G14642" s="45">
        <v>7791.16</v>
      </c>
    </row>
    <row r="14643" spans="2:7">
      <c r="B14643" s="49">
        <v>705275</v>
      </c>
      <c r="C14643" s="44" t="s">
        <v>24544</v>
      </c>
      <c r="D14643" s="47" t="s">
        <v>18807</v>
      </c>
      <c r="E14643" s="43" t="s">
        <v>18116</v>
      </c>
      <c r="G14643" s="45">
        <v>6037.89</v>
      </c>
    </row>
    <row r="14644" spans="2:7">
      <c r="B14644" s="49">
        <v>705274</v>
      </c>
      <c r="C14644" s="44" t="s">
        <v>24544</v>
      </c>
      <c r="D14644" s="47" t="s">
        <v>18808</v>
      </c>
      <c r="E14644" s="43" t="s">
        <v>18116</v>
      </c>
      <c r="G14644" s="45">
        <v>5574.67</v>
      </c>
    </row>
    <row r="14645" spans="2:7">
      <c r="B14645" s="49">
        <v>705277</v>
      </c>
      <c r="C14645" s="44" t="s">
        <v>24544</v>
      </c>
      <c r="D14645" s="47" t="s">
        <v>18809</v>
      </c>
      <c r="E14645" s="43" t="s">
        <v>18116</v>
      </c>
      <c r="G14645" s="45">
        <v>6796.89</v>
      </c>
    </row>
    <row r="14646" spans="2:7">
      <c r="B14646" s="49">
        <v>705276</v>
      </c>
      <c r="C14646" s="44" t="s">
        <v>24544</v>
      </c>
      <c r="D14646" s="47" t="s">
        <v>18810</v>
      </c>
      <c r="E14646" s="43" t="s">
        <v>18116</v>
      </c>
      <c r="G14646" s="45">
        <v>6191.3</v>
      </c>
    </row>
    <row r="14647" spans="2:7">
      <c r="B14647" s="49">
        <v>705279</v>
      </c>
      <c r="C14647" s="44" t="s">
        <v>24544</v>
      </c>
      <c r="D14647" s="47" t="s">
        <v>18811</v>
      </c>
      <c r="E14647" s="43" t="s">
        <v>18116</v>
      </c>
      <c r="G14647" s="45">
        <v>7722.9</v>
      </c>
    </row>
    <row r="14648" spans="2:7">
      <c r="B14648" s="49">
        <v>705278</v>
      </c>
      <c r="C14648" s="44" t="s">
        <v>24544</v>
      </c>
      <c r="D14648" s="47" t="s">
        <v>18812</v>
      </c>
      <c r="E14648" s="43" t="s">
        <v>18116</v>
      </c>
      <c r="G14648" s="45">
        <v>7117.31</v>
      </c>
    </row>
    <row r="14649" spans="2:7">
      <c r="B14649" s="49">
        <v>705285</v>
      </c>
      <c r="C14649" s="44" t="s">
        <v>24544</v>
      </c>
      <c r="D14649" s="47" t="s">
        <v>18813</v>
      </c>
      <c r="E14649" s="43" t="s">
        <v>18116</v>
      </c>
      <c r="G14649" s="45">
        <v>7773.79</v>
      </c>
    </row>
    <row r="14650" spans="2:7">
      <c r="B14650" s="49">
        <v>705284</v>
      </c>
      <c r="C14650" s="44" t="s">
        <v>24544</v>
      </c>
      <c r="D14650" s="47" t="s">
        <v>18814</v>
      </c>
      <c r="E14650" s="43" t="s">
        <v>18116</v>
      </c>
      <c r="G14650" s="45">
        <v>7191.51</v>
      </c>
    </row>
    <row r="14651" spans="2:7">
      <c r="B14651" s="49">
        <v>705287</v>
      </c>
      <c r="C14651" s="44" t="s">
        <v>24544</v>
      </c>
      <c r="D14651" s="47" t="s">
        <v>18815</v>
      </c>
      <c r="E14651" s="43" t="s">
        <v>18116</v>
      </c>
      <c r="G14651" s="45">
        <v>7108.71</v>
      </c>
    </row>
    <row r="14652" spans="2:7">
      <c r="B14652" s="49">
        <v>705286</v>
      </c>
      <c r="C14652" s="44" t="s">
        <v>24544</v>
      </c>
      <c r="D14652" s="47" t="s">
        <v>18816</v>
      </c>
      <c r="E14652" s="43" t="s">
        <v>18116</v>
      </c>
      <c r="G14652" s="45">
        <v>6526.43</v>
      </c>
    </row>
    <row r="14653" spans="2:7">
      <c r="B14653" s="49">
        <v>705295</v>
      </c>
      <c r="C14653" s="44" t="s">
        <v>24544</v>
      </c>
      <c r="D14653" s="47" t="s">
        <v>18817</v>
      </c>
      <c r="E14653" s="43" t="s">
        <v>18116</v>
      </c>
      <c r="G14653" s="45">
        <v>10902.92</v>
      </c>
    </row>
    <row r="14654" spans="2:7">
      <c r="B14654" s="49">
        <v>705294</v>
      </c>
      <c r="C14654" s="44" t="s">
        <v>24544</v>
      </c>
      <c r="D14654" s="47" t="s">
        <v>18818</v>
      </c>
      <c r="E14654" s="43" t="s">
        <v>18116</v>
      </c>
      <c r="G14654" s="45">
        <v>10004.66</v>
      </c>
    </row>
    <row r="14655" spans="2:7">
      <c r="B14655" s="49">
        <v>705297</v>
      </c>
      <c r="C14655" s="44" t="s">
        <v>24544</v>
      </c>
      <c r="D14655" s="47" t="s">
        <v>18819</v>
      </c>
      <c r="E14655" s="43" t="s">
        <v>18116</v>
      </c>
      <c r="G14655" s="45">
        <v>11774</v>
      </c>
    </row>
    <row r="14656" spans="2:7">
      <c r="B14656" s="49">
        <v>705296</v>
      </c>
      <c r="C14656" s="44" t="s">
        <v>24544</v>
      </c>
      <c r="D14656" s="47" t="s">
        <v>18820</v>
      </c>
      <c r="E14656" s="43" t="s">
        <v>18116</v>
      </c>
      <c r="G14656" s="45">
        <v>10875.73</v>
      </c>
    </row>
    <row r="14657" spans="2:7">
      <c r="B14657" s="49">
        <v>705289</v>
      </c>
      <c r="C14657" s="44" t="s">
        <v>24544</v>
      </c>
      <c r="D14657" s="47" t="s">
        <v>18821</v>
      </c>
      <c r="E14657" s="43" t="s">
        <v>18116</v>
      </c>
      <c r="G14657" s="45">
        <v>8035.79</v>
      </c>
    </row>
    <row r="14658" spans="2:7">
      <c r="B14658" s="49">
        <v>705288</v>
      </c>
      <c r="C14658" s="44" t="s">
        <v>24544</v>
      </c>
      <c r="D14658" s="47" t="s">
        <v>18822</v>
      </c>
      <c r="E14658" s="43" t="s">
        <v>18116</v>
      </c>
      <c r="G14658" s="45">
        <v>7298.62</v>
      </c>
    </row>
    <row r="14659" spans="2:7">
      <c r="B14659" s="49">
        <v>705291</v>
      </c>
      <c r="C14659" s="44" t="s">
        <v>24544</v>
      </c>
      <c r="D14659" s="47" t="s">
        <v>18823</v>
      </c>
      <c r="E14659" s="43" t="s">
        <v>18116</v>
      </c>
      <c r="G14659" s="45">
        <v>9150.44</v>
      </c>
    </row>
    <row r="14660" spans="2:7">
      <c r="B14660" s="49">
        <v>705290</v>
      </c>
      <c r="C14660" s="44" t="s">
        <v>24544</v>
      </c>
      <c r="D14660" s="47" t="s">
        <v>18824</v>
      </c>
      <c r="E14660" s="43" t="s">
        <v>18116</v>
      </c>
      <c r="G14660" s="45">
        <v>8413.27</v>
      </c>
    </row>
    <row r="14661" spans="2:7">
      <c r="B14661" s="49">
        <v>705293</v>
      </c>
      <c r="C14661" s="44" t="s">
        <v>24544</v>
      </c>
      <c r="D14661" s="47" t="s">
        <v>18825</v>
      </c>
      <c r="E14661" s="43" t="s">
        <v>18116</v>
      </c>
      <c r="G14661" s="45">
        <v>9878.52</v>
      </c>
    </row>
    <row r="14662" spans="2:7">
      <c r="B14662" s="49">
        <v>705292</v>
      </c>
      <c r="C14662" s="44" t="s">
        <v>24544</v>
      </c>
      <c r="D14662" s="47" t="s">
        <v>18826</v>
      </c>
      <c r="E14662" s="43" t="s">
        <v>18116</v>
      </c>
      <c r="G14662" s="45">
        <v>8980.25</v>
      </c>
    </row>
    <row r="14663" spans="2:7">
      <c r="B14663" s="49">
        <v>705299</v>
      </c>
      <c r="C14663" s="44" t="s">
        <v>24544</v>
      </c>
      <c r="D14663" s="47" t="s">
        <v>18827</v>
      </c>
      <c r="E14663" s="43" t="s">
        <v>18116</v>
      </c>
      <c r="G14663" s="45">
        <v>9992.2900000000009</v>
      </c>
    </row>
    <row r="14664" spans="2:7">
      <c r="B14664" s="49">
        <v>705298</v>
      </c>
      <c r="C14664" s="44" t="s">
        <v>24544</v>
      </c>
      <c r="D14664" s="47" t="s">
        <v>18828</v>
      </c>
      <c r="E14664" s="43" t="s">
        <v>18116</v>
      </c>
      <c r="G14664" s="45">
        <v>9123.5400000000009</v>
      </c>
    </row>
    <row r="14665" spans="2:7">
      <c r="B14665" s="49">
        <v>705301</v>
      </c>
      <c r="C14665" s="44" t="s">
        <v>24544</v>
      </c>
      <c r="D14665" s="47" t="s">
        <v>18829</v>
      </c>
      <c r="E14665" s="43" t="s">
        <v>18116</v>
      </c>
      <c r="G14665" s="45">
        <v>9358.7199999999993</v>
      </c>
    </row>
    <row r="14666" spans="2:7">
      <c r="B14666" s="49">
        <v>705300</v>
      </c>
      <c r="C14666" s="44" t="s">
        <v>24544</v>
      </c>
      <c r="D14666" s="47" t="s">
        <v>18830</v>
      </c>
      <c r="E14666" s="43" t="s">
        <v>18116</v>
      </c>
      <c r="G14666" s="45">
        <v>8489.9699999999993</v>
      </c>
    </row>
    <row r="14667" spans="2:7">
      <c r="B14667" s="49">
        <v>705309</v>
      </c>
      <c r="C14667" s="44" t="s">
        <v>24544</v>
      </c>
      <c r="D14667" s="47" t="s">
        <v>18831</v>
      </c>
      <c r="E14667" s="43" t="s">
        <v>18116</v>
      </c>
      <c r="G14667" s="45">
        <v>15132.48</v>
      </c>
    </row>
    <row r="14668" spans="2:7">
      <c r="B14668" s="49">
        <v>705308</v>
      </c>
      <c r="C14668" s="44" t="s">
        <v>24544</v>
      </c>
      <c r="D14668" s="47" t="s">
        <v>18832</v>
      </c>
      <c r="E14668" s="43" t="s">
        <v>18116</v>
      </c>
      <c r="G14668" s="45">
        <v>13833.48</v>
      </c>
    </row>
    <row r="14669" spans="2:7">
      <c r="B14669" s="49">
        <v>705311</v>
      </c>
      <c r="C14669" s="44" t="s">
        <v>24544</v>
      </c>
      <c r="D14669" s="47" t="s">
        <v>18833</v>
      </c>
      <c r="E14669" s="43" t="s">
        <v>18116</v>
      </c>
      <c r="G14669" s="45">
        <v>15032.93</v>
      </c>
    </row>
    <row r="14670" spans="2:7">
      <c r="B14670" s="49">
        <v>705310</v>
      </c>
      <c r="C14670" s="44" t="s">
        <v>24544</v>
      </c>
      <c r="D14670" s="47" t="s">
        <v>18834</v>
      </c>
      <c r="E14670" s="43" t="s">
        <v>18116</v>
      </c>
      <c r="G14670" s="45">
        <v>13733.94</v>
      </c>
    </row>
    <row r="14671" spans="2:7">
      <c r="B14671" s="49">
        <v>705303</v>
      </c>
      <c r="C14671" s="44" t="s">
        <v>24544</v>
      </c>
      <c r="D14671" s="47" t="s">
        <v>18835</v>
      </c>
      <c r="E14671" s="43" t="s">
        <v>18116</v>
      </c>
      <c r="G14671" s="45">
        <v>10076.48</v>
      </c>
    </row>
    <row r="14672" spans="2:7">
      <c r="B14672" s="49">
        <v>705302</v>
      </c>
      <c r="C14672" s="44" t="s">
        <v>24544</v>
      </c>
      <c r="D14672" s="47" t="s">
        <v>18836</v>
      </c>
      <c r="E14672" s="43" t="s">
        <v>18116</v>
      </c>
      <c r="G14672" s="45">
        <v>9018.4599999999991</v>
      </c>
    </row>
    <row r="14673" spans="2:7">
      <c r="B14673" s="49">
        <v>705305</v>
      </c>
      <c r="C14673" s="44" t="s">
        <v>24544</v>
      </c>
      <c r="D14673" s="47" t="s">
        <v>18837</v>
      </c>
      <c r="E14673" s="43" t="s">
        <v>18116</v>
      </c>
      <c r="G14673" s="45">
        <v>12273.54</v>
      </c>
    </row>
    <row r="14674" spans="2:7">
      <c r="B14674" s="49">
        <v>705304</v>
      </c>
      <c r="C14674" s="44" t="s">
        <v>24544</v>
      </c>
      <c r="D14674" s="47" t="s">
        <v>18838</v>
      </c>
      <c r="E14674" s="43" t="s">
        <v>18116</v>
      </c>
      <c r="G14674" s="45">
        <v>11215.52</v>
      </c>
    </row>
    <row r="14675" spans="2:7">
      <c r="B14675" s="49">
        <v>705307</v>
      </c>
      <c r="C14675" s="44" t="s">
        <v>24544</v>
      </c>
      <c r="D14675" s="47" t="s">
        <v>18839</v>
      </c>
      <c r="E14675" s="43" t="s">
        <v>18116</v>
      </c>
      <c r="G14675" s="45">
        <v>13549.9</v>
      </c>
    </row>
    <row r="14676" spans="2:7">
      <c r="B14676" s="49">
        <v>705306</v>
      </c>
      <c r="C14676" s="44" t="s">
        <v>24544</v>
      </c>
      <c r="D14676" s="47" t="s">
        <v>18840</v>
      </c>
      <c r="E14676" s="43" t="s">
        <v>18116</v>
      </c>
      <c r="G14676" s="45">
        <v>12250.9</v>
      </c>
    </row>
    <row r="14677" spans="2:7">
      <c r="B14677" s="49">
        <v>705169</v>
      </c>
      <c r="C14677" s="44" t="s">
        <v>24544</v>
      </c>
      <c r="D14677" s="47" t="s">
        <v>18841</v>
      </c>
      <c r="E14677" s="43" t="s">
        <v>18116</v>
      </c>
      <c r="G14677" s="45">
        <v>2527.52</v>
      </c>
    </row>
    <row r="14678" spans="2:7">
      <c r="B14678" s="49">
        <v>705168</v>
      </c>
      <c r="C14678" s="44" t="s">
        <v>24544</v>
      </c>
      <c r="D14678" s="47" t="s">
        <v>18842</v>
      </c>
      <c r="E14678" s="43" t="s">
        <v>18116</v>
      </c>
      <c r="G14678" s="45">
        <v>2326.69</v>
      </c>
    </row>
    <row r="14679" spans="2:7">
      <c r="B14679" s="49">
        <v>705171</v>
      </c>
      <c r="C14679" s="44" t="s">
        <v>24544</v>
      </c>
      <c r="D14679" s="47" t="s">
        <v>18843</v>
      </c>
      <c r="E14679" s="43" t="s">
        <v>18116</v>
      </c>
      <c r="G14679" s="45">
        <v>2235.52</v>
      </c>
    </row>
    <row r="14680" spans="2:7">
      <c r="B14680" s="49">
        <v>705170</v>
      </c>
      <c r="C14680" s="44" t="s">
        <v>24544</v>
      </c>
      <c r="D14680" s="47" t="s">
        <v>18844</v>
      </c>
      <c r="E14680" s="43" t="s">
        <v>18116</v>
      </c>
      <c r="G14680" s="45">
        <v>2034.69</v>
      </c>
    </row>
    <row r="14681" spans="2:7">
      <c r="B14681" s="49">
        <v>705179</v>
      </c>
      <c r="C14681" s="44" t="s">
        <v>24544</v>
      </c>
      <c r="D14681" s="47" t="s">
        <v>18845</v>
      </c>
      <c r="E14681" s="43" t="s">
        <v>18116</v>
      </c>
      <c r="G14681" s="45">
        <v>3182.07</v>
      </c>
    </row>
    <row r="14682" spans="2:7">
      <c r="B14682" s="49">
        <v>705178</v>
      </c>
      <c r="C14682" s="44" t="s">
        <v>24544</v>
      </c>
      <c r="D14682" s="47" t="s">
        <v>18846</v>
      </c>
      <c r="E14682" s="43" t="s">
        <v>18116</v>
      </c>
      <c r="G14682" s="45">
        <v>2917.12</v>
      </c>
    </row>
    <row r="14683" spans="2:7">
      <c r="B14683" s="49">
        <v>705181</v>
      </c>
      <c r="C14683" s="44" t="s">
        <v>24544</v>
      </c>
      <c r="D14683" s="47" t="s">
        <v>18847</v>
      </c>
      <c r="E14683" s="43" t="s">
        <v>18116</v>
      </c>
      <c r="G14683" s="45">
        <v>3325.4</v>
      </c>
    </row>
    <row r="14684" spans="2:7">
      <c r="B14684" s="49">
        <v>705180</v>
      </c>
      <c r="C14684" s="44" t="s">
        <v>24544</v>
      </c>
      <c r="D14684" s="47" t="s">
        <v>18848</v>
      </c>
      <c r="E14684" s="43" t="s">
        <v>18116</v>
      </c>
      <c r="G14684" s="45">
        <v>3060.45</v>
      </c>
    </row>
    <row r="14685" spans="2:7">
      <c r="B14685" s="49">
        <v>705173</v>
      </c>
      <c r="C14685" s="44" t="s">
        <v>24544</v>
      </c>
      <c r="D14685" s="47" t="s">
        <v>18849</v>
      </c>
      <c r="E14685" s="43" t="s">
        <v>18116</v>
      </c>
      <c r="G14685" s="45">
        <v>2439.17</v>
      </c>
    </row>
    <row r="14686" spans="2:7">
      <c r="B14686" s="49">
        <v>705172</v>
      </c>
      <c r="C14686" s="44" t="s">
        <v>24544</v>
      </c>
      <c r="D14686" s="47" t="s">
        <v>18850</v>
      </c>
      <c r="E14686" s="43" t="s">
        <v>18116</v>
      </c>
      <c r="G14686" s="45">
        <v>2238.34</v>
      </c>
    </row>
    <row r="14687" spans="2:7">
      <c r="B14687" s="49">
        <v>705175</v>
      </c>
      <c r="C14687" s="44" t="s">
        <v>24544</v>
      </c>
      <c r="D14687" s="47" t="s">
        <v>18851</v>
      </c>
      <c r="E14687" s="43" t="s">
        <v>18116</v>
      </c>
      <c r="G14687" s="45">
        <v>2719.7</v>
      </c>
    </row>
    <row r="14688" spans="2:7">
      <c r="B14688" s="49">
        <v>705174</v>
      </c>
      <c r="C14688" s="44" t="s">
        <v>24544</v>
      </c>
      <c r="D14688" s="47" t="s">
        <v>18852</v>
      </c>
      <c r="E14688" s="43" t="s">
        <v>18116</v>
      </c>
      <c r="G14688" s="45">
        <v>2518.86</v>
      </c>
    </row>
    <row r="14689" spans="2:7">
      <c r="B14689" s="49">
        <v>705177</v>
      </c>
      <c r="C14689" s="44" t="s">
        <v>24544</v>
      </c>
      <c r="D14689" s="47" t="s">
        <v>18853</v>
      </c>
      <c r="E14689" s="43" t="s">
        <v>18116</v>
      </c>
      <c r="G14689" s="45">
        <v>3063.24</v>
      </c>
    </row>
    <row r="14690" spans="2:7">
      <c r="B14690" s="49">
        <v>705176</v>
      </c>
      <c r="C14690" s="44" t="s">
        <v>24544</v>
      </c>
      <c r="D14690" s="47" t="s">
        <v>18854</v>
      </c>
      <c r="E14690" s="43" t="s">
        <v>18116</v>
      </c>
      <c r="G14690" s="45">
        <v>2798.29</v>
      </c>
    </row>
    <row r="14691" spans="2:7">
      <c r="B14691" s="49">
        <v>705183</v>
      </c>
      <c r="C14691" s="44" t="s">
        <v>24544</v>
      </c>
      <c r="D14691" s="47" t="s">
        <v>18855</v>
      </c>
      <c r="E14691" s="43" t="s">
        <v>18116</v>
      </c>
      <c r="G14691" s="45">
        <v>3527.39</v>
      </c>
    </row>
    <row r="14692" spans="2:7">
      <c r="B14692" s="49">
        <v>705182</v>
      </c>
      <c r="C14692" s="44" t="s">
        <v>24544</v>
      </c>
      <c r="D14692" s="47" t="s">
        <v>18856</v>
      </c>
      <c r="E14692" s="43" t="s">
        <v>18116</v>
      </c>
      <c r="G14692" s="45">
        <v>3269.29</v>
      </c>
    </row>
    <row r="14693" spans="2:7">
      <c r="B14693" s="49">
        <v>705185</v>
      </c>
      <c r="C14693" s="44" t="s">
        <v>24544</v>
      </c>
      <c r="D14693" s="47" t="s">
        <v>18857</v>
      </c>
      <c r="E14693" s="43" t="s">
        <v>18116</v>
      </c>
      <c r="G14693" s="45">
        <v>3188.94</v>
      </c>
    </row>
    <row r="14694" spans="2:7">
      <c r="B14694" s="49">
        <v>705184</v>
      </c>
      <c r="C14694" s="44" t="s">
        <v>24544</v>
      </c>
      <c r="D14694" s="47" t="s">
        <v>18858</v>
      </c>
      <c r="E14694" s="43" t="s">
        <v>18116</v>
      </c>
      <c r="G14694" s="45">
        <v>2930.84</v>
      </c>
    </row>
    <row r="14695" spans="2:7">
      <c r="B14695" s="49">
        <v>705193</v>
      </c>
      <c r="C14695" s="44" t="s">
        <v>24544</v>
      </c>
      <c r="D14695" s="47" t="s">
        <v>18859</v>
      </c>
      <c r="E14695" s="43" t="s">
        <v>18116</v>
      </c>
      <c r="G14695" s="45">
        <v>4849.21</v>
      </c>
    </row>
    <row r="14696" spans="2:7">
      <c r="B14696" s="49">
        <v>705192</v>
      </c>
      <c r="C14696" s="44" t="s">
        <v>24544</v>
      </c>
      <c r="D14696" s="47" t="s">
        <v>18860</v>
      </c>
      <c r="E14696" s="43" t="s">
        <v>18116</v>
      </c>
      <c r="G14696" s="45">
        <v>4433.1400000000003</v>
      </c>
    </row>
    <row r="14697" spans="2:7">
      <c r="B14697" s="49">
        <v>705195</v>
      </c>
      <c r="C14697" s="44" t="s">
        <v>24544</v>
      </c>
      <c r="D14697" s="47" t="s">
        <v>18861</v>
      </c>
      <c r="E14697" s="43" t="s">
        <v>18116</v>
      </c>
      <c r="G14697" s="45">
        <v>5192.7700000000004</v>
      </c>
    </row>
    <row r="14698" spans="2:7">
      <c r="B14698" s="49">
        <v>705194</v>
      </c>
      <c r="C14698" s="44" t="s">
        <v>24544</v>
      </c>
      <c r="D14698" s="47" t="s">
        <v>18862</v>
      </c>
      <c r="E14698" s="43" t="s">
        <v>18116</v>
      </c>
      <c r="G14698" s="45">
        <v>4776.7</v>
      </c>
    </row>
    <row r="14699" spans="2:7">
      <c r="B14699" s="49">
        <v>705187</v>
      </c>
      <c r="C14699" s="44" t="s">
        <v>24544</v>
      </c>
      <c r="D14699" s="47" t="s">
        <v>18863</v>
      </c>
      <c r="E14699" s="43" t="s">
        <v>18116</v>
      </c>
      <c r="G14699" s="45">
        <v>3622.09</v>
      </c>
    </row>
    <row r="14700" spans="2:7">
      <c r="B14700" s="49">
        <v>705186</v>
      </c>
      <c r="C14700" s="44" t="s">
        <v>24544</v>
      </c>
      <c r="D14700" s="47" t="s">
        <v>18864</v>
      </c>
      <c r="E14700" s="43" t="s">
        <v>18116</v>
      </c>
      <c r="G14700" s="45">
        <v>3284.22</v>
      </c>
    </row>
    <row r="14701" spans="2:7">
      <c r="B14701" s="49">
        <v>705189</v>
      </c>
      <c r="C14701" s="44" t="s">
        <v>24544</v>
      </c>
      <c r="D14701" s="47" t="s">
        <v>18865</v>
      </c>
      <c r="E14701" s="43" t="s">
        <v>18116</v>
      </c>
      <c r="G14701" s="45">
        <v>4068.45</v>
      </c>
    </row>
    <row r="14702" spans="2:7">
      <c r="B14702" s="49">
        <v>705188</v>
      </c>
      <c r="C14702" s="44" t="s">
        <v>24544</v>
      </c>
      <c r="D14702" s="47" t="s">
        <v>18866</v>
      </c>
      <c r="E14702" s="43" t="s">
        <v>18116</v>
      </c>
      <c r="G14702" s="45">
        <v>3730.59</v>
      </c>
    </row>
    <row r="14703" spans="2:7">
      <c r="B14703" s="49">
        <v>705191</v>
      </c>
      <c r="C14703" s="44" t="s">
        <v>24544</v>
      </c>
      <c r="D14703" s="47" t="s">
        <v>18867</v>
      </c>
      <c r="E14703" s="43" t="s">
        <v>18116</v>
      </c>
      <c r="G14703" s="45">
        <v>4459.71</v>
      </c>
    </row>
    <row r="14704" spans="2:7">
      <c r="B14704" s="49">
        <v>705190</v>
      </c>
      <c r="C14704" s="44" t="s">
        <v>24544</v>
      </c>
      <c r="D14704" s="47" t="s">
        <v>18868</v>
      </c>
      <c r="E14704" s="43" t="s">
        <v>18116</v>
      </c>
      <c r="G14704" s="45">
        <v>4043.64</v>
      </c>
    </row>
    <row r="14705" spans="2:7">
      <c r="B14705" s="49">
        <v>705197</v>
      </c>
      <c r="C14705" s="44" t="s">
        <v>24544</v>
      </c>
      <c r="D14705" s="47" t="s">
        <v>18869</v>
      </c>
      <c r="E14705" s="43" t="s">
        <v>18116</v>
      </c>
      <c r="G14705" s="45">
        <v>4810.1099999999997</v>
      </c>
    </row>
    <row r="14706" spans="2:7">
      <c r="B14706" s="49">
        <v>705196</v>
      </c>
      <c r="C14706" s="44" t="s">
        <v>24544</v>
      </c>
      <c r="D14706" s="47" t="s">
        <v>18870</v>
      </c>
      <c r="E14706" s="43" t="s">
        <v>18116</v>
      </c>
      <c r="G14706" s="45">
        <v>4397.93</v>
      </c>
    </row>
    <row r="14707" spans="2:7">
      <c r="B14707" s="49">
        <v>705199</v>
      </c>
      <c r="C14707" s="44" t="s">
        <v>24544</v>
      </c>
      <c r="D14707" s="47" t="s">
        <v>18871</v>
      </c>
      <c r="E14707" s="43" t="s">
        <v>18116</v>
      </c>
      <c r="G14707" s="45">
        <v>4554.07</v>
      </c>
    </row>
    <row r="14708" spans="2:7">
      <c r="B14708" s="49">
        <v>705198</v>
      </c>
      <c r="C14708" s="44" t="s">
        <v>24544</v>
      </c>
      <c r="D14708" s="47" t="s">
        <v>18872</v>
      </c>
      <c r="E14708" s="43" t="s">
        <v>18116</v>
      </c>
      <c r="G14708" s="45">
        <v>4141.8999999999996</v>
      </c>
    </row>
    <row r="14709" spans="2:7">
      <c r="B14709" s="49">
        <v>705207</v>
      </c>
      <c r="C14709" s="44" t="s">
        <v>24544</v>
      </c>
      <c r="D14709" s="47" t="s">
        <v>18873</v>
      </c>
      <c r="E14709" s="43" t="s">
        <v>18116</v>
      </c>
      <c r="G14709" s="45">
        <v>6859.8</v>
      </c>
    </row>
    <row r="14710" spans="2:7">
      <c r="B14710" s="49">
        <v>705206</v>
      </c>
      <c r="C14710" s="44" t="s">
        <v>24544</v>
      </c>
      <c r="D14710" s="47" t="s">
        <v>18874</v>
      </c>
      <c r="E14710" s="43" t="s">
        <v>18116</v>
      </c>
      <c r="G14710" s="45">
        <v>6245.83</v>
      </c>
    </row>
    <row r="14711" spans="2:7">
      <c r="B14711" s="49">
        <v>705209</v>
      </c>
      <c r="C14711" s="44" t="s">
        <v>24544</v>
      </c>
      <c r="D14711" s="47" t="s">
        <v>18875</v>
      </c>
      <c r="E14711" s="43" t="s">
        <v>18116</v>
      </c>
      <c r="G14711" s="45">
        <v>7785.41</v>
      </c>
    </row>
    <row r="14712" spans="2:7">
      <c r="B14712" s="49">
        <v>705208</v>
      </c>
      <c r="C14712" s="44" t="s">
        <v>24544</v>
      </c>
      <c r="D14712" s="47" t="s">
        <v>18876</v>
      </c>
      <c r="E14712" s="43" t="s">
        <v>18116</v>
      </c>
      <c r="G14712" s="45">
        <v>7069.76</v>
      </c>
    </row>
    <row r="14713" spans="2:7">
      <c r="B14713" s="49">
        <v>705201</v>
      </c>
      <c r="C14713" s="44" t="s">
        <v>24544</v>
      </c>
      <c r="D14713" s="47" t="s">
        <v>18877</v>
      </c>
      <c r="E14713" s="43" t="s">
        <v>18116</v>
      </c>
      <c r="G14713" s="45">
        <v>5227.01</v>
      </c>
    </row>
    <row r="14714" spans="2:7">
      <c r="B14714" s="49">
        <v>705200</v>
      </c>
      <c r="C14714" s="44" t="s">
        <v>24544</v>
      </c>
      <c r="D14714" s="47" t="s">
        <v>18878</v>
      </c>
      <c r="E14714" s="43" t="s">
        <v>18116</v>
      </c>
      <c r="G14714" s="45">
        <v>4814.83</v>
      </c>
    </row>
    <row r="14715" spans="2:7">
      <c r="B14715" s="49">
        <v>705203</v>
      </c>
      <c r="C14715" s="44" t="s">
        <v>24544</v>
      </c>
      <c r="D14715" s="47" t="s">
        <v>18879</v>
      </c>
      <c r="E14715" s="43" t="s">
        <v>18116</v>
      </c>
      <c r="G14715" s="45">
        <v>5746.92</v>
      </c>
    </row>
    <row r="14716" spans="2:7">
      <c r="B14716" s="49">
        <v>705202</v>
      </c>
      <c r="C14716" s="44" t="s">
        <v>24544</v>
      </c>
      <c r="D14716" s="47" t="s">
        <v>18880</v>
      </c>
      <c r="E14716" s="43" t="s">
        <v>18116</v>
      </c>
      <c r="G14716" s="45">
        <v>5240.8900000000003</v>
      </c>
    </row>
    <row r="14717" spans="2:7">
      <c r="B14717" s="49">
        <v>705205</v>
      </c>
      <c r="C14717" s="44" t="s">
        <v>24544</v>
      </c>
      <c r="D14717" s="47" t="s">
        <v>18881</v>
      </c>
      <c r="E14717" s="43" t="s">
        <v>18116</v>
      </c>
      <c r="G14717" s="45">
        <v>6286.23</v>
      </c>
    </row>
    <row r="14718" spans="2:7">
      <c r="B14718" s="49">
        <v>705204</v>
      </c>
      <c r="C14718" s="44" t="s">
        <v>24544</v>
      </c>
      <c r="D14718" s="47" t="s">
        <v>18882</v>
      </c>
      <c r="E14718" s="43" t="s">
        <v>18116</v>
      </c>
      <c r="G14718" s="45">
        <v>5780.2</v>
      </c>
    </row>
    <row r="14719" spans="2:7">
      <c r="B14719" s="49">
        <v>705211</v>
      </c>
      <c r="C14719" s="44" t="s">
        <v>24544</v>
      </c>
      <c r="D14719" s="47" t="s">
        <v>18883</v>
      </c>
      <c r="E14719" s="43" t="s">
        <v>18116</v>
      </c>
      <c r="G14719" s="45">
        <v>6141.21</v>
      </c>
    </row>
    <row r="14720" spans="2:7">
      <c r="B14720" s="49">
        <v>705210</v>
      </c>
      <c r="C14720" s="44" t="s">
        <v>24544</v>
      </c>
      <c r="D14720" s="47" t="s">
        <v>18884</v>
      </c>
      <c r="E14720" s="43" t="s">
        <v>18116</v>
      </c>
      <c r="G14720" s="45">
        <v>5546.61</v>
      </c>
    </row>
    <row r="14721" spans="2:7">
      <c r="B14721" s="49">
        <v>705213</v>
      </c>
      <c r="C14721" s="44" t="s">
        <v>24544</v>
      </c>
      <c r="D14721" s="47" t="s">
        <v>18885</v>
      </c>
      <c r="E14721" s="43" t="s">
        <v>18116</v>
      </c>
      <c r="G14721" s="45">
        <v>6064.18</v>
      </c>
    </row>
    <row r="14722" spans="2:7">
      <c r="B14722" s="49">
        <v>705212</v>
      </c>
      <c r="C14722" s="44" t="s">
        <v>24544</v>
      </c>
      <c r="D14722" s="47" t="s">
        <v>18886</v>
      </c>
      <c r="E14722" s="43" t="s">
        <v>18116</v>
      </c>
      <c r="G14722" s="45">
        <v>5469.58</v>
      </c>
    </row>
    <row r="14723" spans="2:7">
      <c r="B14723" s="49">
        <v>705221</v>
      </c>
      <c r="C14723" s="44" t="s">
        <v>24544</v>
      </c>
      <c r="D14723" s="47" t="s">
        <v>18887</v>
      </c>
      <c r="E14723" s="43" t="s">
        <v>18116</v>
      </c>
      <c r="G14723" s="45">
        <v>9433.23</v>
      </c>
    </row>
    <row r="14724" spans="2:7">
      <c r="B14724" s="49">
        <v>705220</v>
      </c>
      <c r="C14724" s="44" t="s">
        <v>24544</v>
      </c>
      <c r="D14724" s="47" t="s">
        <v>18888</v>
      </c>
      <c r="E14724" s="43" t="s">
        <v>18116</v>
      </c>
      <c r="G14724" s="45">
        <v>8597.7099999999991</v>
      </c>
    </row>
    <row r="14725" spans="2:7">
      <c r="B14725" s="49">
        <v>705223</v>
      </c>
      <c r="C14725" s="44" t="s">
        <v>24544</v>
      </c>
      <c r="D14725" s="47" t="s">
        <v>18889</v>
      </c>
      <c r="E14725" s="43" t="s">
        <v>18116</v>
      </c>
      <c r="G14725" s="45">
        <v>10194.290000000001</v>
      </c>
    </row>
    <row r="14726" spans="2:7">
      <c r="B14726" s="49">
        <v>705222</v>
      </c>
      <c r="C14726" s="44" t="s">
        <v>24544</v>
      </c>
      <c r="D14726" s="47" t="s">
        <v>18890</v>
      </c>
      <c r="E14726" s="43" t="s">
        <v>18116</v>
      </c>
      <c r="G14726" s="45">
        <v>9232.0499999999993</v>
      </c>
    </row>
    <row r="14727" spans="2:7">
      <c r="B14727" s="49">
        <v>705215</v>
      </c>
      <c r="C14727" s="44" t="s">
        <v>24544</v>
      </c>
      <c r="D14727" s="47" t="s">
        <v>18891</v>
      </c>
      <c r="E14727" s="43" t="s">
        <v>18116</v>
      </c>
      <c r="G14727" s="45">
        <v>7186.56</v>
      </c>
    </row>
    <row r="14728" spans="2:7">
      <c r="B14728" s="49">
        <v>705214</v>
      </c>
      <c r="C14728" s="44" t="s">
        <v>24544</v>
      </c>
      <c r="D14728" s="47" t="s">
        <v>18892</v>
      </c>
      <c r="E14728" s="43" t="s">
        <v>18116</v>
      </c>
      <c r="G14728" s="45">
        <v>6466.8</v>
      </c>
    </row>
    <row r="14729" spans="2:7">
      <c r="B14729" s="49">
        <v>705217</v>
      </c>
      <c r="C14729" s="44" t="s">
        <v>24544</v>
      </c>
      <c r="D14729" s="47" t="s">
        <v>18893</v>
      </c>
      <c r="E14729" s="43" t="s">
        <v>18116</v>
      </c>
      <c r="G14729" s="45">
        <v>7982.77</v>
      </c>
    </row>
    <row r="14730" spans="2:7">
      <c r="B14730" s="49">
        <v>705216</v>
      </c>
      <c r="C14730" s="44" t="s">
        <v>24544</v>
      </c>
      <c r="D14730" s="47" t="s">
        <v>18894</v>
      </c>
      <c r="E14730" s="43" t="s">
        <v>18116</v>
      </c>
      <c r="G14730" s="45">
        <v>7263.01</v>
      </c>
    </row>
    <row r="14731" spans="2:7">
      <c r="B14731" s="49">
        <v>705219</v>
      </c>
      <c r="C14731" s="44" t="s">
        <v>24544</v>
      </c>
      <c r="D14731" s="47" t="s">
        <v>18895</v>
      </c>
      <c r="E14731" s="43" t="s">
        <v>18116</v>
      </c>
      <c r="G14731" s="45">
        <v>8695.17</v>
      </c>
    </row>
    <row r="14732" spans="2:7">
      <c r="B14732" s="49">
        <v>705218</v>
      </c>
      <c r="C14732" s="44" t="s">
        <v>24544</v>
      </c>
      <c r="D14732" s="47" t="s">
        <v>18896</v>
      </c>
      <c r="E14732" s="43" t="s">
        <v>18116</v>
      </c>
      <c r="G14732" s="45">
        <v>7859.65</v>
      </c>
    </row>
    <row r="14733" spans="2:7">
      <c r="B14733" s="49">
        <v>705346</v>
      </c>
      <c r="C14733" s="44" t="s">
        <v>24544</v>
      </c>
      <c r="D14733" s="47" t="s">
        <v>18897</v>
      </c>
      <c r="E14733" s="43" t="s">
        <v>18116</v>
      </c>
      <c r="G14733" s="45">
        <v>5793.16</v>
      </c>
    </row>
    <row r="14734" spans="2:7">
      <c r="B14734" s="49">
        <v>705345</v>
      </c>
      <c r="C14734" s="44" t="s">
        <v>24544</v>
      </c>
      <c r="D14734" s="47" t="s">
        <v>18898</v>
      </c>
      <c r="E14734" s="43" t="s">
        <v>18116</v>
      </c>
      <c r="G14734" s="45">
        <v>5277.6</v>
      </c>
    </row>
    <row r="14735" spans="2:7">
      <c r="B14735" s="49">
        <v>705348</v>
      </c>
      <c r="C14735" s="44" t="s">
        <v>24544</v>
      </c>
      <c r="D14735" s="47" t="s">
        <v>18899</v>
      </c>
      <c r="E14735" s="43" t="s">
        <v>18116</v>
      </c>
      <c r="G14735" s="45">
        <v>5201.28</v>
      </c>
    </row>
    <row r="14736" spans="2:7">
      <c r="B14736" s="49">
        <v>705347</v>
      </c>
      <c r="C14736" s="44" t="s">
        <v>24544</v>
      </c>
      <c r="D14736" s="47" t="s">
        <v>18900</v>
      </c>
      <c r="E14736" s="43" t="s">
        <v>18116</v>
      </c>
      <c r="G14736" s="45">
        <v>4685.72</v>
      </c>
    </row>
    <row r="14737" spans="2:7">
      <c r="B14737" s="49">
        <v>705356</v>
      </c>
      <c r="C14737" s="44" t="s">
        <v>24544</v>
      </c>
      <c r="D14737" s="47" t="s">
        <v>18901</v>
      </c>
      <c r="E14737" s="43" t="s">
        <v>18116</v>
      </c>
      <c r="G14737" s="45">
        <v>7727.1</v>
      </c>
    </row>
    <row r="14738" spans="2:7">
      <c r="B14738" s="49">
        <v>705355</v>
      </c>
      <c r="C14738" s="44" t="s">
        <v>24544</v>
      </c>
      <c r="D14738" s="47" t="s">
        <v>18902</v>
      </c>
      <c r="E14738" s="43" t="s">
        <v>18116</v>
      </c>
      <c r="G14738" s="45">
        <v>7041.05</v>
      </c>
    </row>
    <row r="14739" spans="2:7">
      <c r="B14739" s="49">
        <v>705358</v>
      </c>
      <c r="C14739" s="44" t="s">
        <v>24544</v>
      </c>
      <c r="D14739" s="47" t="s">
        <v>18903</v>
      </c>
      <c r="E14739" s="43" t="s">
        <v>18116</v>
      </c>
      <c r="G14739" s="45">
        <v>7847.09</v>
      </c>
    </row>
    <row r="14740" spans="2:7">
      <c r="B14740" s="49">
        <v>705357</v>
      </c>
      <c r="C14740" s="44" t="s">
        <v>24544</v>
      </c>
      <c r="D14740" s="47" t="s">
        <v>18904</v>
      </c>
      <c r="E14740" s="43" t="s">
        <v>18116</v>
      </c>
      <c r="G14740" s="45">
        <v>7161.04</v>
      </c>
    </row>
    <row r="14741" spans="2:7">
      <c r="B14741" s="49">
        <v>705350</v>
      </c>
      <c r="C14741" s="44" t="s">
        <v>24544</v>
      </c>
      <c r="D14741" s="47" t="s">
        <v>18905</v>
      </c>
      <c r="E14741" s="43" t="s">
        <v>18116</v>
      </c>
      <c r="G14741" s="45">
        <v>5685.04</v>
      </c>
    </row>
    <row r="14742" spans="2:7">
      <c r="B14742" s="49">
        <v>705349</v>
      </c>
      <c r="C14742" s="44" t="s">
        <v>24544</v>
      </c>
      <c r="D14742" s="47" t="s">
        <v>18906</v>
      </c>
      <c r="E14742" s="43" t="s">
        <v>18116</v>
      </c>
      <c r="G14742" s="45">
        <v>5169.4799999999996</v>
      </c>
    </row>
    <row r="14743" spans="2:7">
      <c r="B14743" s="49">
        <v>705352</v>
      </c>
      <c r="C14743" s="44" t="s">
        <v>24544</v>
      </c>
      <c r="D14743" s="47" t="s">
        <v>18907</v>
      </c>
      <c r="E14743" s="43" t="s">
        <v>18116</v>
      </c>
      <c r="G14743" s="45">
        <v>6098.22</v>
      </c>
    </row>
    <row r="14744" spans="2:7">
      <c r="B14744" s="49">
        <v>705351</v>
      </c>
      <c r="C14744" s="44" t="s">
        <v>24544</v>
      </c>
      <c r="D14744" s="47" t="s">
        <v>18908</v>
      </c>
      <c r="E14744" s="43" t="s">
        <v>18116</v>
      </c>
      <c r="G14744" s="45">
        <v>5582.66</v>
      </c>
    </row>
    <row r="14745" spans="2:7">
      <c r="B14745" s="49">
        <v>705354</v>
      </c>
      <c r="C14745" s="44" t="s">
        <v>24544</v>
      </c>
      <c r="D14745" s="47" t="s">
        <v>18909</v>
      </c>
      <c r="E14745" s="43" t="s">
        <v>18116</v>
      </c>
      <c r="G14745" s="45">
        <v>6722.8</v>
      </c>
    </row>
    <row r="14746" spans="2:7">
      <c r="B14746" s="49">
        <v>705353</v>
      </c>
      <c r="C14746" s="44" t="s">
        <v>24544</v>
      </c>
      <c r="D14746" s="47" t="s">
        <v>18910</v>
      </c>
      <c r="E14746" s="43" t="s">
        <v>18116</v>
      </c>
      <c r="G14746" s="45">
        <v>6207.24</v>
      </c>
    </row>
    <row r="14747" spans="2:7">
      <c r="B14747" s="49">
        <v>705360</v>
      </c>
      <c r="C14747" s="44" t="s">
        <v>24544</v>
      </c>
      <c r="D14747" s="47" t="s">
        <v>18911</v>
      </c>
      <c r="E14747" s="43" t="s">
        <v>18116</v>
      </c>
      <c r="G14747" s="45">
        <v>8321.0300000000007</v>
      </c>
    </row>
    <row r="14748" spans="2:7">
      <c r="B14748" s="49">
        <v>705359</v>
      </c>
      <c r="C14748" s="44" t="s">
        <v>24544</v>
      </c>
      <c r="D14748" s="47" t="s">
        <v>18912</v>
      </c>
      <c r="E14748" s="43" t="s">
        <v>18116</v>
      </c>
      <c r="G14748" s="45">
        <v>7655.76</v>
      </c>
    </row>
    <row r="14749" spans="2:7">
      <c r="B14749" s="49">
        <v>705362</v>
      </c>
      <c r="C14749" s="44" t="s">
        <v>24544</v>
      </c>
      <c r="D14749" s="47" t="s">
        <v>18913</v>
      </c>
      <c r="E14749" s="43" t="s">
        <v>18116</v>
      </c>
      <c r="G14749" s="45">
        <v>7557.26</v>
      </c>
    </row>
    <row r="14750" spans="2:7">
      <c r="B14750" s="49">
        <v>705361</v>
      </c>
      <c r="C14750" s="44" t="s">
        <v>24544</v>
      </c>
      <c r="D14750" s="47" t="s">
        <v>18914</v>
      </c>
      <c r="E14750" s="43" t="s">
        <v>18116</v>
      </c>
      <c r="G14750" s="45">
        <v>6891.99</v>
      </c>
    </row>
    <row r="14751" spans="2:7">
      <c r="B14751" s="49">
        <v>705370</v>
      </c>
      <c r="C14751" s="44" t="s">
        <v>24544</v>
      </c>
      <c r="D14751" s="47" t="s">
        <v>18915</v>
      </c>
      <c r="E14751" s="43" t="s">
        <v>18116</v>
      </c>
      <c r="G14751" s="45">
        <v>11334.27</v>
      </c>
    </row>
    <row r="14752" spans="2:7">
      <c r="B14752" s="49">
        <v>705369</v>
      </c>
      <c r="C14752" s="44" t="s">
        <v>24544</v>
      </c>
      <c r="D14752" s="47" t="s">
        <v>18916</v>
      </c>
      <c r="E14752" s="43" t="s">
        <v>18116</v>
      </c>
      <c r="G14752" s="45">
        <v>10271.68</v>
      </c>
    </row>
    <row r="14753" spans="2:7">
      <c r="B14753" s="49">
        <v>705372</v>
      </c>
      <c r="C14753" s="44" t="s">
        <v>24544</v>
      </c>
      <c r="D14753" s="47" t="s">
        <v>18917</v>
      </c>
      <c r="E14753" s="43" t="s">
        <v>18116</v>
      </c>
      <c r="G14753" s="45">
        <v>12082.2</v>
      </c>
    </row>
    <row r="14754" spans="2:7">
      <c r="B14754" s="49">
        <v>705371</v>
      </c>
      <c r="C14754" s="44" t="s">
        <v>24544</v>
      </c>
      <c r="D14754" s="47" t="s">
        <v>18918</v>
      </c>
      <c r="E14754" s="43" t="s">
        <v>18116</v>
      </c>
      <c r="G14754" s="45">
        <v>11019.61</v>
      </c>
    </row>
    <row r="14755" spans="2:7">
      <c r="B14755" s="49">
        <v>705364</v>
      </c>
      <c r="C14755" s="44" t="s">
        <v>24544</v>
      </c>
      <c r="D14755" s="47" t="s">
        <v>18919</v>
      </c>
      <c r="E14755" s="43" t="s">
        <v>18116</v>
      </c>
      <c r="G14755" s="45">
        <v>8578.84</v>
      </c>
    </row>
    <row r="14756" spans="2:7">
      <c r="B14756" s="49">
        <v>705363</v>
      </c>
      <c r="C14756" s="44" t="s">
        <v>24544</v>
      </c>
      <c r="D14756" s="47" t="s">
        <v>18920</v>
      </c>
      <c r="E14756" s="43" t="s">
        <v>18116</v>
      </c>
      <c r="G14756" s="45">
        <v>7913.57</v>
      </c>
    </row>
    <row r="14757" spans="2:7">
      <c r="B14757" s="49">
        <v>705366</v>
      </c>
      <c r="C14757" s="44" t="s">
        <v>24544</v>
      </c>
      <c r="D14757" s="47" t="s">
        <v>18921</v>
      </c>
      <c r="E14757" s="43" t="s">
        <v>18116</v>
      </c>
      <c r="G14757" s="45">
        <v>9377.58</v>
      </c>
    </row>
    <row r="14758" spans="2:7">
      <c r="B14758" s="49">
        <v>705365</v>
      </c>
      <c r="C14758" s="44" t="s">
        <v>24544</v>
      </c>
      <c r="D14758" s="47" t="s">
        <v>18922</v>
      </c>
      <c r="E14758" s="43" t="s">
        <v>18116</v>
      </c>
      <c r="G14758" s="45">
        <v>8502.69</v>
      </c>
    </row>
    <row r="14759" spans="2:7">
      <c r="B14759" s="49">
        <v>705368</v>
      </c>
      <c r="C14759" s="44" t="s">
        <v>24544</v>
      </c>
      <c r="D14759" s="47" t="s">
        <v>18923</v>
      </c>
      <c r="E14759" s="43" t="s">
        <v>18116</v>
      </c>
      <c r="G14759" s="45">
        <v>10533.01</v>
      </c>
    </row>
    <row r="14760" spans="2:7">
      <c r="B14760" s="49">
        <v>705367</v>
      </c>
      <c r="C14760" s="44" t="s">
        <v>24544</v>
      </c>
      <c r="D14760" s="47" t="s">
        <v>18924</v>
      </c>
      <c r="E14760" s="43" t="s">
        <v>18116</v>
      </c>
      <c r="G14760" s="45">
        <v>9658.1200000000008</v>
      </c>
    </row>
    <row r="14761" spans="2:7">
      <c r="B14761" s="49">
        <v>705374</v>
      </c>
      <c r="C14761" s="44" t="s">
        <v>24544</v>
      </c>
      <c r="D14761" s="47" t="s">
        <v>18925</v>
      </c>
      <c r="E14761" s="43" t="s">
        <v>18116</v>
      </c>
      <c r="G14761" s="45">
        <v>10985.76</v>
      </c>
    </row>
    <row r="14762" spans="2:7">
      <c r="B14762" s="49">
        <v>705373</v>
      </c>
      <c r="C14762" s="44" t="s">
        <v>24544</v>
      </c>
      <c r="D14762" s="47" t="s">
        <v>18926</v>
      </c>
      <c r="E14762" s="43" t="s">
        <v>18116</v>
      </c>
      <c r="G14762" s="45">
        <v>10141.209999999999</v>
      </c>
    </row>
    <row r="14763" spans="2:7">
      <c r="B14763" s="49">
        <v>705376</v>
      </c>
      <c r="C14763" s="44" t="s">
        <v>24544</v>
      </c>
      <c r="D14763" s="47" t="s">
        <v>18927</v>
      </c>
      <c r="E14763" s="43" t="s">
        <v>18116</v>
      </c>
      <c r="G14763" s="45">
        <v>9825.66</v>
      </c>
    </row>
    <row r="14764" spans="2:7">
      <c r="B14764" s="49">
        <v>705375</v>
      </c>
      <c r="C14764" s="44" t="s">
        <v>24544</v>
      </c>
      <c r="D14764" s="47" t="s">
        <v>18928</v>
      </c>
      <c r="E14764" s="43" t="s">
        <v>18116</v>
      </c>
      <c r="G14764" s="45">
        <v>8981.11</v>
      </c>
    </row>
    <row r="14765" spans="2:7">
      <c r="B14765" s="49">
        <v>705384</v>
      </c>
      <c r="C14765" s="44" t="s">
        <v>24544</v>
      </c>
      <c r="D14765" s="47" t="s">
        <v>18929</v>
      </c>
      <c r="E14765" s="43" t="s">
        <v>18116</v>
      </c>
      <c r="G14765" s="45">
        <v>14999.52</v>
      </c>
    </row>
    <row r="14766" spans="2:7">
      <c r="B14766" s="49">
        <v>705383</v>
      </c>
      <c r="C14766" s="44" t="s">
        <v>24544</v>
      </c>
      <c r="D14766" s="47" t="s">
        <v>18930</v>
      </c>
      <c r="E14766" s="43" t="s">
        <v>18116</v>
      </c>
      <c r="G14766" s="45">
        <v>13707.56</v>
      </c>
    </row>
    <row r="14767" spans="2:7">
      <c r="B14767" s="49">
        <v>705386</v>
      </c>
      <c r="C14767" s="44" t="s">
        <v>24544</v>
      </c>
      <c r="D14767" s="47" t="s">
        <v>18931</v>
      </c>
      <c r="E14767" s="43" t="s">
        <v>18116</v>
      </c>
      <c r="G14767" s="45">
        <v>16187.05</v>
      </c>
    </row>
    <row r="14768" spans="2:7">
      <c r="B14768" s="49">
        <v>705385</v>
      </c>
      <c r="C14768" s="44" t="s">
        <v>24544</v>
      </c>
      <c r="D14768" s="47" t="s">
        <v>18932</v>
      </c>
      <c r="E14768" s="43" t="s">
        <v>18116</v>
      </c>
      <c r="G14768" s="45">
        <v>14895.09</v>
      </c>
    </row>
    <row r="14769" spans="2:7">
      <c r="B14769" s="49">
        <v>705378</v>
      </c>
      <c r="C14769" s="44" t="s">
        <v>24544</v>
      </c>
      <c r="D14769" s="47" t="s">
        <v>18933</v>
      </c>
      <c r="E14769" s="43" t="s">
        <v>18116</v>
      </c>
      <c r="G14769" s="45">
        <v>11181.07</v>
      </c>
    </row>
    <row r="14770" spans="2:7">
      <c r="B14770" s="49">
        <v>705377</v>
      </c>
      <c r="C14770" s="44" t="s">
        <v>24544</v>
      </c>
      <c r="D14770" s="47" t="s">
        <v>18934</v>
      </c>
      <c r="E14770" s="43" t="s">
        <v>18116</v>
      </c>
      <c r="G14770" s="45">
        <v>10115.950000000001</v>
      </c>
    </row>
    <row r="14771" spans="2:7">
      <c r="B14771" s="49">
        <v>705380</v>
      </c>
      <c r="C14771" s="44" t="s">
        <v>24544</v>
      </c>
      <c r="D14771" s="47" t="s">
        <v>18935</v>
      </c>
      <c r="E14771" s="43" t="s">
        <v>18116</v>
      </c>
      <c r="G14771" s="45">
        <v>12712.86</v>
      </c>
    </row>
    <row r="14772" spans="2:7">
      <c r="B14772" s="49">
        <v>705379</v>
      </c>
      <c r="C14772" s="44" t="s">
        <v>24544</v>
      </c>
      <c r="D14772" s="47" t="s">
        <v>18936</v>
      </c>
      <c r="E14772" s="43" t="s">
        <v>18116</v>
      </c>
      <c r="G14772" s="45">
        <v>11647.74</v>
      </c>
    </row>
    <row r="14773" spans="2:7">
      <c r="B14773" s="49">
        <v>705382</v>
      </c>
      <c r="C14773" s="44" t="s">
        <v>24544</v>
      </c>
      <c r="D14773" s="47" t="s">
        <v>18937</v>
      </c>
      <c r="E14773" s="43" t="s">
        <v>18116</v>
      </c>
      <c r="G14773" s="45">
        <v>14013.47</v>
      </c>
    </row>
    <row r="14774" spans="2:7">
      <c r="B14774" s="49">
        <v>705381</v>
      </c>
      <c r="C14774" s="44" t="s">
        <v>24544</v>
      </c>
      <c r="D14774" s="47" t="s">
        <v>18938</v>
      </c>
      <c r="E14774" s="43" t="s">
        <v>18116</v>
      </c>
      <c r="G14774" s="45">
        <v>12721.52</v>
      </c>
    </row>
    <row r="14775" spans="2:7">
      <c r="B14775" s="49">
        <v>705388</v>
      </c>
      <c r="C14775" s="44" t="s">
        <v>24544</v>
      </c>
      <c r="D14775" s="47" t="s">
        <v>18939</v>
      </c>
      <c r="E14775" s="43" t="s">
        <v>18116</v>
      </c>
      <c r="G14775" s="45">
        <v>13787.79</v>
      </c>
    </row>
    <row r="14776" spans="2:7">
      <c r="B14776" s="49">
        <v>705387</v>
      </c>
      <c r="C14776" s="44" t="s">
        <v>24544</v>
      </c>
      <c r="D14776" s="47" t="s">
        <v>18940</v>
      </c>
      <c r="E14776" s="43" t="s">
        <v>18116</v>
      </c>
      <c r="G14776" s="45">
        <v>12533.83</v>
      </c>
    </row>
    <row r="14777" spans="2:7">
      <c r="B14777" s="49">
        <v>705390</v>
      </c>
      <c r="C14777" s="44" t="s">
        <v>24544</v>
      </c>
      <c r="D14777" s="47" t="s">
        <v>18941</v>
      </c>
      <c r="E14777" s="43" t="s">
        <v>18116</v>
      </c>
      <c r="G14777" s="45">
        <v>12967.12</v>
      </c>
    </row>
    <row r="14778" spans="2:7">
      <c r="B14778" s="49">
        <v>705389</v>
      </c>
      <c r="C14778" s="44" t="s">
        <v>24544</v>
      </c>
      <c r="D14778" s="47" t="s">
        <v>18942</v>
      </c>
      <c r="E14778" s="43" t="s">
        <v>18116</v>
      </c>
      <c r="G14778" s="45">
        <v>11713.15</v>
      </c>
    </row>
    <row r="14779" spans="2:7">
      <c r="B14779" s="49">
        <v>705399</v>
      </c>
      <c r="C14779" s="44" t="s">
        <v>24544</v>
      </c>
      <c r="D14779" s="47" t="s">
        <v>18943</v>
      </c>
      <c r="E14779" s="43" t="s">
        <v>18116</v>
      </c>
      <c r="G14779" s="45">
        <v>20113.349999999999</v>
      </c>
    </row>
    <row r="14780" spans="2:7">
      <c r="B14780" s="49">
        <v>705398</v>
      </c>
      <c r="C14780" s="44" t="s">
        <v>24544</v>
      </c>
      <c r="D14780" s="47" t="s">
        <v>18944</v>
      </c>
      <c r="E14780" s="43" t="s">
        <v>18116</v>
      </c>
      <c r="G14780" s="45">
        <v>18233.54</v>
      </c>
    </row>
    <row r="14781" spans="2:7">
      <c r="B14781" s="49">
        <v>705401</v>
      </c>
      <c r="C14781" s="44" t="s">
        <v>24544</v>
      </c>
      <c r="D14781" s="47" t="s">
        <v>18945</v>
      </c>
      <c r="E14781" s="43" t="s">
        <v>18116</v>
      </c>
      <c r="G14781" s="45">
        <v>21721.59</v>
      </c>
    </row>
    <row r="14782" spans="2:7">
      <c r="B14782" s="49">
        <v>705400</v>
      </c>
      <c r="C14782" s="44" t="s">
        <v>24544</v>
      </c>
      <c r="D14782" s="47" t="s">
        <v>18946</v>
      </c>
      <c r="E14782" s="43" t="s">
        <v>18116</v>
      </c>
      <c r="G14782" s="45">
        <v>19841.79</v>
      </c>
    </row>
    <row r="14783" spans="2:7">
      <c r="B14783" s="49">
        <v>705392</v>
      </c>
      <c r="C14783" s="44" t="s">
        <v>24544</v>
      </c>
      <c r="D14783" s="47" t="s">
        <v>18947</v>
      </c>
      <c r="E14783" s="43" t="s">
        <v>18116</v>
      </c>
      <c r="G14783" s="45">
        <v>14812.74</v>
      </c>
    </row>
    <row r="14784" spans="2:7">
      <c r="B14784" s="49">
        <v>705391</v>
      </c>
      <c r="C14784" s="44" t="s">
        <v>24544</v>
      </c>
      <c r="D14784" s="47" t="s">
        <v>18948</v>
      </c>
      <c r="E14784" s="43" t="s">
        <v>18116</v>
      </c>
      <c r="G14784" s="45">
        <v>13292.81</v>
      </c>
    </row>
    <row r="14785" spans="2:7">
      <c r="B14785" s="49">
        <v>705395</v>
      </c>
      <c r="C14785" s="44" t="s">
        <v>24544</v>
      </c>
      <c r="D14785" s="47" t="s">
        <v>18949</v>
      </c>
      <c r="E14785" s="43" t="s">
        <v>18116</v>
      </c>
      <c r="G14785" s="45">
        <v>16946.23</v>
      </c>
    </row>
    <row r="14786" spans="2:7">
      <c r="B14786" s="49">
        <v>705394</v>
      </c>
      <c r="C14786" s="44" t="s">
        <v>24544</v>
      </c>
      <c r="D14786" s="47" t="s">
        <v>18950</v>
      </c>
      <c r="E14786" s="43" t="s">
        <v>18116</v>
      </c>
      <c r="G14786" s="45">
        <v>15426.3</v>
      </c>
    </row>
    <row r="14787" spans="2:7">
      <c r="B14787" s="49">
        <v>705397</v>
      </c>
      <c r="C14787" s="44" t="s">
        <v>24544</v>
      </c>
      <c r="D14787" s="47" t="s">
        <v>18951</v>
      </c>
      <c r="E14787" s="43" t="s">
        <v>18116</v>
      </c>
      <c r="G14787" s="45">
        <v>18578</v>
      </c>
    </row>
    <row r="14788" spans="2:7">
      <c r="B14788" s="49">
        <v>705396</v>
      </c>
      <c r="C14788" s="44" t="s">
        <v>24544</v>
      </c>
      <c r="D14788" s="47" t="s">
        <v>18952</v>
      </c>
      <c r="E14788" s="43" t="s">
        <v>18116</v>
      </c>
      <c r="G14788" s="45">
        <v>16698.189999999999</v>
      </c>
    </row>
    <row r="14789" spans="2:7">
      <c r="B14789" s="49">
        <v>804213</v>
      </c>
      <c r="C14789" s="44" t="s">
        <v>24544</v>
      </c>
      <c r="D14789" s="47" t="s">
        <v>18953</v>
      </c>
      <c r="E14789" s="43" t="s">
        <v>18037</v>
      </c>
      <c r="G14789" s="45">
        <v>1645.47</v>
      </c>
    </row>
    <row r="14790" spans="2:7">
      <c r="B14790" s="49">
        <v>804212</v>
      </c>
      <c r="C14790" s="44" t="s">
        <v>24544</v>
      </c>
      <c r="D14790" s="47" t="s">
        <v>18954</v>
      </c>
      <c r="E14790" s="43" t="s">
        <v>18037</v>
      </c>
      <c r="G14790" s="45">
        <v>1339.16</v>
      </c>
    </row>
    <row r="14791" spans="2:7">
      <c r="B14791" s="49">
        <v>804217</v>
      </c>
      <c r="C14791" s="44" t="s">
        <v>24544</v>
      </c>
      <c r="D14791" s="47" t="s">
        <v>18955</v>
      </c>
      <c r="E14791" s="43" t="s">
        <v>18037</v>
      </c>
      <c r="G14791" s="45">
        <v>1655.02</v>
      </c>
    </row>
    <row r="14792" spans="2:7">
      <c r="B14792" s="49">
        <v>804216</v>
      </c>
      <c r="C14792" s="44" t="s">
        <v>24544</v>
      </c>
      <c r="D14792" s="47" t="s">
        <v>18956</v>
      </c>
      <c r="E14792" s="43" t="s">
        <v>18037</v>
      </c>
      <c r="G14792" s="45">
        <v>1348.08</v>
      </c>
    </row>
    <row r="14793" spans="2:7">
      <c r="B14793" s="49">
        <v>804219</v>
      </c>
      <c r="C14793" s="44" t="s">
        <v>24544</v>
      </c>
      <c r="D14793" s="47" t="s">
        <v>18957</v>
      </c>
      <c r="E14793" s="43" t="s">
        <v>18037</v>
      </c>
      <c r="G14793" s="45">
        <v>1667.1</v>
      </c>
    </row>
    <row r="14794" spans="2:7">
      <c r="B14794" s="49">
        <v>804218</v>
      </c>
      <c r="C14794" s="44" t="s">
        <v>24544</v>
      </c>
      <c r="D14794" s="47" t="s">
        <v>18958</v>
      </c>
      <c r="E14794" s="43" t="s">
        <v>18037</v>
      </c>
      <c r="G14794" s="45">
        <v>1359.54</v>
      </c>
    </row>
    <row r="14795" spans="2:7">
      <c r="B14795" s="49">
        <v>804221</v>
      </c>
      <c r="C14795" s="44" t="s">
        <v>24544</v>
      </c>
      <c r="D14795" s="47" t="s">
        <v>18959</v>
      </c>
      <c r="E14795" s="43" t="s">
        <v>18037</v>
      </c>
      <c r="G14795" s="45">
        <v>1686.57</v>
      </c>
    </row>
    <row r="14796" spans="2:7">
      <c r="B14796" s="49">
        <v>804220</v>
      </c>
      <c r="C14796" s="44" t="s">
        <v>24544</v>
      </c>
      <c r="D14796" s="47" t="s">
        <v>18960</v>
      </c>
      <c r="E14796" s="43" t="s">
        <v>18037</v>
      </c>
      <c r="G14796" s="45">
        <v>1377.91</v>
      </c>
    </row>
    <row r="14797" spans="2:7">
      <c r="B14797" s="49">
        <v>804223</v>
      </c>
      <c r="C14797" s="44" t="s">
        <v>24544</v>
      </c>
      <c r="D14797" s="47" t="s">
        <v>18961</v>
      </c>
      <c r="E14797" s="43" t="s">
        <v>18037</v>
      </c>
      <c r="G14797" s="45">
        <v>1712.07</v>
      </c>
    </row>
    <row r="14798" spans="2:7">
      <c r="B14798" s="49">
        <v>804222</v>
      </c>
      <c r="C14798" s="44" t="s">
        <v>24544</v>
      </c>
      <c r="D14798" s="47" t="s">
        <v>18962</v>
      </c>
      <c r="E14798" s="43" t="s">
        <v>18037</v>
      </c>
      <c r="G14798" s="45">
        <v>1402</v>
      </c>
    </row>
    <row r="14799" spans="2:7">
      <c r="B14799" s="49">
        <v>804225</v>
      </c>
      <c r="C14799" s="44" t="s">
        <v>24544</v>
      </c>
      <c r="D14799" s="47" t="s">
        <v>18963</v>
      </c>
      <c r="E14799" s="43" t="s">
        <v>18037</v>
      </c>
      <c r="G14799" s="45">
        <v>1745.67</v>
      </c>
    </row>
    <row r="14800" spans="2:7">
      <c r="B14800" s="49">
        <v>804224</v>
      </c>
      <c r="C14800" s="44" t="s">
        <v>24544</v>
      </c>
      <c r="D14800" s="47" t="s">
        <v>18964</v>
      </c>
      <c r="E14800" s="43" t="s">
        <v>18037</v>
      </c>
      <c r="G14800" s="45">
        <v>1434.04</v>
      </c>
    </row>
    <row r="14801" spans="2:7">
      <c r="B14801" s="49">
        <v>804227</v>
      </c>
      <c r="C14801" s="44" t="s">
        <v>24544</v>
      </c>
      <c r="D14801" s="47" t="s">
        <v>18965</v>
      </c>
      <c r="E14801" s="43" t="s">
        <v>18037</v>
      </c>
      <c r="G14801" s="45">
        <v>1791.24</v>
      </c>
    </row>
    <row r="14802" spans="2:7">
      <c r="B14802" s="49">
        <v>804226</v>
      </c>
      <c r="C14802" s="44" t="s">
        <v>24544</v>
      </c>
      <c r="D14802" s="47" t="s">
        <v>18966</v>
      </c>
      <c r="E14802" s="43" t="s">
        <v>18037</v>
      </c>
      <c r="G14802" s="45">
        <v>1477.73</v>
      </c>
    </row>
    <row r="14803" spans="2:7">
      <c r="B14803" s="49">
        <v>804229</v>
      </c>
      <c r="C14803" s="44" t="s">
        <v>24544</v>
      </c>
      <c r="D14803" s="47" t="s">
        <v>18967</v>
      </c>
      <c r="E14803" s="43" t="s">
        <v>18037</v>
      </c>
      <c r="G14803" s="45">
        <v>1850.83</v>
      </c>
    </row>
    <row r="14804" spans="2:7">
      <c r="B14804" s="49">
        <v>804228</v>
      </c>
      <c r="C14804" s="44" t="s">
        <v>24544</v>
      </c>
      <c r="D14804" s="47" t="s">
        <v>18968</v>
      </c>
      <c r="E14804" s="43" t="s">
        <v>18037</v>
      </c>
      <c r="G14804" s="45">
        <v>1535.28</v>
      </c>
    </row>
    <row r="14805" spans="2:7">
      <c r="B14805" s="49">
        <v>804231</v>
      </c>
      <c r="C14805" s="44" t="s">
        <v>24544</v>
      </c>
      <c r="D14805" s="47" t="s">
        <v>18969</v>
      </c>
      <c r="E14805" s="43" t="s">
        <v>18037</v>
      </c>
      <c r="G14805" s="45">
        <v>1932.53</v>
      </c>
    </row>
    <row r="14806" spans="2:7">
      <c r="B14806" s="49">
        <v>804230</v>
      </c>
      <c r="C14806" s="44" t="s">
        <v>24544</v>
      </c>
      <c r="D14806" s="47" t="s">
        <v>18970</v>
      </c>
      <c r="E14806" s="43" t="s">
        <v>18037</v>
      </c>
      <c r="G14806" s="45">
        <v>1614.64</v>
      </c>
    </row>
    <row r="14807" spans="2:7">
      <c r="B14807" s="49">
        <v>804215</v>
      </c>
      <c r="C14807" s="44" t="s">
        <v>24544</v>
      </c>
      <c r="D14807" s="47" t="s">
        <v>18971</v>
      </c>
      <c r="E14807" s="43" t="s">
        <v>18037</v>
      </c>
      <c r="G14807" s="45">
        <v>1647.64</v>
      </c>
    </row>
    <row r="14808" spans="2:7">
      <c r="B14808" s="49">
        <v>804214</v>
      </c>
      <c r="C14808" s="44" t="s">
        <v>24544</v>
      </c>
      <c r="D14808" s="47" t="s">
        <v>18972</v>
      </c>
      <c r="E14808" s="43" t="s">
        <v>18037</v>
      </c>
      <c r="G14808" s="45">
        <v>1341.18</v>
      </c>
    </row>
    <row r="14809" spans="2:7">
      <c r="B14809" s="49">
        <v>804417</v>
      </c>
      <c r="C14809" s="44" t="s">
        <v>24544</v>
      </c>
      <c r="D14809" s="47" t="s">
        <v>18973</v>
      </c>
      <c r="E14809" s="43" t="s">
        <v>18037</v>
      </c>
      <c r="G14809" s="45">
        <v>4255.53</v>
      </c>
    </row>
    <row r="14810" spans="2:7">
      <c r="B14810" s="49">
        <v>804233</v>
      </c>
      <c r="C14810" s="44" t="s">
        <v>24544</v>
      </c>
      <c r="D14810" s="47" t="s">
        <v>18974</v>
      </c>
      <c r="E14810" s="43" t="s">
        <v>18037</v>
      </c>
      <c r="G14810" s="45">
        <v>2444.1799999999998</v>
      </c>
    </row>
    <row r="14811" spans="2:7">
      <c r="B14811" s="49">
        <v>804416</v>
      </c>
      <c r="C14811" s="44" t="s">
        <v>24544</v>
      </c>
      <c r="D14811" s="47" t="s">
        <v>18975</v>
      </c>
      <c r="E14811" s="43" t="s">
        <v>18037</v>
      </c>
      <c r="G14811" s="45">
        <v>3456.34</v>
      </c>
    </row>
    <row r="14812" spans="2:7">
      <c r="B14812" s="49">
        <v>804232</v>
      </c>
      <c r="C14812" s="44" t="s">
        <v>24544</v>
      </c>
      <c r="D14812" s="47" t="s">
        <v>18976</v>
      </c>
      <c r="E14812" s="43" t="s">
        <v>18037</v>
      </c>
      <c r="G14812" s="45">
        <v>1968.83</v>
      </c>
    </row>
    <row r="14813" spans="2:7">
      <c r="B14813" s="49">
        <v>804237</v>
      </c>
      <c r="C14813" s="44" t="s">
        <v>24544</v>
      </c>
      <c r="D14813" s="47" t="s">
        <v>18977</v>
      </c>
      <c r="E14813" s="43" t="s">
        <v>18037</v>
      </c>
      <c r="G14813" s="45">
        <v>2458.56</v>
      </c>
    </row>
    <row r="14814" spans="2:7">
      <c r="B14814" s="49">
        <v>804236</v>
      </c>
      <c r="C14814" s="44" t="s">
        <v>24544</v>
      </c>
      <c r="D14814" s="47" t="s">
        <v>18978</v>
      </c>
      <c r="E14814" s="43" t="s">
        <v>18037</v>
      </c>
      <c r="G14814" s="45">
        <v>1982.12</v>
      </c>
    </row>
    <row r="14815" spans="2:7">
      <c r="B14815" s="49">
        <v>804419</v>
      </c>
      <c r="C14815" s="44" t="s">
        <v>24544</v>
      </c>
      <c r="D14815" s="47" t="s">
        <v>18979</v>
      </c>
      <c r="E14815" s="43" t="s">
        <v>18037</v>
      </c>
      <c r="G14815" s="45">
        <v>4451.5</v>
      </c>
    </row>
    <row r="14816" spans="2:7">
      <c r="B14816" s="49">
        <v>804239</v>
      </c>
      <c r="C14816" s="44" t="s">
        <v>24544</v>
      </c>
      <c r="D14816" s="47" t="s">
        <v>18980</v>
      </c>
      <c r="E14816" s="43" t="s">
        <v>18037</v>
      </c>
      <c r="G14816" s="45">
        <v>2477.3000000000002</v>
      </c>
    </row>
    <row r="14817" spans="2:7">
      <c r="B14817" s="49">
        <v>804418</v>
      </c>
      <c r="C14817" s="44" t="s">
        <v>24544</v>
      </c>
      <c r="D14817" s="47" t="s">
        <v>18981</v>
      </c>
      <c r="E14817" s="43" t="s">
        <v>18037</v>
      </c>
      <c r="G14817" s="45">
        <v>3614.12</v>
      </c>
    </row>
    <row r="14818" spans="2:7">
      <c r="B14818" s="49">
        <v>804238</v>
      </c>
      <c r="C14818" s="44" t="s">
        <v>24544</v>
      </c>
      <c r="D14818" s="47" t="s">
        <v>18982</v>
      </c>
      <c r="E14818" s="43" t="s">
        <v>18037</v>
      </c>
      <c r="G14818" s="45">
        <v>1999.45</v>
      </c>
    </row>
    <row r="14819" spans="2:7">
      <c r="B14819" s="49">
        <v>804241</v>
      </c>
      <c r="C14819" s="44" t="s">
        <v>24544</v>
      </c>
      <c r="D14819" s="47" t="s">
        <v>18983</v>
      </c>
      <c r="E14819" s="43" t="s">
        <v>18037</v>
      </c>
      <c r="G14819" s="45">
        <v>2504.2600000000002</v>
      </c>
    </row>
    <row r="14820" spans="2:7">
      <c r="B14820" s="49">
        <v>804240</v>
      </c>
      <c r="C14820" s="44" t="s">
        <v>24544</v>
      </c>
      <c r="D14820" s="47" t="s">
        <v>18984</v>
      </c>
      <c r="E14820" s="43" t="s">
        <v>18037</v>
      </c>
      <c r="G14820" s="45">
        <v>2024.53</v>
      </c>
    </row>
    <row r="14821" spans="2:7">
      <c r="B14821" s="49">
        <v>804243</v>
      </c>
      <c r="C14821" s="44" t="s">
        <v>24544</v>
      </c>
      <c r="D14821" s="47" t="s">
        <v>18985</v>
      </c>
      <c r="E14821" s="43" t="s">
        <v>18037</v>
      </c>
      <c r="G14821" s="45">
        <v>2541.13</v>
      </c>
    </row>
    <row r="14822" spans="2:7">
      <c r="B14822" s="49">
        <v>804242</v>
      </c>
      <c r="C14822" s="44" t="s">
        <v>24544</v>
      </c>
      <c r="D14822" s="47" t="s">
        <v>18986</v>
      </c>
      <c r="E14822" s="43" t="s">
        <v>18037</v>
      </c>
      <c r="G14822" s="45">
        <v>2059.0500000000002</v>
      </c>
    </row>
    <row r="14823" spans="2:7">
      <c r="B14823" s="49">
        <v>804421</v>
      </c>
      <c r="C14823" s="44" t="s">
        <v>24544</v>
      </c>
      <c r="D14823" s="47" t="s">
        <v>18987</v>
      </c>
      <c r="E14823" s="43" t="s">
        <v>18037</v>
      </c>
      <c r="G14823" s="45">
        <v>4967.1899999999996</v>
      </c>
    </row>
    <row r="14824" spans="2:7">
      <c r="B14824" s="49">
        <v>804245</v>
      </c>
      <c r="C14824" s="44" t="s">
        <v>24544</v>
      </c>
      <c r="D14824" s="47" t="s">
        <v>18988</v>
      </c>
      <c r="E14824" s="43" t="s">
        <v>18037</v>
      </c>
      <c r="G14824" s="45">
        <v>2590.9299999999998</v>
      </c>
    </row>
    <row r="14825" spans="2:7">
      <c r="B14825" s="49">
        <v>804420</v>
      </c>
      <c r="C14825" s="44" t="s">
        <v>24544</v>
      </c>
      <c r="D14825" s="47" t="s">
        <v>18989</v>
      </c>
      <c r="E14825" s="43" t="s">
        <v>18037</v>
      </c>
      <c r="G14825" s="45">
        <v>4030.11</v>
      </c>
    </row>
    <row r="14826" spans="2:7">
      <c r="B14826" s="49">
        <v>804244</v>
      </c>
      <c r="C14826" s="44" t="s">
        <v>24544</v>
      </c>
      <c r="D14826" s="47" t="s">
        <v>18990</v>
      </c>
      <c r="E14826" s="43" t="s">
        <v>18037</v>
      </c>
      <c r="G14826" s="45">
        <v>2105.88</v>
      </c>
    </row>
    <row r="14827" spans="2:7">
      <c r="B14827" s="49">
        <v>804247</v>
      </c>
      <c r="C14827" s="44" t="s">
        <v>24544</v>
      </c>
      <c r="D14827" s="47" t="s">
        <v>18991</v>
      </c>
      <c r="E14827" s="43" t="s">
        <v>18037</v>
      </c>
      <c r="G14827" s="45">
        <v>2656.08</v>
      </c>
    </row>
    <row r="14828" spans="2:7">
      <c r="B14828" s="49">
        <v>804246</v>
      </c>
      <c r="C14828" s="44" t="s">
        <v>24544</v>
      </c>
      <c r="D14828" s="47" t="s">
        <v>18992</v>
      </c>
      <c r="E14828" s="43" t="s">
        <v>18037</v>
      </c>
      <c r="G14828" s="45">
        <v>2167.7399999999998</v>
      </c>
    </row>
    <row r="14829" spans="2:7">
      <c r="B14829" s="49">
        <v>804249</v>
      </c>
      <c r="C14829" s="44" t="s">
        <v>24544</v>
      </c>
      <c r="D14829" s="47" t="s">
        <v>18993</v>
      </c>
      <c r="E14829" s="43" t="s">
        <v>18037</v>
      </c>
      <c r="G14829" s="45">
        <v>2743.47</v>
      </c>
    </row>
    <row r="14830" spans="2:7">
      <c r="B14830" s="49">
        <v>804248</v>
      </c>
      <c r="C14830" s="44" t="s">
        <v>24544</v>
      </c>
      <c r="D14830" s="47" t="s">
        <v>18994</v>
      </c>
      <c r="E14830" s="43" t="s">
        <v>18037</v>
      </c>
      <c r="G14830" s="45">
        <v>2251.2199999999998</v>
      </c>
    </row>
    <row r="14831" spans="2:7">
      <c r="B14831" s="49">
        <v>804423</v>
      </c>
      <c r="C14831" s="44" t="s">
        <v>24544</v>
      </c>
      <c r="D14831" s="47" t="s">
        <v>18995</v>
      </c>
      <c r="E14831" s="43" t="s">
        <v>18037</v>
      </c>
      <c r="G14831" s="45">
        <v>6149.67</v>
      </c>
    </row>
    <row r="14832" spans="2:7">
      <c r="B14832" s="49">
        <v>804251</v>
      </c>
      <c r="C14832" s="44" t="s">
        <v>24544</v>
      </c>
      <c r="D14832" s="47" t="s">
        <v>18996</v>
      </c>
      <c r="E14832" s="43" t="s">
        <v>18037</v>
      </c>
      <c r="G14832" s="45">
        <v>2860.11</v>
      </c>
    </row>
    <row r="14833" spans="2:7">
      <c r="B14833" s="49">
        <v>804422</v>
      </c>
      <c r="C14833" s="44" t="s">
        <v>24544</v>
      </c>
      <c r="D14833" s="47" t="s">
        <v>18997</v>
      </c>
      <c r="E14833" s="43" t="s">
        <v>18037</v>
      </c>
      <c r="G14833" s="45">
        <v>4980.47</v>
      </c>
    </row>
    <row r="14834" spans="2:7">
      <c r="B14834" s="49">
        <v>804250</v>
      </c>
      <c r="C14834" s="44" t="s">
        <v>24544</v>
      </c>
      <c r="D14834" s="47" t="s">
        <v>18998</v>
      </c>
      <c r="E14834" s="43" t="s">
        <v>18037</v>
      </c>
      <c r="G14834" s="45">
        <v>2363.7800000000002</v>
      </c>
    </row>
    <row r="14835" spans="2:7">
      <c r="B14835" s="49">
        <v>804235</v>
      </c>
      <c r="C14835" s="44" t="s">
        <v>24544</v>
      </c>
      <c r="D14835" s="47" t="s">
        <v>18999</v>
      </c>
      <c r="E14835" s="43" t="s">
        <v>18037</v>
      </c>
      <c r="G14835" s="45">
        <v>2447.6799999999998</v>
      </c>
    </row>
    <row r="14836" spans="2:7">
      <c r="B14836" s="49">
        <v>804234</v>
      </c>
      <c r="C14836" s="44" t="s">
        <v>24544</v>
      </c>
      <c r="D14836" s="47" t="s">
        <v>19000</v>
      </c>
      <c r="E14836" s="43" t="s">
        <v>18037</v>
      </c>
      <c r="G14836" s="45">
        <v>1972.02</v>
      </c>
    </row>
    <row r="14837" spans="2:7">
      <c r="B14837" s="49">
        <v>804425</v>
      </c>
      <c r="C14837" s="44" t="s">
        <v>24544</v>
      </c>
      <c r="D14837" s="47" t="s">
        <v>19001</v>
      </c>
      <c r="E14837" s="43" t="s">
        <v>18037</v>
      </c>
      <c r="G14837" s="45">
        <v>6167.31</v>
      </c>
    </row>
    <row r="14838" spans="2:7">
      <c r="B14838" s="49">
        <v>804253</v>
      </c>
      <c r="C14838" s="44" t="s">
        <v>24544</v>
      </c>
      <c r="D14838" s="47" t="s">
        <v>19002</v>
      </c>
      <c r="E14838" s="43" t="s">
        <v>18037</v>
      </c>
      <c r="G14838" s="45">
        <v>3396.48</v>
      </c>
    </row>
    <row r="14839" spans="2:7">
      <c r="B14839" s="49">
        <v>804424</v>
      </c>
      <c r="C14839" s="44" t="s">
        <v>24544</v>
      </c>
      <c r="D14839" s="47" t="s">
        <v>19003</v>
      </c>
      <c r="E14839" s="43" t="s">
        <v>18037</v>
      </c>
      <c r="G14839" s="45">
        <v>4932.5200000000004</v>
      </c>
    </row>
    <row r="14840" spans="2:7">
      <c r="B14840" s="49">
        <v>804252</v>
      </c>
      <c r="C14840" s="44" t="s">
        <v>24544</v>
      </c>
      <c r="D14840" s="47" t="s">
        <v>19004</v>
      </c>
      <c r="E14840" s="43" t="s">
        <v>18037</v>
      </c>
      <c r="G14840" s="45">
        <v>2706.54</v>
      </c>
    </row>
    <row r="14841" spans="2:7">
      <c r="B14841" s="49">
        <v>804257</v>
      </c>
      <c r="C14841" s="44" t="s">
        <v>24544</v>
      </c>
      <c r="D14841" s="47" t="s">
        <v>19005</v>
      </c>
      <c r="E14841" s="43" t="s">
        <v>18037</v>
      </c>
      <c r="G14841" s="45">
        <v>3417.64</v>
      </c>
    </row>
    <row r="14842" spans="2:7">
      <c r="B14842" s="49">
        <v>804256</v>
      </c>
      <c r="C14842" s="44" t="s">
        <v>24544</v>
      </c>
      <c r="D14842" s="47" t="s">
        <v>19006</v>
      </c>
      <c r="E14842" s="43" t="s">
        <v>18037</v>
      </c>
      <c r="G14842" s="45">
        <v>2725.51</v>
      </c>
    </row>
    <row r="14843" spans="2:7">
      <c r="B14843" s="49">
        <v>804427</v>
      </c>
      <c r="C14843" s="44" t="s">
        <v>24544</v>
      </c>
      <c r="D14843" s="47" t="s">
        <v>19007</v>
      </c>
      <c r="E14843" s="43" t="s">
        <v>18037</v>
      </c>
      <c r="G14843" s="45">
        <v>6465.88</v>
      </c>
    </row>
    <row r="14844" spans="2:7">
      <c r="B14844" s="49">
        <v>804259</v>
      </c>
      <c r="C14844" s="44" t="s">
        <v>24544</v>
      </c>
      <c r="D14844" s="47" t="s">
        <v>19008</v>
      </c>
      <c r="E14844" s="43" t="s">
        <v>18037</v>
      </c>
      <c r="G14844" s="45">
        <v>3444.48</v>
      </c>
    </row>
    <row r="14845" spans="2:7">
      <c r="B14845" s="49">
        <v>804426</v>
      </c>
      <c r="C14845" s="44" t="s">
        <v>24544</v>
      </c>
      <c r="D14845" s="47" t="s">
        <v>19009</v>
      </c>
      <c r="E14845" s="43" t="s">
        <v>18037</v>
      </c>
      <c r="G14845" s="45">
        <v>5168.49</v>
      </c>
    </row>
    <row r="14846" spans="2:7">
      <c r="B14846" s="49">
        <v>804258</v>
      </c>
      <c r="C14846" s="44" t="s">
        <v>24544</v>
      </c>
      <c r="D14846" s="47" t="s">
        <v>19010</v>
      </c>
      <c r="E14846" s="43" t="s">
        <v>18037</v>
      </c>
      <c r="G14846" s="45">
        <v>2749.69</v>
      </c>
    </row>
    <row r="14847" spans="2:7">
      <c r="B14847" s="49">
        <v>804261</v>
      </c>
      <c r="C14847" s="44" t="s">
        <v>24544</v>
      </c>
      <c r="D14847" s="47" t="s">
        <v>19011</v>
      </c>
      <c r="E14847" s="43" t="s">
        <v>18037</v>
      </c>
      <c r="G14847" s="45">
        <v>3484.02</v>
      </c>
    </row>
    <row r="14848" spans="2:7">
      <c r="B14848" s="49">
        <v>804260</v>
      </c>
      <c r="C14848" s="44" t="s">
        <v>24544</v>
      </c>
      <c r="D14848" s="47" t="s">
        <v>19012</v>
      </c>
      <c r="E14848" s="43" t="s">
        <v>18037</v>
      </c>
      <c r="G14848" s="45">
        <v>2785.47</v>
      </c>
    </row>
    <row r="14849" spans="2:7">
      <c r="B14849" s="49">
        <v>804263</v>
      </c>
      <c r="C14849" s="44" t="s">
        <v>24544</v>
      </c>
      <c r="D14849" s="47" t="s">
        <v>19013</v>
      </c>
      <c r="E14849" s="43" t="s">
        <v>18037</v>
      </c>
      <c r="G14849" s="45">
        <v>3537.94</v>
      </c>
    </row>
    <row r="14850" spans="2:7">
      <c r="B14850" s="49">
        <v>804262</v>
      </c>
      <c r="C14850" s="44" t="s">
        <v>24544</v>
      </c>
      <c r="D14850" s="47" t="s">
        <v>19014</v>
      </c>
      <c r="E14850" s="43" t="s">
        <v>18037</v>
      </c>
      <c r="G14850" s="45">
        <v>2834.54</v>
      </c>
    </row>
    <row r="14851" spans="2:7">
      <c r="B14851" s="49">
        <v>804429</v>
      </c>
      <c r="C14851" s="44" t="s">
        <v>24544</v>
      </c>
      <c r="D14851" s="47" t="s">
        <v>19015</v>
      </c>
      <c r="E14851" s="43" t="s">
        <v>18037</v>
      </c>
      <c r="G14851" s="45">
        <v>7217.15</v>
      </c>
    </row>
    <row r="14852" spans="2:7">
      <c r="B14852" s="49">
        <v>804265</v>
      </c>
      <c r="C14852" s="44" t="s">
        <v>24544</v>
      </c>
      <c r="D14852" s="47" t="s">
        <v>19016</v>
      </c>
      <c r="E14852" s="43" t="s">
        <v>18037</v>
      </c>
      <c r="G14852" s="45">
        <v>3609.99</v>
      </c>
    </row>
    <row r="14853" spans="2:7">
      <c r="B14853" s="49">
        <v>804428</v>
      </c>
      <c r="C14853" s="44" t="s">
        <v>24544</v>
      </c>
      <c r="D14853" s="47" t="s">
        <v>19017</v>
      </c>
      <c r="E14853" s="43" t="s">
        <v>18037</v>
      </c>
      <c r="G14853" s="45">
        <v>5763.86</v>
      </c>
    </row>
    <row r="14854" spans="2:7">
      <c r="B14854" s="49">
        <v>804264</v>
      </c>
      <c r="C14854" s="44" t="s">
        <v>24544</v>
      </c>
      <c r="D14854" s="47" t="s">
        <v>19018</v>
      </c>
      <c r="E14854" s="43" t="s">
        <v>18037</v>
      </c>
      <c r="G14854" s="45">
        <v>2900.8</v>
      </c>
    </row>
    <row r="14855" spans="2:7">
      <c r="B14855" s="49">
        <v>804267</v>
      </c>
      <c r="C14855" s="44" t="s">
        <v>24544</v>
      </c>
      <c r="D14855" s="47" t="s">
        <v>19019</v>
      </c>
      <c r="E14855" s="43" t="s">
        <v>18037</v>
      </c>
      <c r="G14855" s="45">
        <v>3702.23</v>
      </c>
    </row>
    <row r="14856" spans="2:7">
      <c r="B14856" s="49">
        <v>804266</v>
      </c>
      <c r="C14856" s="44" t="s">
        <v>24544</v>
      </c>
      <c r="D14856" s="47" t="s">
        <v>19020</v>
      </c>
      <c r="E14856" s="43" t="s">
        <v>18037</v>
      </c>
      <c r="G14856" s="45">
        <v>2986.46</v>
      </c>
    </row>
    <row r="14857" spans="2:7">
      <c r="B14857" s="49">
        <v>804269</v>
      </c>
      <c r="C14857" s="44" t="s">
        <v>24544</v>
      </c>
      <c r="D14857" s="47" t="s">
        <v>19021</v>
      </c>
      <c r="E14857" s="43" t="s">
        <v>18037</v>
      </c>
      <c r="G14857" s="45">
        <v>3824.93</v>
      </c>
    </row>
    <row r="14858" spans="2:7">
      <c r="B14858" s="49">
        <v>804268</v>
      </c>
      <c r="C14858" s="44" t="s">
        <v>24544</v>
      </c>
      <c r="D14858" s="47" t="s">
        <v>19022</v>
      </c>
      <c r="E14858" s="43" t="s">
        <v>18037</v>
      </c>
      <c r="G14858" s="45">
        <v>3101.49</v>
      </c>
    </row>
    <row r="14859" spans="2:7">
      <c r="B14859" s="49">
        <v>804431</v>
      </c>
      <c r="C14859" s="44" t="s">
        <v>24544</v>
      </c>
      <c r="D14859" s="47" t="s">
        <v>19023</v>
      </c>
      <c r="E14859" s="43" t="s">
        <v>18037</v>
      </c>
      <c r="G14859" s="45">
        <v>8948.84</v>
      </c>
    </row>
    <row r="14860" spans="2:7">
      <c r="B14860" s="49">
        <v>804271</v>
      </c>
      <c r="C14860" s="44" t="s">
        <v>24544</v>
      </c>
      <c r="D14860" s="47" t="s">
        <v>19024</v>
      </c>
      <c r="E14860" s="43" t="s">
        <v>18037</v>
      </c>
      <c r="G14860" s="45">
        <v>3988.96</v>
      </c>
    </row>
    <row r="14861" spans="2:7">
      <c r="B14861" s="49">
        <v>804430</v>
      </c>
      <c r="C14861" s="44" t="s">
        <v>24544</v>
      </c>
      <c r="D14861" s="47" t="s">
        <v>19025</v>
      </c>
      <c r="E14861" s="43" t="s">
        <v>18037</v>
      </c>
      <c r="G14861" s="45">
        <v>7132.11</v>
      </c>
    </row>
    <row r="14862" spans="2:7">
      <c r="B14862" s="49">
        <v>804270</v>
      </c>
      <c r="C14862" s="44" t="s">
        <v>24544</v>
      </c>
      <c r="D14862" s="47" t="s">
        <v>19026</v>
      </c>
      <c r="E14862" s="43" t="s">
        <v>18037</v>
      </c>
      <c r="G14862" s="45">
        <v>3257.07</v>
      </c>
    </row>
    <row r="14863" spans="2:7">
      <c r="B14863" s="49">
        <v>804255</v>
      </c>
      <c r="C14863" s="44" t="s">
        <v>24544</v>
      </c>
      <c r="D14863" s="47" t="s">
        <v>19027</v>
      </c>
      <c r="E14863" s="43" t="s">
        <v>18037</v>
      </c>
      <c r="G14863" s="45">
        <v>3401.8</v>
      </c>
    </row>
    <row r="14864" spans="2:7">
      <c r="B14864" s="49">
        <v>804254</v>
      </c>
      <c r="C14864" s="44" t="s">
        <v>24544</v>
      </c>
      <c r="D14864" s="47" t="s">
        <v>19028</v>
      </c>
      <c r="E14864" s="43" t="s">
        <v>18037</v>
      </c>
      <c r="G14864" s="45">
        <v>2711.23</v>
      </c>
    </row>
    <row r="14865" spans="2:7">
      <c r="B14865" s="49">
        <v>804433</v>
      </c>
      <c r="C14865" s="44" t="s">
        <v>24544</v>
      </c>
      <c r="D14865" s="47" t="s">
        <v>19029</v>
      </c>
      <c r="E14865" s="43" t="s">
        <v>18037</v>
      </c>
      <c r="G14865" s="45">
        <v>10894.59</v>
      </c>
    </row>
    <row r="14866" spans="2:7">
      <c r="B14866" s="49">
        <v>804273</v>
      </c>
      <c r="C14866" s="44" t="s">
        <v>24544</v>
      </c>
      <c r="D14866" s="47" t="s">
        <v>19030</v>
      </c>
      <c r="E14866" s="43" t="s">
        <v>18037</v>
      </c>
      <c r="G14866" s="45">
        <v>5827.85</v>
      </c>
    </row>
    <row r="14867" spans="2:7">
      <c r="B14867" s="49">
        <v>804432</v>
      </c>
      <c r="C14867" s="44" t="s">
        <v>24544</v>
      </c>
      <c r="D14867" s="47" t="s">
        <v>19031</v>
      </c>
      <c r="E14867" s="43" t="s">
        <v>18037</v>
      </c>
      <c r="G14867" s="45">
        <v>8525.19</v>
      </c>
    </row>
    <row r="14868" spans="2:7">
      <c r="B14868" s="49">
        <v>804272</v>
      </c>
      <c r="C14868" s="44" t="s">
        <v>24544</v>
      </c>
      <c r="D14868" s="47" t="s">
        <v>19032</v>
      </c>
      <c r="E14868" s="43" t="s">
        <v>18037</v>
      </c>
      <c r="G14868" s="45">
        <v>4593.6899999999996</v>
      </c>
    </row>
    <row r="14869" spans="2:7">
      <c r="B14869" s="49">
        <v>804277</v>
      </c>
      <c r="C14869" s="44" t="s">
        <v>24544</v>
      </c>
      <c r="D14869" s="47" t="s">
        <v>19033</v>
      </c>
      <c r="E14869" s="43" t="s">
        <v>18037</v>
      </c>
      <c r="G14869" s="45">
        <v>5859.78</v>
      </c>
    </row>
    <row r="14870" spans="2:7">
      <c r="B14870" s="49">
        <v>804276</v>
      </c>
      <c r="C14870" s="44" t="s">
        <v>24544</v>
      </c>
      <c r="D14870" s="47" t="s">
        <v>19034</v>
      </c>
      <c r="E14870" s="43" t="s">
        <v>18037</v>
      </c>
      <c r="G14870" s="45">
        <v>4621.8599999999997</v>
      </c>
    </row>
    <row r="14871" spans="2:7">
      <c r="B14871" s="49">
        <v>804435</v>
      </c>
      <c r="C14871" s="44" t="s">
        <v>24544</v>
      </c>
      <c r="D14871" s="47" t="s">
        <v>19035</v>
      </c>
      <c r="E14871" s="43" t="s">
        <v>18037</v>
      </c>
      <c r="G14871" s="45">
        <v>11434.32</v>
      </c>
    </row>
    <row r="14872" spans="2:7">
      <c r="B14872" s="49">
        <v>804279</v>
      </c>
      <c r="C14872" s="44" t="s">
        <v>24544</v>
      </c>
      <c r="D14872" s="47" t="s">
        <v>19036</v>
      </c>
      <c r="E14872" s="43" t="s">
        <v>18037</v>
      </c>
      <c r="G14872" s="45">
        <v>5899.68</v>
      </c>
    </row>
    <row r="14873" spans="2:7">
      <c r="B14873" s="49">
        <v>804434</v>
      </c>
      <c r="C14873" s="44" t="s">
        <v>24544</v>
      </c>
      <c r="D14873" s="47" t="s">
        <v>19037</v>
      </c>
      <c r="E14873" s="43" t="s">
        <v>18037</v>
      </c>
      <c r="G14873" s="45">
        <v>8943.7800000000007</v>
      </c>
    </row>
    <row r="14874" spans="2:7">
      <c r="B14874" s="49">
        <v>804278</v>
      </c>
      <c r="C14874" s="44" t="s">
        <v>24544</v>
      </c>
      <c r="D14874" s="47" t="s">
        <v>19038</v>
      </c>
      <c r="E14874" s="43" t="s">
        <v>18037</v>
      </c>
      <c r="G14874" s="45">
        <v>4657.07</v>
      </c>
    </row>
    <row r="14875" spans="2:7">
      <c r="B14875" s="49">
        <v>804281</v>
      </c>
      <c r="C14875" s="44" t="s">
        <v>24544</v>
      </c>
      <c r="D14875" s="47" t="s">
        <v>19039</v>
      </c>
      <c r="E14875" s="43" t="s">
        <v>18037</v>
      </c>
      <c r="G14875" s="45">
        <v>5958.44</v>
      </c>
    </row>
    <row r="14876" spans="2:7">
      <c r="B14876" s="49">
        <v>804280</v>
      </c>
      <c r="C14876" s="44" t="s">
        <v>24544</v>
      </c>
      <c r="D14876" s="47" t="s">
        <v>19040</v>
      </c>
      <c r="E14876" s="43" t="s">
        <v>18037</v>
      </c>
      <c r="G14876" s="45">
        <v>4709.41</v>
      </c>
    </row>
    <row r="14877" spans="2:7">
      <c r="B14877" s="49">
        <v>804283</v>
      </c>
      <c r="C14877" s="44" t="s">
        <v>24544</v>
      </c>
      <c r="D14877" s="47" t="s">
        <v>19041</v>
      </c>
      <c r="E14877" s="43" t="s">
        <v>18037</v>
      </c>
      <c r="G14877" s="45">
        <v>6038.61</v>
      </c>
    </row>
    <row r="14878" spans="2:7">
      <c r="B14878" s="49">
        <v>804282</v>
      </c>
      <c r="C14878" s="44" t="s">
        <v>24544</v>
      </c>
      <c r="D14878" s="47" t="s">
        <v>19042</v>
      </c>
      <c r="E14878" s="43" t="s">
        <v>18037</v>
      </c>
      <c r="G14878" s="45">
        <v>4781.4399999999996</v>
      </c>
    </row>
    <row r="14879" spans="2:7">
      <c r="B14879" s="49">
        <v>804437</v>
      </c>
      <c r="C14879" s="44" t="s">
        <v>24544</v>
      </c>
      <c r="D14879" s="47" t="s">
        <v>19043</v>
      </c>
      <c r="E14879" s="43" t="s">
        <v>18037</v>
      </c>
      <c r="G14879" s="45">
        <v>12805.72</v>
      </c>
    </row>
    <row r="14880" spans="2:7">
      <c r="B14880" s="49">
        <v>804285</v>
      </c>
      <c r="C14880" s="44" t="s">
        <v>24544</v>
      </c>
      <c r="D14880" s="47" t="s">
        <v>19044</v>
      </c>
      <c r="E14880" s="43" t="s">
        <v>18037</v>
      </c>
      <c r="G14880" s="45">
        <v>6144.04</v>
      </c>
    </row>
    <row r="14881" spans="2:7">
      <c r="B14881" s="49">
        <v>804436</v>
      </c>
      <c r="C14881" s="44" t="s">
        <v>24544</v>
      </c>
      <c r="D14881" s="47" t="s">
        <v>19045</v>
      </c>
      <c r="E14881" s="43" t="s">
        <v>18037</v>
      </c>
      <c r="G14881" s="45">
        <v>10007.77</v>
      </c>
    </row>
    <row r="14882" spans="2:7">
      <c r="B14882" s="49">
        <v>804284</v>
      </c>
      <c r="C14882" s="44" t="s">
        <v>24544</v>
      </c>
      <c r="D14882" s="47" t="s">
        <v>19046</v>
      </c>
      <c r="E14882" s="43" t="s">
        <v>18037</v>
      </c>
      <c r="G14882" s="45">
        <v>4876.8500000000004</v>
      </c>
    </row>
    <row r="14883" spans="2:7">
      <c r="B14883" s="49">
        <v>804287</v>
      </c>
      <c r="C14883" s="44" t="s">
        <v>24544</v>
      </c>
      <c r="D14883" s="47" t="s">
        <v>19047</v>
      </c>
      <c r="E14883" s="43" t="s">
        <v>18037</v>
      </c>
      <c r="G14883" s="45">
        <v>6280.89</v>
      </c>
    </row>
    <row r="14884" spans="2:7">
      <c r="B14884" s="49">
        <v>804286</v>
      </c>
      <c r="C14884" s="44" t="s">
        <v>24544</v>
      </c>
      <c r="D14884" s="47" t="s">
        <v>19048</v>
      </c>
      <c r="E14884" s="43" t="s">
        <v>18037</v>
      </c>
      <c r="G14884" s="45">
        <v>5002.28</v>
      </c>
    </row>
    <row r="14885" spans="2:7">
      <c r="B14885" s="49">
        <v>804289</v>
      </c>
      <c r="C14885" s="44" t="s">
        <v>24544</v>
      </c>
      <c r="D14885" s="47" t="s">
        <v>19049</v>
      </c>
      <c r="E14885" s="43" t="s">
        <v>18037</v>
      </c>
      <c r="G14885" s="45">
        <v>6460.29</v>
      </c>
    </row>
    <row r="14886" spans="2:7">
      <c r="B14886" s="49">
        <v>804288</v>
      </c>
      <c r="C14886" s="44" t="s">
        <v>24544</v>
      </c>
      <c r="D14886" s="47" t="s">
        <v>19050</v>
      </c>
      <c r="E14886" s="43" t="s">
        <v>18037</v>
      </c>
      <c r="G14886" s="45">
        <v>5168.53</v>
      </c>
    </row>
    <row r="14887" spans="2:7">
      <c r="B14887" s="49">
        <v>804439</v>
      </c>
      <c r="C14887" s="44" t="s">
        <v>24544</v>
      </c>
      <c r="D14887" s="47" t="s">
        <v>19051</v>
      </c>
      <c r="E14887" s="43" t="s">
        <v>18037</v>
      </c>
      <c r="G14887" s="45">
        <v>15947.58</v>
      </c>
    </row>
    <row r="14888" spans="2:7">
      <c r="B14888" s="49">
        <v>804291</v>
      </c>
      <c r="C14888" s="44" t="s">
        <v>24544</v>
      </c>
      <c r="D14888" s="47" t="s">
        <v>19052</v>
      </c>
      <c r="E14888" s="43" t="s">
        <v>18037</v>
      </c>
      <c r="G14888" s="45">
        <v>6697.7</v>
      </c>
    </row>
    <row r="14889" spans="2:7">
      <c r="B14889" s="49">
        <v>804438</v>
      </c>
      <c r="C14889" s="44" t="s">
        <v>24544</v>
      </c>
      <c r="D14889" s="47" t="s">
        <v>19053</v>
      </c>
      <c r="E14889" s="43" t="s">
        <v>18037</v>
      </c>
      <c r="G14889" s="45">
        <v>12438.09</v>
      </c>
    </row>
    <row r="14890" spans="2:7">
      <c r="B14890" s="49">
        <v>804290</v>
      </c>
      <c r="C14890" s="44" t="s">
        <v>24544</v>
      </c>
      <c r="D14890" s="47" t="s">
        <v>19054</v>
      </c>
      <c r="E14890" s="43" t="s">
        <v>18037</v>
      </c>
      <c r="G14890" s="45">
        <v>5391.55</v>
      </c>
    </row>
    <row r="14891" spans="2:7">
      <c r="B14891" s="49">
        <v>804275</v>
      </c>
      <c r="C14891" s="44" t="s">
        <v>24544</v>
      </c>
      <c r="D14891" s="47" t="s">
        <v>19055</v>
      </c>
      <c r="E14891" s="43" t="s">
        <v>18037</v>
      </c>
      <c r="G14891" s="45">
        <v>5835.83</v>
      </c>
    </row>
    <row r="14892" spans="2:7">
      <c r="B14892" s="49">
        <v>804274</v>
      </c>
      <c r="C14892" s="44" t="s">
        <v>24544</v>
      </c>
      <c r="D14892" s="47" t="s">
        <v>19056</v>
      </c>
      <c r="E14892" s="43" t="s">
        <v>18037</v>
      </c>
      <c r="G14892" s="45">
        <v>4600.74</v>
      </c>
    </row>
    <row r="14893" spans="2:7">
      <c r="B14893" s="49">
        <v>804061</v>
      </c>
      <c r="C14893" s="44" t="s">
        <v>24544</v>
      </c>
      <c r="D14893" s="47" t="s">
        <v>19057</v>
      </c>
      <c r="E14893" s="43" t="s">
        <v>18037</v>
      </c>
      <c r="G14893" s="45">
        <v>398.53</v>
      </c>
    </row>
    <row r="14894" spans="2:7">
      <c r="B14894" s="49">
        <v>804060</v>
      </c>
      <c r="C14894" s="44" t="s">
        <v>24544</v>
      </c>
      <c r="D14894" s="47" t="s">
        <v>19058</v>
      </c>
      <c r="E14894" s="43" t="s">
        <v>18037</v>
      </c>
      <c r="G14894" s="45">
        <v>332.32</v>
      </c>
    </row>
    <row r="14895" spans="2:7">
      <c r="B14895" s="49">
        <v>804065</v>
      </c>
      <c r="C14895" s="44" t="s">
        <v>24544</v>
      </c>
      <c r="D14895" s="47" t="s">
        <v>19059</v>
      </c>
      <c r="E14895" s="43" t="s">
        <v>18037</v>
      </c>
      <c r="G14895" s="45">
        <v>400.22</v>
      </c>
    </row>
    <row r="14896" spans="2:7">
      <c r="B14896" s="49">
        <v>804064</v>
      </c>
      <c r="C14896" s="44" t="s">
        <v>24544</v>
      </c>
      <c r="D14896" s="47" t="s">
        <v>19060</v>
      </c>
      <c r="E14896" s="43" t="s">
        <v>18037</v>
      </c>
      <c r="G14896" s="45">
        <v>334.02</v>
      </c>
    </row>
    <row r="14897" spans="2:7">
      <c r="B14897" s="49">
        <v>804067</v>
      </c>
      <c r="C14897" s="44" t="s">
        <v>24544</v>
      </c>
      <c r="D14897" s="47" t="s">
        <v>19061</v>
      </c>
      <c r="E14897" s="43" t="s">
        <v>18037</v>
      </c>
      <c r="G14897" s="45">
        <v>401.92</v>
      </c>
    </row>
    <row r="14898" spans="2:7">
      <c r="B14898" s="49">
        <v>804066</v>
      </c>
      <c r="C14898" s="44" t="s">
        <v>24544</v>
      </c>
      <c r="D14898" s="47" t="s">
        <v>19062</v>
      </c>
      <c r="E14898" s="43" t="s">
        <v>18037</v>
      </c>
      <c r="G14898" s="45">
        <v>335.71</v>
      </c>
    </row>
    <row r="14899" spans="2:7">
      <c r="B14899" s="49">
        <v>804069</v>
      </c>
      <c r="C14899" s="44" t="s">
        <v>24544</v>
      </c>
      <c r="D14899" s="47" t="s">
        <v>19063</v>
      </c>
      <c r="E14899" s="43" t="s">
        <v>18037</v>
      </c>
      <c r="G14899" s="45">
        <v>404.94</v>
      </c>
    </row>
    <row r="14900" spans="2:7">
      <c r="B14900" s="49">
        <v>804068</v>
      </c>
      <c r="C14900" s="44" t="s">
        <v>24544</v>
      </c>
      <c r="D14900" s="47" t="s">
        <v>19064</v>
      </c>
      <c r="E14900" s="43" t="s">
        <v>18037</v>
      </c>
      <c r="G14900" s="45">
        <v>338.57</v>
      </c>
    </row>
    <row r="14901" spans="2:7">
      <c r="B14901" s="49">
        <v>804071</v>
      </c>
      <c r="C14901" s="44" t="s">
        <v>24544</v>
      </c>
      <c r="D14901" s="47" t="s">
        <v>19065</v>
      </c>
      <c r="E14901" s="43" t="s">
        <v>18037</v>
      </c>
      <c r="G14901" s="45">
        <v>409.17</v>
      </c>
    </row>
    <row r="14902" spans="2:7">
      <c r="B14902" s="49">
        <v>804070</v>
      </c>
      <c r="C14902" s="44" t="s">
        <v>24544</v>
      </c>
      <c r="D14902" s="47" t="s">
        <v>19066</v>
      </c>
      <c r="E14902" s="43" t="s">
        <v>18037</v>
      </c>
      <c r="G14902" s="45">
        <v>342.8</v>
      </c>
    </row>
    <row r="14903" spans="2:7">
      <c r="B14903" s="49">
        <v>804073</v>
      </c>
      <c r="C14903" s="44" t="s">
        <v>24544</v>
      </c>
      <c r="D14903" s="47" t="s">
        <v>19067</v>
      </c>
      <c r="E14903" s="43" t="s">
        <v>18037</v>
      </c>
      <c r="G14903" s="45">
        <v>414.73</v>
      </c>
    </row>
    <row r="14904" spans="2:7">
      <c r="B14904" s="49">
        <v>804072</v>
      </c>
      <c r="C14904" s="44" t="s">
        <v>24544</v>
      </c>
      <c r="D14904" s="47" t="s">
        <v>19068</v>
      </c>
      <c r="E14904" s="43" t="s">
        <v>18037</v>
      </c>
      <c r="G14904" s="45">
        <v>348.21</v>
      </c>
    </row>
    <row r="14905" spans="2:7">
      <c r="B14905" s="49">
        <v>804075</v>
      </c>
      <c r="C14905" s="44" t="s">
        <v>24544</v>
      </c>
      <c r="D14905" s="47" t="s">
        <v>19069</v>
      </c>
      <c r="E14905" s="43" t="s">
        <v>18037</v>
      </c>
      <c r="G14905" s="45">
        <v>422.34</v>
      </c>
    </row>
    <row r="14906" spans="2:7">
      <c r="B14906" s="49">
        <v>804074</v>
      </c>
      <c r="C14906" s="44" t="s">
        <v>24544</v>
      </c>
      <c r="D14906" s="47" t="s">
        <v>19070</v>
      </c>
      <c r="E14906" s="43" t="s">
        <v>18037</v>
      </c>
      <c r="G14906" s="45">
        <v>355.82</v>
      </c>
    </row>
    <row r="14907" spans="2:7">
      <c r="B14907" s="49">
        <v>804077</v>
      </c>
      <c r="C14907" s="44" t="s">
        <v>24544</v>
      </c>
      <c r="D14907" s="47" t="s">
        <v>19071</v>
      </c>
      <c r="E14907" s="43" t="s">
        <v>18037</v>
      </c>
      <c r="G14907" s="45">
        <v>432.13</v>
      </c>
    </row>
    <row r="14908" spans="2:7">
      <c r="B14908" s="49">
        <v>804076</v>
      </c>
      <c r="C14908" s="44" t="s">
        <v>24544</v>
      </c>
      <c r="D14908" s="47" t="s">
        <v>19072</v>
      </c>
      <c r="E14908" s="43" t="s">
        <v>18037</v>
      </c>
      <c r="G14908" s="45">
        <v>365.45</v>
      </c>
    </row>
    <row r="14909" spans="2:7">
      <c r="B14909" s="49">
        <v>804079</v>
      </c>
      <c r="C14909" s="44" t="s">
        <v>24544</v>
      </c>
      <c r="D14909" s="47" t="s">
        <v>19073</v>
      </c>
      <c r="E14909" s="43" t="s">
        <v>18037</v>
      </c>
      <c r="G14909" s="45">
        <v>446.99</v>
      </c>
    </row>
    <row r="14910" spans="2:7">
      <c r="B14910" s="49">
        <v>804078</v>
      </c>
      <c r="C14910" s="44" t="s">
        <v>24544</v>
      </c>
      <c r="D14910" s="47" t="s">
        <v>19074</v>
      </c>
      <c r="E14910" s="43" t="s">
        <v>18037</v>
      </c>
      <c r="G14910" s="45">
        <v>380.16</v>
      </c>
    </row>
    <row r="14911" spans="2:7">
      <c r="B14911" s="49">
        <v>804063</v>
      </c>
      <c r="C14911" s="44" t="s">
        <v>24544</v>
      </c>
      <c r="D14911" s="47" t="s">
        <v>19075</v>
      </c>
      <c r="E14911" s="43" t="s">
        <v>18037</v>
      </c>
      <c r="G14911" s="45">
        <v>399.38</v>
      </c>
    </row>
    <row r="14912" spans="2:7">
      <c r="B14912" s="49">
        <v>804062</v>
      </c>
      <c r="C14912" s="44" t="s">
        <v>24544</v>
      </c>
      <c r="D14912" s="47" t="s">
        <v>19076</v>
      </c>
      <c r="E14912" s="43" t="s">
        <v>18037</v>
      </c>
      <c r="G14912" s="45">
        <v>333.17</v>
      </c>
    </row>
    <row r="14913" spans="2:7">
      <c r="B14913" s="49">
        <v>804377</v>
      </c>
      <c r="C14913" s="44" t="s">
        <v>24544</v>
      </c>
      <c r="D14913" s="47" t="s">
        <v>19077</v>
      </c>
      <c r="E14913" s="43" t="s">
        <v>18037</v>
      </c>
      <c r="G14913" s="45">
        <v>1188.49</v>
      </c>
    </row>
    <row r="14914" spans="2:7">
      <c r="B14914" s="49">
        <v>804081</v>
      </c>
      <c r="C14914" s="44" t="s">
        <v>24544</v>
      </c>
      <c r="D14914" s="47" t="s">
        <v>19078</v>
      </c>
      <c r="E14914" s="43" t="s">
        <v>18037</v>
      </c>
      <c r="G14914" s="45">
        <v>804.02</v>
      </c>
    </row>
    <row r="14915" spans="2:7">
      <c r="B14915" s="49">
        <v>804376</v>
      </c>
      <c r="C14915" s="44" t="s">
        <v>24544</v>
      </c>
      <c r="D14915" s="47" t="s">
        <v>19079</v>
      </c>
      <c r="E14915" s="43" t="s">
        <v>18037</v>
      </c>
      <c r="G14915" s="45">
        <v>1008.02</v>
      </c>
    </row>
    <row r="14916" spans="2:7">
      <c r="B14916" s="49">
        <v>804080</v>
      </c>
      <c r="C14916" s="44" t="s">
        <v>24544</v>
      </c>
      <c r="D14916" s="47" t="s">
        <v>19080</v>
      </c>
      <c r="E14916" s="43" t="s">
        <v>18037</v>
      </c>
      <c r="G14916" s="45">
        <v>658.15</v>
      </c>
    </row>
    <row r="14917" spans="2:7">
      <c r="B14917" s="49">
        <v>804085</v>
      </c>
      <c r="C14917" s="44" t="s">
        <v>24544</v>
      </c>
      <c r="D14917" s="47" t="s">
        <v>19081</v>
      </c>
      <c r="E14917" s="43" t="s">
        <v>18037</v>
      </c>
      <c r="G14917" s="45">
        <v>807.05</v>
      </c>
    </row>
    <row r="14918" spans="2:7">
      <c r="B14918" s="49">
        <v>804084</v>
      </c>
      <c r="C14918" s="44" t="s">
        <v>24544</v>
      </c>
      <c r="D14918" s="47" t="s">
        <v>19082</v>
      </c>
      <c r="E14918" s="43" t="s">
        <v>18037</v>
      </c>
      <c r="G14918" s="45">
        <v>661.01</v>
      </c>
    </row>
    <row r="14919" spans="2:7">
      <c r="B14919" s="49">
        <v>804379</v>
      </c>
      <c r="C14919" s="44" t="s">
        <v>24544</v>
      </c>
      <c r="D14919" s="47" t="s">
        <v>19083</v>
      </c>
      <c r="E14919" s="43" t="s">
        <v>18037</v>
      </c>
      <c r="G14919" s="45">
        <v>997.49</v>
      </c>
    </row>
    <row r="14920" spans="2:7">
      <c r="B14920" s="49">
        <v>804087</v>
      </c>
      <c r="C14920" s="44" t="s">
        <v>24544</v>
      </c>
      <c r="D14920" s="47" t="s">
        <v>19084</v>
      </c>
      <c r="E14920" s="43" t="s">
        <v>18037</v>
      </c>
      <c r="G14920" s="45">
        <v>810.43</v>
      </c>
    </row>
    <row r="14921" spans="2:7">
      <c r="B14921" s="49">
        <v>804378</v>
      </c>
      <c r="C14921" s="44" t="s">
        <v>24544</v>
      </c>
      <c r="D14921" s="47" t="s">
        <v>19085</v>
      </c>
      <c r="E14921" s="43" t="s">
        <v>18037</v>
      </c>
      <c r="G14921" s="45">
        <v>806.85</v>
      </c>
    </row>
    <row r="14922" spans="2:7">
      <c r="B14922" s="49">
        <v>804086</v>
      </c>
      <c r="C14922" s="44" t="s">
        <v>24544</v>
      </c>
      <c r="D14922" s="47" t="s">
        <v>19086</v>
      </c>
      <c r="E14922" s="43" t="s">
        <v>18037</v>
      </c>
      <c r="G14922" s="45">
        <v>664.4</v>
      </c>
    </row>
    <row r="14923" spans="2:7">
      <c r="B14923" s="49">
        <v>804089</v>
      </c>
      <c r="C14923" s="44" t="s">
        <v>24544</v>
      </c>
      <c r="D14923" s="47" t="s">
        <v>19087</v>
      </c>
      <c r="E14923" s="43" t="s">
        <v>18037</v>
      </c>
      <c r="G14923" s="45">
        <v>815.99</v>
      </c>
    </row>
    <row r="14924" spans="2:7">
      <c r="B14924" s="49">
        <v>804088</v>
      </c>
      <c r="C14924" s="44" t="s">
        <v>24544</v>
      </c>
      <c r="D14924" s="47" t="s">
        <v>19088</v>
      </c>
      <c r="E14924" s="43" t="s">
        <v>18037</v>
      </c>
      <c r="G14924" s="45">
        <v>669.8</v>
      </c>
    </row>
    <row r="14925" spans="2:7">
      <c r="B14925" s="49">
        <v>804091</v>
      </c>
      <c r="C14925" s="44" t="s">
        <v>24544</v>
      </c>
      <c r="D14925" s="47" t="s">
        <v>19089</v>
      </c>
      <c r="E14925" s="43" t="s">
        <v>18037</v>
      </c>
      <c r="G14925" s="45">
        <v>823.24</v>
      </c>
    </row>
    <row r="14926" spans="2:7">
      <c r="B14926" s="49">
        <v>804090</v>
      </c>
      <c r="C14926" s="44" t="s">
        <v>24544</v>
      </c>
      <c r="D14926" s="47" t="s">
        <v>19090</v>
      </c>
      <c r="E14926" s="43" t="s">
        <v>18037</v>
      </c>
      <c r="G14926" s="45">
        <v>676.89</v>
      </c>
    </row>
    <row r="14927" spans="2:7">
      <c r="B14927" s="49">
        <v>804381</v>
      </c>
      <c r="C14927" s="44" t="s">
        <v>24544</v>
      </c>
      <c r="D14927" s="47" t="s">
        <v>19091</v>
      </c>
      <c r="E14927" s="43" t="s">
        <v>18037</v>
      </c>
      <c r="G14927" s="45">
        <v>1404.99</v>
      </c>
    </row>
    <row r="14928" spans="2:7">
      <c r="B14928" s="49">
        <v>804093</v>
      </c>
      <c r="C14928" s="44" t="s">
        <v>24544</v>
      </c>
      <c r="D14928" s="47" t="s">
        <v>19092</v>
      </c>
      <c r="E14928" s="43" t="s">
        <v>18037</v>
      </c>
      <c r="G14928" s="45">
        <v>833.51</v>
      </c>
    </row>
    <row r="14929" spans="2:7">
      <c r="B14929" s="49">
        <v>804380</v>
      </c>
      <c r="C14929" s="44" t="s">
        <v>24544</v>
      </c>
      <c r="D14929" s="47" t="s">
        <v>19093</v>
      </c>
      <c r="E14929" s="43" t="s">
        <v>18037</v>
      </c>
      <c r="G14929" s="45">
        <v>1188.99</v>
      </c>
    </row>
    <row r="14930" spans="2:7">
      <c r="B14930" s="49">
        <v>804092</v>
      </c>
      <c r="C14930" s="44" t="s">
        <v>24544</v>
      </c>
      <c r="D14930" s="47" t="s">
        <v>19094</v>
      </c>
      <c r="E14930" s="43" t="s">
        <v>18037</v>
      </c>
      <c r="G14930" s="45">
        <v>686.85</v>
      </c>
    </row>
    <row r="14931" spans="2:7">
      <c r="B14931" s="49">
        <v>804095</v>
      </c>
      <c r="C14931" s="44" t="s">
        <v>24544</v>
      </c>
      <c r="D14931" s="47" t="s">
        <v>19095</v>
      </c>
      <c r="E14931" s="43" t="s">
        <v>18037</v>
      </c>
      <c r="G14931" s="45">
        <v>847.53</v>
      </c>
    </row>
    <row r="14932" spans="2:7">
      <c r="B14932" s="49">
        <v>804094</v>
      </c>
      <c r="C14932" s="44" t="s">
        <v>24544</v>
      </c>
      <c r="D14932" s="47" t="s">
        <v>19096</v>
      </c>
      <c r="E14932" s="43" t="s">
        <v>18037</v>
      </c>
      <c r="G14932" s="45">
        <v>700.72</v>
      </c>
    </row>
    <row r="14933" spans="2:7">
      <c r="B14933" s="49">
        <v>804097</v>
      </c>
      <c r="C14933" s="44" t="s">
        <v>24544</v>
      </c>
      <c r="D14933" s="47" t="s">
        <v>19097</v>
      </c>
      <c r="E14933" s="43" t="s">
        <v>18037</v>
      </c>
      <c r="G14933" s="45">
        <v>865.42</v>
      </c>
    </row>
    <row r="14934" spans="2:7">
      <c r="B14934" s="49">
        <v>804096</v>
      </c>
      <c r="C14934" s="44" t="s">
        <v>24544</v>
      </c>
      <c r="D14934" s="47" t="s">
        <v>19098</v>
      </c>
      <c r="E14934" s="43" t="s">
        <v>18037</v>
      </c>
      <c r="G14934" s="45">
        <v>718.29</v>
      </c>
    </row>
    <row r="14935" spans="2:7">
      <c r="B14935" s="49">
        <v>804383</v>
      </c>
      <c r="C14935" s="44" t="s">
        <v>24544</v>
      </c>
      <c r="D14935" s="47" t="s">
        <v>19099</v>
      </c>
      <c r="E14935" s="43" t="s">
        <v>18037</v>
      </c>
      <c r="G14935" s="45">
        <v>1737.23</v>
      </c>
    </row>
    <row r="14936" spans="2:7">
      <c r="B14936" s="49">
        <v>804099</v>
      </c>
      <c r="C14936" s="44" t="s">
        <v>24544</v>
      </c>
      <c r="D14936" s="47" t="s">
        <v>19100</v>
      </c>
      <c r="E14936" s="43" t="s">
        <v>18037</v>
      </c>
      <c r="G14936" s="45">
        <v>890.92</v>
      </c>
    </row>
    <row r="14937" spans="2:7">
      <c r="B14937" s="49">
        <v>804382</v>
      </c>
      <c r="C14937" s="44" t="s">
        <v>24544</v>
      </c>
      <c r="D14937" s="47" t="s">
        <v>19101</v>
      </c>
      <c r="E14937" s="43" t="s">
        <v>18037</v>
      </c>
      <c r="G14937" s="45">
        <v>1467.7</v>
      </c>
    </row>
    <row r="14938" spans="2:7">
      <c r="B14938" s="49">
        <v>804098</v>
      </c>
      <c r="C14938" s="44" t="s">
        <v>24544</v>
      </c>
      <c r="D14938" s="47" t="s">
        <v>19102</v>
      </c>
      <c r="E14938" s="43" t="s">
        <v>18037</v>
      </c>
      <c r="G14938" s="45">
        <v>743.48</v>
      </c>
    </row>
    <row r="14939" spans="2:7">
      <c r="B14939" s="49">
        <v>804083</v>
      </c>
      <c r="C14939" s="44" t="s">
        <v>24544</v>
      </c>
      <c r="D14939" s="47" t="s">
        <v>19103</v>
      </c>
      <c r="E14939" s="43" t="s">
        <v>18037</v>
      </c>
      <c r="G14939" s="45">
        <v>804.87</v>
      </c>
    </row>
    <row r="14940" spans="2:7">
      <c r="B14940" s="49">
        <v>804082</v>
      </c>
      <c r="C14940" s="44" t="s">
        <v>24544</v>
      </c>
      <c r="D14940" s="47" t="s">
        <v>19104</v>
      </c>
      <c r="E14940" s="43" t="s">
        <v>18037</v>
      </c>
      <c r="G14940" s="45">
        <v>658.99</v>
      </c>
    </row>
    <row r="14941" spans="2:7">
      <c r="B14941" s="49">
        <v>804385</v>
      </c>
      <c r="C14941" s="44" t="s">
        <v>24544</v>
      </c>
      <c r="D14941" s="47" t="s">
        <v>19105</v>
      </c>
      <c r="E14941" s="43" t="s">
        <v>18037</v>
      </c>
      <c r="G14941" s="45">
        <v>1981.08</v>
      </c>
    </row>
    <row r="14942" spans="2:7">
      <c r="B14942" s="49">
        <v>804101</v>
      </c>
      <c r="C14942" s="44" t="s">
        <v>24544</v>
      </c>
      <c r="D14942" s="47" t="s">
        <v>19106</v>
      </c>
      <c r="E14942" s="43" t="s">
        <v>18037</v>
      </c>
      <c r="G14942" s="45">
        <v>1361.69</v>
      </c>
    </row>
    <row r="14943" spans="2:7">
      <c r="B14943" s="49">
        <v>804384</v>
      </c>
      <c r="C14943" s="44" t="s">
        <v>24544</v>
      </c>
      <c r="D14943" s="47" t="s">
        <v>19107</v>
      </c>
      <c r="E14943" s="43" t="s">
        <v>18037</v>
      </c>
      <c r="G14943" s="45">
        <v>1646.13</v>
      </c>
    </row>
    <row r="14944" spans="2:7">
      <c r="B14944" s="49">
        <v>804100</v>
      </c>
      <c r="C14944" s="44" t="s">
        <v>24544</v>
      </c>
      <c r="D14944" s="47" t="s">
        <v>19108</v>
      </c>
      <c r="E14944" s="43" t="s">
        <v>18037</v>
      </c>
      <c r="G14944" s="45">
        <v>1108.28</v>
      </c>
    </row>
    <row r="14945" spans="2:7">
      <c r="B14945" s="49">
        <v>804105</v>
      </c>
      <c r="C14945" s="44" t="s">
        <v>24544</v>
      </c>
      <c r="D14945" s="47" t="s">
        <v>19109</v>
      </c>
      <c r="E14945" s="43" t="s">
        <v>18037</v>
      </c>
      <c r="G14945" s="45">
        <v>1366.4</v>
      </c>
    </row>
    <row r="14946" spans="2:7">
      <c r="B14946" s="49">
        <v>804104</v>
      </c>
      <c r="C14946" s="44" t="s">
        <v>24544</v>
      </c>
      <c r="D14946" s="47" t="s">
        <v>19110</v>
      </c>
      <c r="E14946" s="43" t="s">
        <v>18037</v>
      </c>
      <c r="G14946" s="45">
        <v>1112.8399999999999</v>
      </c>
    </row>
    <row r="14947" spans="2:7">
      <c r="B14947" s="49">
        <v>804387</v>
      </c>
      <c r="C14947" s="44" t="s">
        <v>24544</v>
      </c>
      <c r="D14947" s="47" t="s">
        <v>19111</v>
      </c>
      <c r="E14947" s="43" t="s">
        <v>18037</v>
      </c>
      <c r="G14947" s="45">
        <v>2087.52</v>
      </c>
    </row>
    <row r="14948" spans="2:7">
      <c r="B14948" s="49">
        <v>804107</v>
      </c>
      <c r="C14948" s="44" t="s">
        <v>24544</v>
      </c>
      <c r="D14948" s="47" t="s">
        <v>19112</v>
      </c>
      <c r="E14948" s="43" t="s">
        <v>18037</v>
      </c>
      <c r="G14948" s="45">
        <v>1372.8</v>
      </c>
    </row>
    <row r="14949" spans="2:7">
      <c r="B14949" s="49">
        <v>804386</v>
      </c>
      <c r="C14949" s="44" t="s">
        <v>24544</v>
      </c>
      <c r="D14949" s="47" t="s">
        <v>19113</v>
      </c>
      <c r="E14949" s="43" t="s">
        <v>18037</v>
      </c>
      <c r="G14949" s="45">
        <v>1733.48</v>
      </c>
    </row>
    <row r="14950" spans="2:7">
      <c r="B14950" s="49">
        <v>804106</v>
      </c>
      <c r="C14950" s="44" t="s">
        <v>24544</v>
      </c>
      <c r="D14950" s="47" t="s">
        <v>19114</v>
      </c>
      <c r="E14950" s="43" t="s">
        <v>18037</v>
      </c>
      <c r="G14950" s="45">
        <v>1119.0899999999999</v>
      </c>
    </row>
    <row r="14951" spans="2:7">
      <c r="B14951" s="49">
        <v>804109</v>
      </c>
      <c r="C14951" s="44" t="s">
        <v>24544</v>
      </c>
      <c r="D14951" s="47" t="s">
        <v>19115</v>
      </c>
      <c r="E14951" s="43" t="s">
        <v>18037</v>
      </c>
      <c r="G14951" s="45">
        <v>1382.59</v>
      </c>
    </row>
    <row r="14952" spans="2:7">
      <c r="B14952" s="49">
        <v>804108</v>
      </c>
      <c r="C14952" s="44" t="s">
        <v>24544</v>
      </c>
      <c r="D14952" s="47" t="s">
        <v>19116</v>
      </c>
      <c r="E14952" s="43" t="s">
        <v>18037</v>
      </c>
      <c r="G14952" s="45">
        <v>1128.72</v>
      </c>
    </row>
    <row r="14953" spans="2:7">
      <c r="B14953" s="49">
        <v>804111</v>
      </c>
      <c r="C14953" s="44" t="s">
        <v>24544</v>
      </c>
      <c r="D14953" s="47" t="s">
        <v>19117</v>
      </c>
      <c r="E14953" s="43" t="s">
        <v>18037</v>
      </c>
      <c r="G14953" s="45">
        <v>1395.41</v>
      </c>
    </row>
    <row r="14954" spans="2:7">
      <c r="B14954" s="49">
        <v>804110</v>
      </c>
      <c r="C14954" s="44" t="s">
        <v>24544</v>
      </c>
      <c r="D14954" s="47" t="s">
        <v>19118</v>
      </c>
      <c r="E14954" s="43" t="s">
        <v>18037</v>
      </c>
      <c r="G14954" s="45">
        <v>1141.22</v>
      </c>
    </row>
    <row r="14955" spans="2:7">
      <c r="B14955" s="49">
        <v>804389</v>
      </c>
      <c r="C14955" s="44" t="s">
        <v>24544</v>
      </c>
      <c r="D14955" s="47" t="s">
        <v>19119</v>
      </c>
      <c r="E14955" s="43" t="s">
        <v>18037</v>
      </c>
      <c r="G14955" s="45">
        <v>2331.62</v>
      </c>
    </row>
    <row r="14956" spans="2:7">
      <c r="B14956" s="49">
        <v>804113</v>
      </c>
      <c r="C14956" s="44" t="s">
        <v>24544</v>
      </c>
      <c r="D14956" s="47" t="s">
        <v>19120</v>
      </c>
      <c r="E14956" s="43" t="s">
        <v>18037</v>
      </c>
      <c r="G14956" s="45">
        <v>1412.93</v>
      </c>
    </row>
    <row r="14957" spans="2:7">
      <c r="B14957" s="49">
        <v>804388</v>
      </c>
      <c r="C14957" s="44" t="s">
        <v>24544</v>
      </c>
      <c r="D14957" s="47" t="s">
        <v>19121</v>
      </c>
      <c r="E14957" s="43" t="s">
        <v>18037</v>
      </c>
      <c r="G14957" s="45">
        <v>1934.21</v>
      </c>
    </row>
    <row r="14958" spans="2:7">
      <c r="B14958" s="49">
        <v>804112</v>
      </c>
      <c r="C14958" s="44" t="s">
        <v>24544</v>
      </c>
      <c r="D14958" s="47" t="s">
        <v>19122</v>
      </c>
      <c r="E14958" s="43" t="s">
        <v>18037</v>
      </c>
      <c r="G14958" s="45">
        <v>1158.27</v>
      </c>
    </row>
    <row r="14959" spans="2:7">
      <c r="B14959" s="49">
        <v>804115</v>
      </c>
      <c r="C14959" s="44" t="s">
        <v>24544</v>
      </c>
      <c r="D14959" s="47" t="s">
        <v>19123</v>
      </c>
      <c r="E14959" s="43" t="s">
        <v>18037</v>
      </c>
      <c r="G14959" s="45">
        <v>1437.22</v>
      </c>
    </row>
    <row r="14960" spans="2:7">
      <c r="B14960" s="49">
        <v>804114</v>
      </c>
      <c r="C14960" s="44" t="s">
        <v>24544</v>
      </c>
      <c r="D14960" s="47" t="s">
        <v>19124</v>
      </c>
      <c r="E14960" s="43" t="s">
        <v>18037</v>
      </c>
      <c r="G14960" s="45">
        <v>1182.0899999999999</v>
      </c>
    </row>
    <row r="14961" spans="2:7">
      <c r="B14961" s="49">
        <v>804117</v>
      </c>
      <c r="C14961" s="44" t="s">
        <v>24544</v>
      </c>
      <c r="D14961" s="47" t="s">
        <v>19125</v>
      </c>
      <c r="E14961" s="43" t="s">
        <v>18037</v>
      </c>
      <c r="G14961" s="45">
        <v>1469.13</v>
      </c>
    </row>
    <row r="14962" spans="2:7">
      <c r="B14962" s="49">
        <v>804116</v>
      </c>
      <c r="C14962" s="44" t="s">
        <v>24544</v>
      </c>
      <c r="D14962" s="47" t="s">
        <v>19126</v>
      </c>
      <c r="E14962" s="43" t="s">
        <v>18037</v>
      </c>
      <c r="G14962" s="45">
        <v>1213.53</v>
      </c>
    </row>
    <row r="14963" spans="2:7">
      <c r="B14963" s="49">
        <v>804391</v>
      </c>
      <c r="C14963" s="44" t="s">
        <v>24544</v>
      </c>
      <c r="D14963" s="47" t="s">
        <v>19127</v>
      </c>
      <c r="E14963" s="43" t="s">
        <v>18037</v>
      </c>
      <c r="G14963" s="45">
        <v>2894.56</v>
      </c>
    </row>
    <row r="14964" spans="2:7">
      <c r="B14964" s="49">
        <v>804119</v>
      </c>
      <c r="C14964" s="44" t="s">
        <v>24544</v>
      </c>
      <c r="D14964" s="47" t="s">
        <v>19128</v>
      </c>
      <c r="E14964" s="43" t="s">
        <v>18037</v>
      </c>
      <c r="G14964" s="45">
        <v>1512.87</v>
      </c>
    </row>
    <row r="14965" spans="2:7">
      <c r="B14965" s="49">
        <v>804390</v>
      </c>
      <c r="C14965" s="44" t="s">
        <v>24544</v>
      </c>
      <c r="D14965" s="47" t="s">
        <v>19129</v>
      </c>
      <c r="E14965" s="43" t="s">
        <v>18037</v>
      </c>
      <c r="G14965" s="45">
        <v>2395.58</v>
      </c>
    </row>
    <row r="14966" spans="2:7">
      <c r="B14966" s="49">
        <v>804118</v>
      </c>
      <c r="C14966" s="44" t="s">
        <v>24544</v>
      </c>
      <c r="D14966" s="47" t="s">
        <v>19130</v>
      </c>
      <c r="E14966" s="43" t="s">
        <v>18037</v>
      </c>
      <c r="G14966" s="45">
        <v>1256.81</v>
      </c>
    </row>
    <row r="14967" spans="2:7">
      <c r="B14967" s="49">
        <v>804103</v>
      </c>
      <c r="C14967" s="44" t="s">
        <v>24544</v>
      </c>
      <c r="D14967" s="47" t="s">
        <v>19131</v>
      </c>
      <c r="E14967" s="43" t="s">
        <v>18037</v>
      </c>
      <c r="G14967" s="45">
        <v>1363.38</v>
      </c>
    </row>
    <row r="14968" spans="2:7">
      <c r="B14968" s="49">
        <v>804102</v>
      </c>
      <c r="C14968" s="44" t="s">
        <v>24544</v>
      </c>
      <c r="D14968" s="47" t="s">
        <v>19132</v>
      </c>
      <c r="E14968" s="43" t="s">
        <v>18037</v>
      </c>
      <c r="G14968" s="45">
        <v>1109.97</v>
      </c>
    </row>
    <row r="14969" spans="2:7">
      <c r="B14969" s="49">
        <v>804393</v>
      </c>
      <c r="C14969" s="44" t="s">
        <v>24544</v>
      </c>
      <c r="D14969" s="47" t="s">
        <v>19133</v>
      </c>
      <c r="E14969" s="43" t="s">
        <v>18037</v>
      </c>
      <c r="G14969" s="45">
        <v>3053.55</v>
      </c>
    </row>
    <row r="14970" spans="2:7">
      <c r="B14970" s="49">
        <v>804121</v>
      </c>
      <c r="C14970" s="44" t="s">
        <v>24544</v>
      </c>
      <c r="D14970" s="47" t="s">
        <v>19134</v>
      </c>
      <c r="E14970" s="43" t="s">
        <v>18037</v>
      </c>
      <c r="G14970" s="45">
        <v>2036.14</v>
      </c>
    </row>
    <row r="14971" spans="2:7">
      <c r="B14971" s="49">
        <v>804392</v>
      </c>
      <c r="C14971" s="44" t="s">
        <v>24544</v>
      </c>
      <c r="D14971" s="47" t="s">
        <v>19135</v>
      </c>
      <c r="E14971" s="43" t="s">
        <v>18037</v>
      </c>
      <c r="G14971" s="45">
        <v>2495.2399999999998</v>
      </c>
    </row>
    <row r="14972" spans="2:7">
      <c r="B14972" s="49">
        <v>804120</v>
      </c>
      <c r="C14972" s="44" t="s">
        <v>24544</v>
      </c>
      <c r="D14972" s="47" t="s">
        <v>19136</v>
      </c>
      <c r="E14972" s="43" t="s">
        <v>18037</v>
      </c>
      <c r="G14972" s="45">
        <v>1642.64</v>
      </c>
    </row>
    <row r="14973" spans="2:7">
      <c r="B14973" s="49">
        <v>804125</v>
      </c>
      <c r="C14973" s="44" t="s">
        <v>24544</v>
      </c>
      <c r="D14973" s="47" t="s">
        <v>19137</v>
      </c>
      <c r="E14973" s="43" t="s">
        <v>18037</v>
      </c>
      <c r="G14973" s="45">
        <v>2042.54</v>
      </c>
    </row>
    <row r="14974" spans="2:7">
      <c r="B14974" s="49">
        <v>804124</v>
      </c>
      <c r="C14974" s="44" t="s">
        <v>24544</v>
      </c>
      <c r="D14974" s="47" t="s">
        <v>19138</v>
      </c>
      <c r="E14974" s="43" t="s">
        <v>18037</v>
      </c>
      <c r="G14974" s="45">
        <v>1648.89</v>
      </c>
    </row>
    <row r="14975" spans="2:7">
      <c r="B14975" s="49">
        <v>804395</v>
      </c>
      <c r="C14975" s="44" t="s">
        <v>24544</v>
      </c>
      <c r="D14975" s="47" t="s">
        <v>19139</v>
      </c>
      <c r="E14975" s="43" t="s">
        <v>18037</v>
      </c>
      <c r="G14975" s="45">
        <v>3207.3</v>
      </c>
    </row>
    <row r="14976" spans="2:7">
      <c r="B14976" s="49">
        <v>804127</v>
      </c>
      <c r="C14976" s="44" t="s">
        <v>24544</v>
      </c>
      <c r="D14976" s="47" t="s">
        <v>19140</v>
      </c>
      <c r="E14976" s="43" t="s">
        <v>18037</v>
      </c>
      <c r="G14976" s="45">
        <v>2051.9699999999998</v>
      </c>
    </row>
    <row r="14977" spans="2:7">
      <c r="B14977" s="49">
        <v>804394</v>
      </c>
      <c r="C14977" s="44" t="s">
        <v>24544</v>
      </c>
      <c r="D14977" s="47" t="s">
        <v>19141</v>
      </c>
      <c r="E14977" s="43" t="s">
        <v>18037</v>
      </c>
      <c r="G14977" s="45">
        <v>2619.25</v>
      </c>
    </row>
    <row r="14978" spans="2:7">
      <c r="B14978" s="49">
        <v>804126</v>
      </c>
      <c r="C14978" s="44" t="s">
        <v>24544</v>
      </c>
      <c r="D14978" s="47" t="s">
        <v>19142</v>
      </c>
      <c r="E14978" s="43" t="s">
        <v>18037</v>
      </c>
      <c r="G14978" s="45">
        <v>1658.01</v>
      </c>
    </row>
    <row r="14979" spans="2:7">
      <c r="B14979" s="49">
        <v>804129</v>
      </c>
      <c r="C14979" s="44" t="s">
        <v>24544</v>
      </c>
      <c r="D14979" s="47" t="s">
        <v>19143</v>
      </c>
      <c r="E14979" s="43" t="s">
        <v>18037</v>
      </c>
      <c r="G14979" s="45">
        <v>2065.2600000000002</v>
      </c>
    </row>
    <row r="14980" spans="2:7">
      <c r="B14980" s="49">
        <v>804128</v>
      </c>
      <c r="C14980" s="44" t="s">
        <v>24544</v>
      </c>
      <c r="D14980" s="47" t="s">
        <v>19144</v>
      </c>
      <c r="E14980" s="43" t="s">
        <v>18037</v>
      </c>
      <c r="G14980" s="45">
        <v>1670.83</v>
      </c>
    </row>
    <row r="14981" spans="2:7">
      <c r="B14981" s="49">
        <v>804131</v>
      </c>
      <c r="C14981" s="44" t="s">
        <v>24544</v>
      </c>
      <c r="D14981" s="47" t="s">
        <v>19145</v>
      </c>
      <c r="E14981" s="43" t="s">
        <v>18037</v>
      </c>
      <c r="G14981" s="45">
        <v>2083.63</v>
      </c>
    </row>
    <row r="14982" spans="2:7">
      <c r="B14982" s="49">
        <v>804130</v>
      </c>
      <c r="C14982" s="44" t="s">
        <v>24544</v>
      </c>
      <c r="D14982" s="47" t="s">
        <v>19146</v>
      </c>
      <c r="E14982" s="43" t="s">
        <v>18037</v>
      </c>
      <c r="G14982" s="45">
        <v>1688.73</v>
      </c>
    </row>
    <row r="14983" spans="2:7">
      <c r="B14983" s="49">
        <v>804397</v>
      </c>
      <c r="C14983" s="44" t="s">
        <v>24544</v>
      </c>
      <c r="D14983" s="47" t="s">
        <v>19147</v>
      </c>
      <c r="E14983" s="43" t="s">
        <v>18037</v>
      </c>
      <c r="G14983" s="45">
        <v>3574.8</v>
      </c>
    </row>
    <row r="14984" spans="2:7">
      <c r="B14984" s="49">
        <v>804133</v>
      </c>
      <c r="C14984" s="44" t="s">
        <v>24544</v>
      </c>
      <c r="D14984" s="47" t="s">
        <v>19148</v>
      </c>
      <c r="E14984" s="43" t="s">
        <v>18037</v>
      </c>
      <c r="G14984" s="45">
        <v>2109.2600000000002</v>
      </c>
    </row>
    <row r="14985" spans="2:7">
      <c r="B14985" s="49">
        <v>804396</v>
      </c>
      <c r="C14985" s="44" t="s">
        <v>24544</v>
      </c>
      <c r="D14985" s="47" t="s">
        <v>19149</v>
      </c>
      <c r="E14985" s="43" t="s">
        <v>18037</v>
      </c>
      <c r="G14985" s="45">
        <v>2916.63</v>
      </c>
    </row>
    <row r="14986" spans="2:7">
      <c r="B14986" s="49">
        <v>804132</v>
      </c>
      <c r="C14986" s="44" t="s">
        <v>24544</v>
      </c>
      <c r="D14986" s="47" t="s">
        <v>19150</v>
      </c>
      <c r="E14986" s="43" t="s">
        <v>18037</v>
      </c>
      <c r="G14986" s="45">
        <v>1713.73</v>
      </c>
    </row>
    <row r="14987" spans="2:7">
      <c r="B14987" s="49">
        <v>804135</v>
      </c>
      <c r="C14987" s="44" t="s">
        <v>24544</v>
      </c>
      <c r="D14987" s="47" t="s">
        <v>19151</v>
      </c>
      <c r="E14987" s="43" t="s">
        <v>18037</v>
      </c>
      <c r="G14987" s="45">
        <v>2142.4899999999998</v>
      </c>
    </row>
    <row r="14988" spans="2:7">
      <c r="B14988" s="49">
        <v>804134</v>
      </c>
      <c r="C14988" s="44" t="s">
        <v>24544</v>
      </c>
      <c r="D14988" s="47" t="s">
        <v>19152</v>
      </c>
      <c r="E14988" s="43" t="s">
        <v>18037</v>
      </c>
      <c r="G14988" s="45">
        <v>1746.34</v>
      </c>
    </row>
    <row r="14989" spans="2:7">
      <c r="B14989" s="49">
        <v>804137</v>
      </c>
      <c r="C14989" s="44" t="s">
        <v>24544</v>
      </c>
      <c r="D14989" s="47" t="s">
        <v>19153</v>
      </c>
      <c r="E14989" s="43" t="s">
        <v>18037</v>
      </c>
      <c r="G14989" s="45">
        <v>2104.31</v>
      </c>
    </row>
    <row r="14990" spans="2:7">
      <c r="B14990" s="49">
        <v>804136</v>
      </c>
      <c r="C14990" s="44" t="s">
        <v>24544</v>
      </c>
      <c r="D14990" s="47" t="s">
        <v>19154</v>
      </c>
      <c r="E14990" s="43" t="s">
        <v>18037</v>
      </c>
      <c r="G14990" s="45">
        <v>1707.37</v>
      </c>
    </row>
    <row r="14991" spans="2:7">
      <c r="B14991" s="49">
        <v>804399</v>
      </c>
      <c r="C14991" s="44" t="s">
        <v>24544</v>
      </c>
      <c r="D14991" s="47" t="s">
        <v>19155</v>
      </c>
      <c r="E14991" s="43" t="s">
        <v>18037</v>
      </c>
      <c r="G14991" s="45">
        <v>4449.28</v>
      </c>
    </row>
    <row r="14992" spans="2:7">
      <c r="B14992" s="49">
        <v>804139</v>
      </c>
      <c r="C14992" s="44" t="s">
        <v>24544</v>
      </c>
      <c r="D14992" s="47" t="s">
        <v>19156</v>
      </c>
      <c r="E14992" s="43" t="s">
        <v>18037</v>
      </c>
      <c r="G14992" s="45">
        <v>2251.86</v>
      </c>
    </row>
    <row r="14993" spans="2:7">
      <c r="B14993" s="49">
        <v>804398</v>
      </c>
      <c r="C14993" s="44" t="s">
        <v>24544</v>
      </c>
      <c r="D14993" s="47" t="s">
        <v>19157</v>
      </c>
      <c r="E14993" s="43" t="s">
        <v>18037</v>
      </c>
      <c r="G14993" s="45">
        <v>3620.82</v>
      </c>
    </row>
    <row r="14994" spans="2:7">
      <c r="B14994" s="49">
        <v>804138</v>
      </c>
      <c r="C14994" s="44" t="s">
        <v>24544</v>
      </c>
      <c r="D14994" s="47" t="s">
        <v>19158</v>
      </c>
      <c r="E14994" s="43" t="s">
        <v>18037</v>
      </c>
      <c r="G14994" s="45">
        <v>1853.99</v>
      </c>
    </row>
    <row r="14995" spans="2:7">
      <c r="B14995" s="49">
        <v>804123</v>
      </c>
      <c r="C14995" s="44" t="s">
        <v>24544</v>
      </c>
      <c r="D14995" s="47" t="s">
        <v>19159</v>
      </c>
      <c r="E14995" s="43" t="s">
        <v>18037</v>
      </c>
      <c r="G14995" s="45">
        <v>2036.98</v>
      </c>
    </row>
    <row r="14996" spans="2:7">
      <c r="B14996" s="49">
        <v>804122</v>
      </c>
      <c r="C14996" s="44" t="s">
        <v>24544</v>
      </c>
      <c r="D14996" s="47" t="s">
        <v>19160</v>
      </c>
      <c r="E14996" s="43" t="s">
        <v>18037</v>
      </c>
      <c r="G14996" s="45">
        <v>1643.49</v>
      </c>
    </row>
    <row r="14997" spans="2:7">
      <c r="B14997" s="49">
        <v>804401</v>
      </c>
      <c r="C14997" s="44" t="s">
        <v>24544</v>
      </c>
      <c r="D14997" s="47" t="s">
        <v>19161</v>
      </c>
      <c r="E14997" s="43" t="s">
        <v>18037</v>
      </c>
      <c r="G14997" s="45">
        <v>4412.84</v>
      </c>
    </row>
    <row r="14998" spans="2:7">
      <c r="B14998" s="49">
        <v>804141</v>
      </c>
      <c r="C14998" s="44" t="s">
        <v>24544</v>
      </c>
      <c r="D14998" s="47" t="s">
        <v>19162</v>
      </c>
      <c r="E14998" s="43" t="s">
        <v>18037</v>
      </c>
      <c r="G14998" s="45">
        <v>2828.24</v>
      </c>
    </row>
    <row r="14999" spans="2:7">
      <c r="B14999" s="49">
        <v>804400</v>
      </c>
      <c r="C14999" s="44" t="s">
        <v>24544</v>
      </c>
      <c r="D14999" s="47" t="s">
        <v>19163</v>
      </c>
      <c r="E14999" s="43" t="s">
        <v>18037</v>
      </c>
      <c r="G14999" s="45">
        <v>3551.04</v>
      </c>
    </row>
    <row r="15000" spans="2:7">
      <c r="B15000" s="49">
        <v>804140</v>
      </c>
      <c r="C15000" s="44" t="s">
        <v>24544</v>
      </c>
      <c r="D15000" s="47" t="s">
        <v>19164</v>
      </c>
      <c r="E15000" s="43" t="s">
        <v>18037</v>
      </c>
      <c r="G15000" s="45">
        <v>2258.8200000000002</v>
      </c>
    </row>
    <row r="15001" spans="2:7">
      <c r="B15001" s="49">
        <v>804145</v>
      </c>
      <c r="C15001" s="44" t="s">
        <v>24544</v>
      </c>
      <c r="D15001" s="47" t="s">
        <v>19165</v>
      </c>
      <c r="E15001" s="43" t="s">
        <v>18037</v>
      </c>
      <c r="G15001" s="45">
        <v>2838.63</v>
      </c>
    </row>
    <row r="15002" spans="2:7">
      <c r="B15002" s="49">
        <v>804144</v>
      </c>
      <c r="C15002" s="44" t="s">
        <v>24544</v>
      </c>
      <c r="D15002" s="47" t="s">
        <v>19166</v>
      </c>
      <c r="E15002" s="43" t="s">
        <v>18037</v>
      </c>
      <c r="G15002" s="45">
        <v>2268.59</v>
      </c>
    </row>
    <row r="15003" spans="2:7">
      <c r="B15003" s="49">
        <v>804403</v>
      </c>
      <c r="C15003" s="44" t="s">
        <v>24544</v>
      </c>
      <c r="D15003" s="47" t="s">
        <v>19167</v>
      </c>
      <c r="E15003" s="43" t="s">
        <v>18037</v>
      </c>
      <c r="G15003" s="45">
        <v>4647.3</v>
      </c>
    </row>
    <row r="15004" spans="2:7">
      <c r="B15004" s="49">
        <v>804147</v>
      </c>
      <c r="C15004" s="44" t="s">
        <v>24544</v>
      </c>
      <c r="D15004" s="47" t="s">
        <v>19168</v>
      </c>
      <c r="E15004" s="43" t="s">
        <v>18037</v>
      </c>
      <c r="G15004" s="45">
        <v>2851.57</v>
      </c>
    </row>
    <row r="15005" spans="2:7">
      <c r="B15005" s="49">
        <v>804402</v>
      </c>
      <c r="C15005" s="44" t="s">
        <v>24544</v>
      </c>
      <c r="D15005" s="47" t="s">
        <v>19169</v>
      </c>
      <c r="E15005" s="43" t="s">
        <v>18037</v>
      </c>
      <c r="G15005" s="45">
        <v>3736.51</v>
      </c>
    </row>
    <row r="15006" spans="2:7">
      <c r="B15006" s="49">
        <v>804146</v>
      </c>
      <c r="C15006" s="44" t="s">
        <v>24544</v>
      </c>
      <c r="D15006" s="47" t="s">
        <v>19170</v>
      </c>
      <c r="E15006" s="43" t="s">
        <v>18037</v>
      </c>
      <c r="G15006" s="45">
        <v>2280.89</v>
      </c>
    </row>
    <row r="15007" spans="2:7">
      <c r="B15007" s="49">
        <v>804149</v>
      </c>
      <c r="C15007" s="44" t="s">
        <v>24544</v>
      </c>
      <c r="D15007" s="47" t="s">
        <v>19171</v>
      </c>
      <c r="E15007" s="43" t="s">
        <v>18037</v>
      </c>
      <c r="G15007" s="45">
        <v>2871.03</v>
      </c>
    </row>
    <row r="15008" spans="2:7">
      <c r="B15008" s="49">
        <v>804148</v>
      </c>
      <c r="C15008" s="44" t="s">
        <v>24544</v>
      </c>
      <c r="D15008" s="47" t="s">
        <v>19172</v>
      </c>
      <c r="E15008" s="43" t="s">
        <v>18037</v>
      </c>
      <c r="G15008" s="45">
        <v>2299.2600000000002</v>
      </c>
    </row>
    <row r="15009" spans="2:7">
      <c r="B15009" s="49">
        <v>804151</v>
      </c>
      <c r="C15009" s="44" t="s">
        <v>24544</v>
      </c>
      <c r="D15009" s="47" t="s">
        <v>19173</v>
      </c>
      <c r="E15009" s="43" t="s">
        <v>18037</v>
      </c>
      <c r="G15009" s="45">
        <v>2897.74</v>
      </c>
    </row>
    <row r="15010" spans="2:7">
      <c r="B15010" s="49">
        <v>804150</v>
      </c>
      <c r="C15010" s="44" t="s">
        <v>24544</v>
      </c>
      <c r="D15010" s="47" t="s">
        <v>19174</v>
      </c>
      <c r="E15010" s="43" t="s">
        <v>18037</v>
      </c>
      <c r="G15010" s="45">
        <v>2324.7199999999998</v>
      </c>
    </row>
    <row r="15011" spans="2:7">
      <c r="B15011" s="49">
        <v>804405</v>
      </c>
      <c r="C15011" s="44" t="s">
        <v>24544</v>
      </c>
      <c r="D15011" s="47" t="s">
        <v>19175</v>
      </c>
      <c r="E15011" s="43" t="s">
        <v>18037</v>
      </c>
      <c r="G15011" s="45">
        <v>5194.96</v>
      </c>
    </row>
    <row r="15012" spans="2:7">
      <c r="B15012" s="49">
        <v>804153</v>
      </c>
      <c r="C15012" s="44" t="s">
        <v>24544</v>
      </c>
      <c r="D15012" s="47" t="s">
        <v>19176</v>
      </c>
      <c r="E15012" s="43" t="s">
        <v>18037</v>
      </c>
      <c r="G15012" s="45">
        <v>2933.88</v>
      </c>
    </row>
    <row r="15013" spans="2:7">
      <c r="B15013" s="49">
        <v>804404</v>
      </c>
      <c r="C15013" s="44" t="s">
        <v>24544</v>
      </c>
      <c r="D15013" s="47" t="s">
        <v>19177</v>
      </c>
      <c r="E15013" s="43" t="s">
        <v>18037</v>
      </c>
      <c r="G15013" s="45">
        <v>4171.9399999999996</v>
      </c>
    </row>
    <row r="15014" spans="2:7">
      <c r="B15014" s="49">
        <v>804152</v>
      </c>
      <c r="C15014" s="44" t="s">
        <v>24544</v>
      </c>
      <c r="D15014" s="47" t="s">
        <v>19178</v>
      </c>
      <c r="E15014" s="43" t="s">
        <v>18037</v>
      </c>
      <c r="G15014" s="45">
        <v>2359.3000000000002</v>
      </c>
    </row>
    <row r="15015" spans="2:7">
      <c r="B15015" s="49">
        <v>804155</v>
      </c>
      <c r="C15015" s="44" t="s">
        <v>24544</v>
      </c>
      <c r="D15015" s="47" t="s">
        <v>19179</v>
      </c>
      <c r="E15015" s="43" t="s">
        <v>18037</v>
      </c>
      <c r="G15015" s="45">
        <v>2980.66</v>
      </c>
    </row>
    <row r="15016" spans="2:7">
      <c r="B15016" s="49">
        <v>804154</v>
      </c>
      <c r="C15016" s="44" t="s">
        <v>24544</v>
      </c>
      <c r="D15016" s="47" t="s">
        <v>19180</v>
      </c>
      <c r="E15016" s="43" t="s">
        <v>18037</v>
      </c>
      <c r="G15016" s="45">
        <v>2404.35</v>
      </c>
    </row>
    <row r="15017" spans="2:7">
      <c r="B15017" s="49">
        <v>804157</v>
      </c>
      <c r="C15017" s="44" t="s">
        <v>24544</v>
      </c>
      <c r="D15017" s="47" t="s">
        <v>19181</v>
      </c>
      <c r="E15017" s="43" t="s">
        <v>18037</v>
      </c>
      <c r="G15017" s="45">
        <v>3045.32</v>
      </c>
    </row>
    <row r="15018" spans="2:7">
      <c r="B15018" s="49">
        <v>804156</v>
      </c>
      <c r="C15018" s="44" t="s">
        <v>24544</v>
      </c>
      <c r="D15018" s="47" t="s">
        <v>19182</v>
      </c>
      <c r="E15018" s="43" t="s">
        <v>18037</v>
      </c>
      <c r="G15018" s="45">
        <v>2466.98</v>
      </c>
    </row>
    <row r="15019" spans="2:7">
      <c r="B15019" s="49">
        <v>804407</v>
      </c>
      <c r="C15019" s="44" t="s">
        <v>24544</v>
      </c>
      <c r="D15019" s="47" t="s">
        <v>19183</v>
      </c>
      <c r="E15019" s="43" t="s">
        <v>18037</v>
      </c>
      <c r="G15019" s="45">
        <v>6473.21</v>
      </c>
    </row>
    <row r="15020" spans="2:7">
      <c r="B15020" s="49">
        <v>804159</v>
      </c>
      <c r="C15020" s="44" t="s">
        <v>24544</v>
      </c>
      <c r="D15020" s="47" t="s">
        <v>19184</v>
      </c>
      <c r="E15020" s="43" t="s">
        <v>18037</v>
      </c>
      <c r="G15020" s="45">
        <v>3131.61</v>
      </c>
    </row>
    <row r="15021" spans="2:7">
      <c r="B15021" s="49">
        <v>804406</v>
      </c>
      <c r="C15021" s="44" t="s">
        <v>24544</v>
      </c>
      <c r="D15021" s="47" t="s">
        <v>19185</v>
      </c>
      <c r="E15021" s="43" t="s">
        <v>18037</v>
      </c>
      <c r="G15021" s="45">
        <v>5183.0200000000004</v>
      </c>
    </row>
    <row r="15022" spans="2:7">
      <c r="B15022" s="49">
        <v>804158</v>
      </c>
      <c r="C15022" s="44" t="s">
        <v>24544</v>
      </c>
      <c r="D15022" s="47" t="s">
        <v>19186</v>
      </c>
      <c r="E15022" s="43" t="s">
        <v>18037</v>
      </c>
      <c r="G15022" s="45">
        <v>2551.08</v>
      </c>
    </row>
    <row r="15023" spans="2:7">
      <c r="B15023" s="49">
        <v>804143</v>
      </c>
      <c r="C15023" s="44" t="s">
        <v>24544</v>
      </c>
      <c r="D15023" s="47" t="s">
        <v>19187</v>
      </c>
      <c r="E15023" s="43" t="s">
        <v>18037</v>
      </c>
      <c r="G15023" s="45">
        <v>2831.26</v>
      </c>
    </row>
    <row r="15024" spans="2:7">
      <c r="B15024" s="49">
        <v>804142</v>
      </c>
      <c r="C15024" s="44" t="s">
        <v>24544</v>
      </c>
      <c r="D15024" s="47" t="s">
        <v>19188</v>
      </c>
      <c r="E15024" s="43" t="s">
        <v>18037</v>
      </c>
      <c r="G15024" s="45">
        <v>2261.6799999999998</v>
      </c>
    </row>
    <row r="15025" spans="2:7">
      <c r="B15025" s="49">
        <v>804409</v>
      </c>
      <c r="C15025" s="44" t="s">
        <v>24544</v>
      </c>
      <c r="D15025" s="47" t="s">
        <v>19189</v>
      </c>
      <c r="E15025" s="43" t="s">
        <v>18037</v>
      </c>
      <c r="G15025" s="45">
        <v>7986.87</v>
      </c>
    </row>
    <row r="15026" spans="2:7">
      <c r="B15026" s="49">
        <v>804161</v>
      </c>
      <c r="C15026" s="44" t="s">
        <v>24544</v>
      </c>
      <c r="D15026" s="47" t="s">
        <v>19190</v>
      </c>
      <c r="E15026" s="43" t="s">
        <v>18037</v>
      </c>
      <c r="G15026" s="45">
        <v>4865.8599999999997</v>
      </c>
    </row>
    <row r="15027" spans="2:7">
      <c r="B15027" s="49">
        <v>804408</v>
      </c>
      <c r="C15027" s="44" t="s">
        <v>24544</v>
      </c>
      <c r="D15027" s="47" t="s">
        <v>19191</v>
      </c>
      <c r="E15027" s="43" t="s">
        <v>18037</v>
      </c>
      <c r="G15027" s="45">
        <v>6294.89</v>
      </c>
    </row>
    <row r="15028" spans="2:7">
      <c r="B15028" s="49">
        <v>804160</v>
      </c>
      <c r="C15028" s="44" t="s">
        <v>24544</v>
      </c>
      <c r="D15028" s="47" t="s">
        <v>19192</v>
      </c>
      <c r="E15028" s="43" t="s">
        <v>18037</v>
      </c>
      <c r="G15028" s="45">
        <v>3850.52</v>
      </c>
    </row>
    <row r="15029" spans="2:7">
      <c r="B15029" s="49">
        <v>804165</v>
      </c>
      <c r="C15029" s="44" t="s">
        <v>24544</v>
      </c>
      <c r="D15029" s="47" t="s">
        <v>19193</v>
      </c>
      <c r="E15029" s="43" t="s">
        <v>18037</v>
      </c>
      <c r="G15029" s="45">
        <v>4880.12</v>
      </c>
    </row>
    <row r="15030" spans="2:7">
      <c r="B15030" s="49">
        <v>804164</v>
      </c>
      <c r="C15030" s="44" t="s">
        <v>24544</v>
      </c>
      <c r="D15030" s="47" t="s">
        <v>19194</v>
      </c>
      <c r="E15030" s="43" t="s">
        <v>18037</v>
      </c>
      <c r="G15030" s="45">
        <v>3864</v>
      </c>
    </row>
    <row r="15031" spans="2:7">
      <c r="B15031" s="49">
        <v>804411</v>
      </c>
      <c r="C15031" s="44" t="s">
        <v>24544</v>
      </c>
      <c r="D15031" s="47" t="s">
        <v>19195</v>
      </c>
      <c r="E15031" s="43" t="s">
        <v>18037</v>
      </c>
      <c r="G15031" s="45">
        <v>8423.75</v>
      </c>
    </row>
    <row r="15032" spans="2:7">
      <c r="B15032" s="49">
        <v>804167</v>
      </c>
      <c r="C15032" s="44" t="s">
        <v>24544</v>
      </c>
      <c r="D15032" s="47" t="s">
        <v>19196</v>
      </c>
      <c r="E15032" s="43" t="s">
        <v>18037</v>
      </c>
      <c r="G15032" s="45">
        <v>4898.74</v>
      </c>
    </row>
    <row r="15033" spans="2:7">
      <c r="B15033" s="49">
        <v>804410</v>
      </c>
      <c r="C15033" s="44" t="s">
        <v>24544</v>
      </c>
      <c r="D15033" s="47" t="s">
        <v>19197</v>
      </c>
      <c r="E15033" s="43" t="s">
        <v>18037</v>
      </c>
      <c r="G15033" s="45">
        <v>6634.57</v>
      </c>
    </row>
    <row r="15034" spans="2:7">
      <c r="B15034" s="49">
        <v>804166</v>
      </c>
      <c r="C15034" s="44" t="s">
        <v>24544</v>
      </c>
      <c r="D15034" s="47" t="s">
        <v>19198</v>
      </c>
      <c r="E15034" s="43" t="s">
        <v>18037</v>
      </c>
      <c r="G15034" s="45">
        <v>3881.52</v>
      </c>
    </row>
    <row r="15035" spans="2:7">
      <c r="B15035" s="49">
        <v>804169</v>
      </c>
      <c r="C15035" s="44" t="s">
        <v>24544</v>
      </c>
      <c r="D15035" s="47" t="s">
        <v>19199</v>
      </c>
      <c r="E15035" s="43" t="s">
        <v>18037</v>
      </c>
      <c r="G15035" s="45">
        <v>4925.9399999999996</v>
      </c>
    </row>
    <row r="15036" spans="2:7">
      <c r="B15036" s="49">
        <v>804168</v>
      </c>
      <c r="C15036" s="44" t="s">
        <v>24544</v>
      </c>
      <c r="D15036" s="47" t="s">
        <v>19200</v>
      </c>
      <c r="E15036" s="43" t="s">
        <v>18037</v>
      </c>
      <c r="G15036" s="45">
        <v>3907.3</v>
      </c>
    </row>
    <row r="15037" spans="2:7">
      <c r="B15037" s="49">
        <v>804171</v>
      </c>
      <c r="C15037" s="44" t="s">
        <v>24544</v>
      </c>
      <c r="D15037" s="47" t="s">
        <v>19201</v>
      </c>
      <c r="E15037" s="43" t="s">
        <v>18037</v>
      </c>
      <c r="G15037" s="45">
        <v>4963.05</v>
      </c>
    </row>
    <row r="15038" spans="2:7">
      <c r="B15038" s="49">
        <v>804170</v>
      </c>
      <c r="C15038" s="44" t="s">
        <v>24544</v>
      </c>
      <c r="D15038" s="47" t="s">
        <v>19202</v>
      </c>
      <c r="E15038" s="43" t="s">
        <v>18037</v>
      </c>
      <c r="G15038" s="45">
        <v>3942.54</v>
      </c>
    </row>
    <row r="15039" spans="2:7">
      <c r="B15039" s="49">
        <v>804413</v>
      </c>
      <c r="C15039" s="44" t="s">
        <v>24544</v>
      </c>
      <c r="D15039" s="47" t="s">
        <v>19203</v>
      </c>
      <c r="E15039" s="43" t="s">
        <v>18037</v>
      </c>
      <c r="G15039" s="45">
        <v>9441</v>
      </c>
    </row>
    <row r="15040" spans="2:7">
      <c r="B15040" s="49">
        <v>804173</v>
      </c>
      <c r="C15040" s="44" t="s">
        <v>24544</v>
      </c>
      <c r="D15040" s="47" t="s">
        <v>19204</v>
      </c>
      <c r="E15040" s="43" t="s">
        <v>18037</v>
      </c>
      <c r="G15040" s="45">
        <v>5012.97</v>
      </c>
    </row>
    <row r="15041" spans="2:7">
      <c r="B15041" s="49">
        <v>804412</v>
      </c>
      <c r="C15041" s="44" t="s">
        <v>24544</v>
      </c>
      <c r="D15041" s="47" t="s">
        <v>19205</v>
      </c>
      <c r="E15041" s="43" t="s">
        <v>18037</v>
      </c>
      <c r="G15041" s="45">
        <v>7426.91</v>
      </c>
    </row>
    <row r="15042" spans="2:7">
      <c r="B15042" s="49">
        <v>804172</v>
      </c>
      <c r="C15042" s="44" t="s">
        <v>24544</v>
      </c>
      <c r="D15042" s="47" t="s">
        <v>19206</v>
      </c>
      <c r="E15042" s="43" t="s">
        <v>18037</v>
      </c>
      <c r="G15042" s="45">
        <v>3990.26</v>
      </c>
    </row>
    <row r="15043" spans="2:7">
      <c r="B15043" s="49">
        <v>804175</v>
      </c>
      <c r="C15043" s="44" t="s">
        <v>24544</v>
      </c>
      <c r="D15043" s="47" t="s">
        <v>19207</v>
      </c>
      <c r="E15043" s="43" t="s">
        <v>18037</v>
      </c>
      <c r="G15043" s="45">
        <v>5079.93</v>
      </c>
    </row>
    <row r="15044" spans="2:7">
      <c r="B15044" s="49">
        <v>804174</v>
      </c>
      <c r="C15044" s="44" t="s">
        <v>24544</v>
      </c>
      <c r="D15044" s="47" t="s">
        <v>19208</v>
      </c>
      <c r="E15044" s="43" t="s">
        <v>18037</v>
      </c>
      <c r="G15044" s="45">
        <v>4054.72</v>
      </c>
    </row>
    <row r="15045" spans="2:7">
      <c r="B15045" s="49">
        <v>804177</v>
      </c>
      <c r="C15045" s="44" t="s">
        <v>24544</v>
      </c>
      <c r="D15045" s="47" t="s">
        <v>19209</v>
      </c>
      <c r="E15045" s="43" t="s">
        <v>18037</v>
      </c>
      <c r="G15045" s="45">
        <v>5169.49</v>
      </c>
    </row>
    <row r="15046" spans="2:7">
      <c r="B15046" s="49">
        <v>804176</v>
      </c>
      <c r="C15046" s="44" t="s">
        <v>24544</v>
      </c>
      <c r="D15046" s="47" t="s">
        <v>19210</v>
      </c>
      <c r="E15046" s="43" t="s">
        <v>18037</v>
      </c>
      <c r="G15046" s="45">
        <v>4141.3100000000004</v>
      </c>
    </row>
    <row r="15047" spans="2:7">
      <c r="B15047" s="49">
        <v>804415</v>
      </c>
      <c r="C15047" s="44" t="s">
        <v>24544</v>
      </c>
      <c r="D15047" s="47" t="s">
        <v>19211</v>
      </c>
      <c r="E15047" s="43" t="s">
        <v>18037</v>
      </c>
      <c r="G15047" s="45">
        <v>11835.97</v>
      </c>
    </row>
    <row r="15048" spans="2:7">
      <c r="B15048" s="49">
        <v>804179</v>
      </c>
      <c r="C15048" s="44" t="s">
        <v>24544</v>
      </c>
      <c r="D15048" s="47" t="s">
        <v>19212</v>
      </c>
      <c r="E15048" s="43" t="s">
        <v>18037</v>
      </c>
      <c r="G15048" s="45">
        <v>5292.16</v>
      </c>
    </row>
    <row r="15049" spans="2:7">
      <c r="B15049" s="49">
        <v>804414</v>
      </c>
      <c r="C15049" s="44" t="s">
        <v>24544</v>
      </c>
      <c r="D15049" s="47" t="s">
        <v>19213</v>
      </c>
      <c r="E15049" s="43" t="s">
        <v>18037</v>
      </c>
      <c r="G15049" s="45">
        <v>9284.2199999999993</v>
      </c>
    </row>
    <row r="15050" spans="2:7">
      <c r="B15050" s="49">
        <v>804178</v>
      </c>
      <c r="C15050" s="44" t="s">
        <v>24544</v>
      </c>
      <c r="D15050" s="47" t="s">
        <v>19214</v>
      </c>
      <c r="E15050" s="43" t="s">
        <v>18037</v>
      </c>
      <c r="G15050" s="45">
        <v>4260.6899999999996</v>
      </c>
    </row>
    <row r="15051" spans="2:7">
      <c r="B15051" s="49">
        <v>804163</v>
      </c>
      <c r="C15051" s="44" t="s">
        <v>24544</v>
      </c>
      <c r="D15051" s="47" t="s">
        <v>19215</v>
      </c>
      <c r="E15051" s="43" t="s">
        <v>18037</v>
      </c>
      <c r="G15051" s="45">
        <v>4869.7299999999996</v>
      </c>
    </row>
    <row r="15052" spans="2:7">
      <c r="B15052" s="49">
        <v>804162</v>
      </c>
      <c r="C15052" s="44" t="s">
        <v>24544</v>
      </c>
      <c r="D15052" s="47" t="s">
        <v>19216</v>
      </c>
      <c r="E15052" s="43" t="s">
        <v>18037</v>
      </c>
      <c r="G15052" s="45">
        <v>3854.23</v>
      </c>
    </row>
    <row r="15053" spans="2:7">
      <c r="B15053" s="49">
        <v>804441</v>
      </c>
      <c r="C15053" s="44" t="s">
        <v>24544</v>
      </c>
      <c r="D15053" s="47" t="s">
        <v>19217</v>
      </c>
      <c r="E15053" s="43" t="s">
        <v>18037</v>
      </c>
      <c r="G15053" s="45">
        <v>5457.52</v>
      </c>
    </row>
    <row r="15054" spans="2:7">
      <c r="B15054" s="49">
        <v>804317</v>
      </c>
      <c r="C15054" s="44" t="s">
        <v>24544</v>
      </c>
      <c r="D15054" s="47" t="s">
        <v>19218</v>
      </c>
      <c r="E15054" s="43" t="s">
        <v>18037</v>
      </c>
      <c r="G15054" s="45">
        <v>2973.75</v>
      </c>
    </row>
    <row r="15055" spans="2:7">
      <c r="B15055" s="49">
        <v>804440</v>
      </c>
      <c r="C15055" s="44" t="s">
        <v>24544</v>
      </c>
      <c r="D15055" s="47" t="s">
        <v>19219</v>
      </c>
      <c r="E15055" s="43" t="s">
        <v>18037</v>
      </c>
      <c r="G15055" s="45">
        <v>4417.4399999999996</v>
      </c>
    </row>
    <row r="15056" spans="2:7">
      <c r="B15056" s="49">
        <v>804316</v>
      </c>
      <c r="C15056" s="44" t="s">
        <v>24544</v>
      </c>
      <c r="D15056" s="47" t="s">
        <v>19220</v>
      </c>
      <c r="E15056" s="43" t="s">
        <v>18037</v>
      </c>
      <c r="G15056" s="45">
        <v>2377.2600000000002</v>
      </c>
    </row>
    <row r="15057" spans="2:7">
      <c r="B15057" s="49">
        <v>804321</v>
      </c>
      <c r="C15057" s="44" t="s">
        <v>24544</v>
      </c>
      <c r="D15057" s="47" t="s">
        <v>19221</v>
      </c>
      <c r="E15057" s="43" t="s">
        <v>18037</v>
      </c>
      <c r="G15057" s="45">
        <v>2994.79</v>
      </c>
    </row>
    <row r="15058" spans="2:7">
      <c r="B15058" s="49">
        <v>804320</v>
      </c>
      <c r="C15058" s="44" t="s">
        <v>24544</v>
      </c>
      <c r="D15058" s="47" t="s">
        <v>19222</v>
      </c>
      <c r="E15058" s="43" t="s">
        <v>18037</v>
      </c>
      <c r="G15058" s="45">
        <v>2396.42</v>
      </c>
    </row>
    <row r="15059" spans="2:7">
      <c r="B15059" s="49">
        <v>804443</v>
      </c>
      <c r="C15059" s="44" t="s">
        <v>24544</v>
      </c>
      <c r="D15059" s="47" t="s">
        <v>19223</v>
      </c>
      <c r="E15059" s="43" t="s">
        <v>18037</v>
      </c>
      <c r="G15059" s="45">
        <v>5695.22</v>
      </c>
    </row>
    <row r="15060" spans="2:7">
      <c r="B15060" s="49">
        <v>804323</v>
      </c>
      <c r="C15060" s="44" t="s">
        <v>24544</v>
      </c>
      <c r="D15060" s="47" t="s">
        <v>19224</v>
      </c>
      <c r="E15060" s="43" t="s">
        <v>18037</v>
      </c>
      <c r="G15060" s="45">
        <v>3022.84</v>
      </c>
    </row>
    <row r="15061" spans="2:7">
      <c r="B15061" s="49">
        <v>804442</v>
      </c>
      <c r="C15061" s="44" t="s">
        <v>24544</v>
      </c>
      <c r="D15061" s="47" t="s">
        <v>19225</v>
      </c>
      <c r="E15061" s="43" t="s">
        <v>18037</v>
      </c>
      <c r="G15061" s="45">
        <v>4608.66</v>
      </c>
    </row>
    <row r="15062" spans="2:7">
      <c r="B15062" s="49">
        <v>804322</v>
      </c>
      <c r="C15062" s="44" t="s">
        <v>24544</v>
      </c>
      <c r="D15062" s="47" t="s">
        <v>19226</v>
      </c>
      <c r="E15062" s="43" t="s">
        <v>18037</v>
      </c>
      <c r="G15062" s="45">
        <v>2421.96</v>
      </c>
    </row>
    <row r="15063" spans="2:7">
      <c r="B15063" s="49">
        <v>804325</v>
      </c>
      <c r="C15063" s="44" t="s">
        <v>24544</v>
      </c>
      <c r="D15063" s="47" t="s">
        <v>19227</v>
      </c>
      <c r="E15063" s="43" t="s">
        <v>18037</v>
      </c>
      <c r="G15063" s="45">
        <v>3063.46</v>
      </c>
    </row>
    <row r="15064" spans="2:7">
      <c r="B15064" s="49">
        <v>804324</v>
      </c>
      <c r="C15064" s="44" t="s">
        <v>24544</v>
      </c>
      <c r="D15064" s="47" t="s">
        <v>19228</v>
      </c>
      <c r="E15064" s="43" t="s">
        <v>18037</v>
      </c>
      <c r="G15064" s="45">
        <v>2459.29</v>
      </c>
    </row>
    <row r="15065" spans="2:7">
      <c r="B15065" s="49">
        <v>804327</v>
      </c>
      <c r="C15065" s="44" t="s">
        <v>24544</v>
      </c>
      <c r="D15065" s="47" t="s">
        <v>19229</v>
      </c>
      <c r="E15065" s="43" t="s">
        <v>18037</v>
      </c>
      <c r="G15065" s="45">
        <v>3119.31</v>
      </c>
    </row>
    <row r="15066" spans="2:7">
      <c r="B15066" s="49">
        <v>804326</v>
      </c>
      <c r="C15066" s="44" t="s">
        <v>24544</v>
      </c>
      <c r="D15066" s="47" t="s">
        <v>19230</v>
      </c>
      <c r="E15066" s="43" t="s">
        <v>18037</v>
      </c>
      <c r="G15066" s="45">
        <v>2510.7600000000002</v>
      </c>
    </row>
    <row r="15067" spans="2:7">
      <c r="B15067" s="49">
        <v>804445</v>
      </c>
      <c r="C15067" s="44" t="s">
        <v>24544</v>
      </c>
      <c r="D15067" s="47" t="s">
        <v>19231</v>
      </c>
      <c r="E15067" s="43" t="s">
        <v>18037</v>
      </c>
      <c r="G15067" s="45">
        <v>6355.6</v>
      </c>
    </row>
    <row r="15068" spans="2:7">
      <c r="B15068" s="49">
        <v>804329</v>
      </c>
      <c r="C15068" s="44" t="s">
        <v>24544</v>
      </c>
      <c r="D15068" s="47" t="s">
        <v>19232</v>
      </c>
      <c r="E15068" s="43" t="s">
        <v>18037</v>
      </c>
      <c r="G15068" s="45">
        <v>3193.66</v>
      </c>
    </row>
    <row r="15069" spans="2:7">
      <c r="B15069" s="49">
        <v>804444</v>
      </c>
      <c r="C15069" s="44" t="s">
        <v>24544</v>
      </c>
      <c r="D15069" s="47" t="s">
        <v>19233</v>
      </c>
      <c r="E15069" s="43" t="s">
        <v>18037</v>
      </c>
      <c r="G15069" s="45">
        <v>5140.0600000000004</v>
      </c>
    </row>
    <row r="15070" spans="2:7">
      <c r="B15070" s="49">
        <v>804328</v>
      </c>
      <c r="C15070" s="44" t="s">
        <v>24544</v>
      </c>
      <c r="D15070" s="47" t="s">
        <v>19234</v>
      </c>
      <c r="E15070" s="43" t="s">
        <v>18037</v>
      </c>
      <c r="G15070" s="45">
        <v>2579.9499999999998</v>
      </c>
    </row>
    <row r="15071" spans="2:7">
      <c r="B15071" s="49">
        <v>804331</v>
      </c>
      <c r="C15071" s="44" t="s">
        <v>24544</v>
      </c>
      <c r="D15071" s="47" t="s">
        <v>19235</v>
      </c>
      <c r="E15071" s="43" t="s">
        <v>18037</v>
      </c>
      <c r="G15071" s="45">
        <v>3289.88</v>
      </c>
    </row>
    <row r="15072" spans="2:7">
      <c r="B15072" s="49">
        <v>804330</v>
      </c>
      <c r="C15072" s="44" t="s">
        <v>24544</v>
      </c>
      <c r="D15072" s="47" t="s">
        <v>19236</v>
      </c>
      <c r="E15072" s="43" t="s">
        <v>18037</v>
      </c>
      <c r="G15072" s="45">
        <v>2670.22</v>
      </c>
    </row>
    <row r="15073" spans="2:7">
      <c r="B15073" s="49">
        <v>804333</v>
      </c>
      <c r="C15073" s="44" t="s">
        <v>24544</v>
      </c>
      <c r="D15073" s="47" t="s">
        <v>19237</v>
      </c>
      <c r="E15073" s="43" t="s">
        <v>18037</v>
      </c>
      <c r="G15073" s="45">
        <v>3418.62</v>
      </c>
    </row>
    <row r="15074" spans="2:7">
      <c r="B15074" s="49">
        <v>804332</v>
      </c>
      <c r="C15074" s="44" t="s">
        <v>24544</v>
      </c>
      <c r="D15074" s="47" t="s">
        <v>19238</v>
      </c>
      <c r="E15074" s="43" t="s">
        <v>18037</v>
      </c>
      <c r="G15074" s="45">
        <v>2792.07</v>
      </c>
    </row>
    <row r="15075" spans="2:7">
      <c r="B15075" s="49">
        <v>804447</v>
      </c>
      <c r="C15075" s="44" t="s">
        <v>24544</v>
      </c>
      <c r="D15075" s="47" t="s">
        <v>19239</v>
      </c>
      <c r="E15075" s="43" t="s">
        <v>18037</v>
      </c>
      <c r="G15075" s="45">
        <v>7862.28</v>
      </c>
    </row>
    <row r="15076" spans="2:7">
      <c r="B15076" s="49">
        <v>804335</v>
      </c>
      <c r="C15076" s="44" t="s">
        <v>24544</v>
      </c>
      <c r="D15076" s="47" t="s">
        <v>19240</v>
      </c>
      <c r="E15076" s="43" t="s">
        <v>18037</v>
      </c>
      <c r="G15076" s="45">
        <v>3589.05</v>
      </c>
    </row>
    <row r="15077" spans="2:7">
      <c r="B15077" s="49">
        <v>804446</v>
      </c>
      <c r="C15077" s="44" t="s">
        <v>24544</v>
      </c>
      <c r="D15077" s="47" t="s">
        <v>19241</v>
      </c>
      <c r="E15077" s="43" t="s">
        <v>18037</v>
      </c>
      <c r="G15077" s="45">
        <v>6351.39</v>
      </c>
    </row>
    <row r="15078" spans="2:7">
      <c r="B15078" s="49">
        <v>804334</v>
      </c>
      <c r="C15078" s="44" t="s">
        <v>24544</v>
      </c>
      <c r="D15078" s="47" t="s">
        <v>19242</v>
      </c>
      <c r="E15078" s="43" t="s">
        <v>18037</v>
      </c>
      <c r="G15078" s="45">
        <v>2954.98</v>
      </c>
    </row>
    <row r="15079" spans="2:7">
      <c r="B15079" s="49">
        <v>804319</v>
      </c>
      <c r="C15079" s="44" t="s">
        <v>24544</v>
      </c>
      <c r="D15079" s="47" t="s">
        <v>19243</v>
      </c>
      <c r="E15079" s="43" t="s">
        <v>18037</v>
      </c>
      <c r="G15079" s="45">
        <v>2978.59</v>
      </c>
    </row>
    <row r="15080" spans="2:7">
      <c r="B15080" s="49">
        <v>804318</v>
      </c>
      <c r="C15080" s="44" t="s">
        <v>24544</v>
      </c>
      <c r="D15080" s="47" t="s">
        <v>19244</v>
      </c>
      <c r="E15080" s="43" t="s">
        <v>18037</v>
      </c>
      <c r="G15080" s="45">
        <v>2381.62</v>
      </c>
    </row>
    <row r="15081" spans="2:7">
      <c r="B15081" s="49">
        <v>804449</v>
      </c>
      <c r="C15081" s="44" t="s">
        <v>24544</v>
      </c>
      <c r="D15081" s="47" t="s">
        <v>19245</v>
      </c>
      <c r="E15081" s="43" t="s">
        <v>18037</v>
      </c>
      <c r="G15081" s="45">
        <v>7920.92</v>
      </c>
    </row>
    <row r="15082" spans="2:7">
      <c r="B15082" s="49">
        <v>804337</v>
      </c>
      <c r="C15082" s="44" t="s">
        <v>24544</v>
      </c>
      <c r="D15082" s="47" t="s">
        <v>19246</v>
      </c>
      <c r="E15082" s="43" t="s">
        <v>18037</v>
      </c>
      <c r="G15082" s="45">
        <v>4070.97</v>
      </c>
    </row>
    <row r="15083" spans="2:7">
      <c r="B15083" s="49">
        <v>804448</v>
      </c>
      <c r="C15083" s="44" t="s">
        <v>24544</v>
      </c>
      <c r="D15083" s="47" t="s">
        <v>19247</v>
      </c>
      <c r="E15083" s="43" t="s">
        <v>18037</v>
      </c>
      <c r="G15083" s="45">
        <v>6313.15</v>
      </c>
    </row>
    <row r="15084" spans="2:7">
      <c r="B15084" s="49">
        <v>804336</v>
      </c>
      <c r="C15084" s="44" t="s">
        <v>24544</v>
      </c>
      <c r="D15084" s="47" t="s">
        <v>19248</v>
      </c>
      <c r="E15084" s="43" t="s">
        <v>18037</v>
      </c>
      <c r="G15084" s="45">
        <v>3210.58</v>
      </c>
    </row>
    <row r="15085" spans="2:7">
      <c r="B15085" s="49">
        <v>804341</v>
      </c>
      <c r="C15085" s="44" t="s">
        <v>24544</v>
      </c>
      <c r="D15085" s="47" t="s">
        <v>19249</v>
      </c>
      <c r="E15085" s="43" t="s">
        <v>18037</v>
      </c>
      <c r="G15085" s="45">
        <v>4102.8900000000003</v>
      </c>
    </row>
    <row r="15086" spans="2:7">
      <c r="B15086" s="49">
        <v>804340</v>
      </c>
      <c r="C15086" s="44" t="s">
        <v>24544</v>
      </c>
      <c r="D15086" s="47" t="s">
        <v>19250</v>
      </c>
      <c r="E15086" s="43" t="s">
        <v>18037</v>
      </c>
      <c r="G15086" s="45">
        <v>3238.75</v>
      </c>
    </row>
    <row r="15087" spans="2:7">
      <c r="B15087" s="49">
        <v>804451</v>
      </c>
      <c r="C15087" s="44" t="s">
        <v>24544</v>
      </c>
      <c r="D15087" s="47" t="s">
        <v>19251</v>
      </c>
      <c r="E15087" s="43" t="s">
        <v>18037</v>
      </c>
      <c r="G15087" s="45">
        <v>8284.4599999999991</v>
      </c>
    </row>
    <row r="15088" spans="2:7">
      <c r="B15088" s="49">
        <v>804343</v>
      </c>
      <c r="C15088" s="44" t="s">
        <v>24544</v>
      </c>
      <c r="D15088" s="47" t="s">
        <v>19252</v>
      </c>
      <c r="E15088" s="43" t="s">
        <v>18037</v>
      </c>
      <c r="G15088" s="45">
        <v>4143.6400000000003</v>
      </c>
    </row>
    <row r="15089" spans="2:7">
      <c r="B15089" s="49">
        <v>804450</v>
      </c>
      <c r="C15089" s="44" t="s">
        <v>24544</v>
      </c>
      <c r="D15089" s="47" t="s">
        <v>19253</v>
      </c>
      <c r="E15089" s="43" t="s">
        <v>18037</v>
      </c>
      <c r="G15089" s="45">
        <v>6600.46</v>
      </c>
    </row>
    <row r="15090" spans="2:7">
      <c r="B15090" s="49">
        <v>804342</v>
      </c>
      <c r="C15090" s="44" t="s">
        <v>24544</v>
      </c>
      <c r="D15090" s="47" t="s">
        <v>19254</v>
      </c>
      <c r="E15090" s="43" t="s">
        <v>18037</v>
      </c>
      <c r="G15090" s="45">
        <v>3274.8</v>
      </c>
    </row>
    <row r="15091" spans="2:7">
      <c r="B15091" s="49">
        <v>804345</v>
      </c>
      <c r="C15091" s="44" t="s">
        <v>24544</v>
      </c>
      <c r="D15091" s="47" t="s">
        <v>19255</v>
      </c>
      <c r="E15091" s="43" t="s">
        <v>18037</v>
      </c>
      <c r="G15091" s="45">
        <v>4203.25</v>
      </c>
    </row>
    <row r="15092" spans="2:7">
      <c r="B15092" s="49">
        <v>804344</v>
      </c>
      <c r="C15092" s="44" t="s">
        <v>24544</v>
      </c>
      <c r="D15092" s="47" t="s">
        <v>19256</v>
      </c>
      <c r="E15092" s="43" t="s">
        <v>18037</v>
      </c>
      <c r="G15092" s="45">
        <v>3327.99</v>
      </c>
    </row>
    <row r="15093" spans="2:7">
      <c r="B15093" s="49">
        <v>804347</v>
      </c>
      <c r="C15093" s="44" t="s">
        <v>24544</v>
      </c>
      <c r="D15093" s="47" t="s">
        <v>19257</v>
      </c>
      <c r="E15093" s="43" t="s">
        <v>18037</v>
      </c>
      <c r="G15093" s="45">
        <v>4284.75</v>
      </c>
    </row>
    <row r="15094" spans="2:7">
      <c r="B15094" s="49">
        <v>804346</v>
      </c>
      <c r="C15094" s="44" t="s">
        <v>24544</v>
      </c>
      <c r="D15094" s="47" t="s">
        <v>19258</v>
      </c>
      <c r="E15094" s="43" t="s">
        <v>18037</v>
      </c>
      <c r="G15094" s="45">
        <v>3401.19</v>
      </c>
    </row>
    <row r="15095" spans="2:7">
      <c r="B15095" s="49">
        <v>804453</v>
      </c>
      <c r="C15095" s="44" t="s">
        <v>24544</v>
      </c>
      <c r="D15095" s="47" t="s">
        <v>19259</v>
      </c>
      <c r="E15095" s="43" t="s">
        <v>18037</v>
      </c>
      <c r="G15095" s="45">
        <v>9235.84</v>
      </c>
    </row>
    <row r="15096" spans="2:7">
      <c r="B15096" s="49">
        <v>804349</v>
      </c>
      <c r="C15096" s="44" t="s">
        <v>24544</v>
      </c>
      <c r="D15096" s="47" t="s">
        <v>19260</v>
      </c>
      <c r="E15096" s="43" t="s">
        <v>18037</v>
      </c>
      <c r="G15096" s="45">
        <v>4391.87</v>
      </c>
    </row>
    <row r="15097" spans="2:7">
      <c r="B15097" s="49">
        <v>804452</v>
      </c>
      <c r="C15097" s="44" t="s">
        <v>24544</v>
      </c>
      <c r="D15097" s="47" t="s">
        <v>19261</v>
      </c>
      <c r="E15097" s="43" t="s">
        <v>18037</v>
      </c>
      <c r="G15097" s="45">
        <v>7351.5</v>
      </c>
    </row>
    <row r="15098" spans="2:7">
      <c r="B15098" s="49">
        <v>804348</v>
      </c>
      <c r="C15098" s="44" t="s">
        <v>24544</v>
      </c>
      <c r="D15098" s="47" t="s">
        <v>19262</v>
      </c>
      <c r="E15098" s="43" t="s">
        <v>18037</v>
      </c>
      <c r="G15098" s="45">
        <v>3498.29</v>
      </c>
    </row>
    <row r="15099" spans="2:7">
      <c r="B15099" s="49">
        <v>804351</v>
      </c>
      <c r="C15099" s="44" t="s">
        <v>24544</v>
      </c>
      <c r="D15099" s="47" t="s">
        <v>19263</v>
      </c>
      <c r="E15099" s="43" t="s">
        <v>18037</v>
      </c>
      <c r="G15099" s="45">
        <v>4530.05</v>
      </c>
    </row>
    <row r="15100" spans="2:7">
      <c r="B15100" s="49">
        <v>804350</v>
      </c>
      <c r="C15100" s="44" t="s">
        <v>24544</v>
      </c>
      <c r="D15100" s="47" t="s">
        <v>19264</v>
      </c>
      <c r="E15100" s="43" t="s">
        <v>18037</v>
      </c>
      <c r="G15100" s="45">
        <v>3624.9</v>
      </c>
    </row>
    <row r="15101" spans="2:7">
      <c r="B15101" s="49">
        <v>804353</v>
      </c>
      <c r="C15101" s="44" t="s">
        <v>24544</v>
      </c>
      <c r="D15101" s="47" t="s">
        <v>19265</v>
      </c>
      <c r="E15101" s="43" t="s">
        <v>18037</v>
      </c>
      <c r="G15101" s="45">
        <v>4711.99</v>
      </c>
    </row>
    <row r="15102" spans="2:7">
      <c r="B15102" s="49">
        <v>804352</v>
      </c>
      <c r="C15102" s="44" t="s">
        <v>24544</v>
      </c>
      <c r="D15102" s="47" t="s">
        <v>19266</v>
      </c>
      <c r="E15102" s="43" t="s">
        <v>18037</v>
      </c>
      <c r="G15102" s="45">
        <v>3793.69</v>
      </c>
    </row>
    <row r="15103" spans="2:7">
      <c r="B15103" s="49">
        <v>804455</v>
      </c>
      <c r="C15103" s="44" t="s">
        <v>24544</v>
      </c>
      <c r="D15103" s="47" t="s">
        <v>19267</v>
      </c>
      <c r="E15103" s="43" t="s">
        <v>18037</v>
      </c>
      <c r="G15103" s="45">
        <v>11432.82</v>
      </c>
    </row>
    <row r="15104" spans="2:7">
      <c r="B15104" s="49">
        <v>804355</v>
      </c>
      <c r="C15104" s="44" t="s">
        <v>24544</v>
      </c>
      <c r="D15104" s="47" t="s">
        <v>19268</v>
      </c>
      <c r="E15104" s="43" t="s">
        <v>18037</v>
      </c>
      <c r="G15104" s="45">
        <v>4952.0600000000004</v>
      </c>
    </row>
    <row r="15105" spans="2:7">
      <c r="B15105" s="49">
        <v>804454</v>
      </c>
      <c r="C15105" s="44" t="s">
        <v>24544</v>
      </c>
      <c r="D15105" s="47" t="s">
        <v>19269</v>
      </c>
      <c r="E15105" s="43" t="s">
        <v>18037</v>
      </c>
      <c r="G15105" s="45">
        <v>9087.68</v>
      </c>
    </row>
    <row r="15106" spans="2:7">
      <c r="B15106" s="49">
        <v>804354</v>
      </c>
      <c r="C15106" s="44" t="s">
        <v>24544</v>
      </c>
      <c r="D15106" s="47" t="s">
        <v>19270</v>
      </c>
      <c r="E15106" s="43" t="s">
        <v>18037</v>
      </c>
      <c r="G15106" s="45">
        <v>4019.05</v>
      </c>
    </row>
    <row r="15107" spans="2:7">
      <c r="B15107" s="49">
        <v>804339</v>
      </c>
      <c r="C15107" s="44" t="s">
        <v>24544</v>
      </c>
      <c r="D15107" s="47" t="s">
        <v>19271</v>
      </c>
      <c r="E15107" s="43" t="s">
        <v>18037</v>
      </c>
      <c r="G15107" s="45">
        <v>4078.95</v>
      </c>
    </row>
    <row r="15108" spans="2:7">
      <c r="B15108" s="49">
        <v>804338</v>
      </c>
      <c r="C15108" s="44" t="s">
        <v>24544</v>
      </c>
      <c r="D15108" s="47" t="s">
        <v>19272</v>
      </c>
      <c r="E15108" s="43" t="s">
        <v>18037</v>
      </c>
      <c r="G15108" s="45">
        <v>3217.62</v>
      </c>
    </row>
    <row r="15109" spans="2:7">
      <c r="B15109" s="49">
        <v>804457</v>
      </c>
      <c r="C15109" s="44" t="s">
        <v>24544</v>
      </c>
      <c r="D15109" s="47" t="s">
        <v>19273</v>
      </c>
      <c r="E15109" s="43" t="s">
        <v>18037</v>
      </c>
      <c r="G15109" s="45">
        <v>13854.44</v>
      </c>
    </row>
    <row r="15110" spans="2:7">
      <c r="B15110" s="49">
        <v>804357</v>
      </c>
      <c r="C15110" s="44" t="s">
        <v>24544</v>
      </c>
      <c r="D15110" s="47" t="s">
        <v>19274</v>
      </c>
      <c r="E15110" s="43" t="s">
        <v>18037</v>
      </c>
      <c r="G15110" s="45">
        <v>6864.79</v>
      </c>
    </row>
    <row r="15111" spans="2:7">
      <c r="B15111" s="49">
        <v>804456</v>
      </c>
      <c r="C15111" s="44" t="s">
        <v>24544</v>
      </c>
      <c r="D15111" s="47" t="s">
        <v>19275</v>
      </c>
      <c r="E15111" s="43" t="s">
        <v>18037</v>
      </c>
      <c r="G15111" s="45">
        <v>10799.8</v>
      </c>
    </row>
    <row r="15112" spans="2:7">
      <c r="B15112" s="49">
        <v>804356</v>
      </c>
      <c r="C15112" s="44" t="s">
        <v>24544</v>
      </c>
      <c r="D15112" s="47" t="s">
        <v>19276</v>
      </c>
      <c r="E15112" s="43" t="s">
        <v>18037</v>
      </c>
      <c r="G15112" s="45">
        <v>5341.38</v>
      </c>
    </row>
    <row r="15113" spans="2:7">
      <c r="B15113" s="49">
        <v>804361</v>
      </c>
      <c r="C15113" s="44" t="s">
        <v>24544</v>
      </c>
      <c r="D15113" s="47" t="s">
        <v>19277</v>
      </c>
      <c r="E15113" s="43" t="s">
        <v>18037</v>
      </c>
      <c r="G15113" s="45">
        <v>6913.88</v>
      </c>
    </row>
    <row r="15114" spans="2:7">
      <c r="B15114" s="49">
        <v>804360</v>
      </c>
      <c r="C15114" s="44" t="s">
        <v>24544</v>
      </c>
      <c r="D15114" s="47" t="s">
        <v>19278</v>
      </c>
      <c r="E15114" s="43" t="s">
        <v>18037</v>
      </c>
      <c r="G15114" s="45">
        <v>5383.9</v>
      </c>
    </row>
    <row r="15115" spans="2:7">
      <c r="B15115" s="49">
        <v>804459</v>
      </c>
      <c r="C15115" s="44" t="s">
        <v>24544</v>
      </c>
      <c r="D15115" s="47" t="s">
        <v>19279</v>
      </c>
      <c r="E15115" s="43" t="s">
        <v>18037</v>
      </c>
      <c r="G15115" s="45">
        <v>14499.32</v>
      </c>
    </row>
    <row r="15116" spans="2:7">
      <c r="B15116" s="49">
        <v>804363</v>
      </c>
      <c r="C15116" s="44" t="s">
        <v>24544</v>
      </c>
      <c r="D15116" s="47" t="s">
        <v>19280</v>
      </c>
      <c r="E15116" s="43" t="s">
        <v>18037</v>
      </c>
      <c r="G15116" s="45">
        <v>6976.77</v>
      </c>
    </row>
    <row r="15117" spans="2:7">
      <c r="B15117" s="49">
        <v>804458</v>
      </c>
      <c r="C15117" s="44" t="s">
        <v>24544</v>
      </c>
      <c r="D15117" s="47" t="s">
        <v>19281</v>
      </c>
      <c r="E15117" s="43" t="s">
        <v>18037</v>
      </c>
      <c r="G15117" s="45">
        <v>11299.11</v>
      </c>
    </row>
    <row r="15118" spans="2:7">
      <c r="B15118" s="49">
        <v>804362</v>
      </c>
      <c r="C15118" s="44" t="s">
        <v>24544</v>
      </c>
      <c r="D15118" s="47" t="s">
        <v>19282</v>
      </c>
      <c r="E15118" s="43" t="s">
        <v>18037</v>
      </c>
      <c r="G15118" s="45">
        <v>5438.49</v>
      </c>
    </row>
    <row r="15119" spans="2:7">
      <c r="B15119" s="49">
        <v>804365</v>
      </c>
      <c r="C15119" s="44" t="s">
        <v>24544</v>
      </c>
      <c r="D15119" s="47" t="s">
        <v>19283</v>
      </c>
      <c r="E15119" s="43" t="s">
        <v>18037</v>
      </c>
      <c r="G15119" s="45">
        <v>7067.58</v>
      </c>
    </row>
    <row r="15120" spans="2:7">
      <c r="B15120" s="49">
        <v>804364</v>
      </c>
      <c r="C15120" s="44" t="s">
        <v>24544</v>
      </c>
      <c r="D15120" s="47" t="s">
        <v>19284</v>
      </c>
      <c r="E15120" s="43" t="s">
        <v>18037</v>
      </c>
      <c r="G15120" s="45">
        <v>5517.72</v>
      </c>
    </row>
    <row r="15121" spans="2:7">
      <c r="B15121" s="49">
        <v>804367</v>
      </c>
      <c r="C15121" s="44" t="s">
        <v>24544</v>
      </c>
      <c r="D15121" s="47" t="s">
        <v>19285</v>
      </c>
      <c r="E15121" s="43" t="s">
        <v>18037</v>
      </c>
      <c r="G15121" s="45">
        <v>7190.92</v>
      </c>
    </row>
    <row r="15122" spans="2:7">
      <c r="B15122" s="49">
        <v>804366</v>
      </c>
      <c r="C15122" s="44" t="s">
        <v>24544</v>
      </c>
      <c r="D15122" s="47" t="s">
        <v>19286</v>
      </c>
      <c r="E15122" s="43" t="s">
        <v>18037</v>
      </c>
      <c r="G15122" s="45">
        <v>5626.35</v>
      </c>
    </row>
    <row r="15123" spans="2:7">
      <c r="B15123" s="49">
        <v>804461</v>
      </c>
      <c r="C15123" s="44" t="s">
        <v>24544</v>
      </c>
      <c r="D15123" s="47" t="s">
        <v>19287</v>
      </c>
      <c r="E15123" s="43" t="s">
        <v>18037</v>
      </c>
      <c r="G15123" s="45">
        <v>16211.68</v>
      </c>
    </row>
    <row r="15124" spans="2:7">
      <c r="B15124" s="49">
        <v>804369</v>
      </c>
      <c r="C15124" s="44" t="s">
        <v>24544</v>
      </c>
      <c r="D15124" s="47" t="s">
        <v>19288</v>
      </c>
      <c r="E15124" s="43" t="s">
        <v>18037</v>
      </c>
      <c r="G15124" s="45">
        <v>7351.86</v>
      </c>
    </row>
    <row r="15125" spans="2:7">
      <c r="B15125" s="49">
        <v>804460</v>
      </c>
      <c r="C15125" s="44" t="s">
        <v>24544</v>
      </c>
      <c r="D15125" s="47" t="s">
        <v>19289</v>
      </c>
      <c r="E15125" s="43" t="s">
        <v>18037</v>
      </c>
      <c r="G15125" s="45">
        <v>12625.02</v>
      </c>
    </row>
    <row r="15126" spans="2:7">
      <c r="B15126" s="49">
        <v>804371</v>
      </c>
      <c r="C15126" s="44" t="s">
        <v>24544</v>
      </c>
      <c r="D15126" s="47" t="s">
        <v>19290</v>
      </c>
      <c r="E15126" s="43" t="s">
        <v>18037</v>
      </c>
      <c r="G15126" s="45">
        <v>7559.58</v>
      </c>
    </row>
    <row r="15127" spans="2:7">
      <c r="B15127" s="49">
        <v>804370</v>
      </c>
      <c r="C15127" s="44" t="s">
        <v>24544</v>
      </c>
      <c r="D15127" s="47" t="s">
        <v>19291</v>
      </c>
      <c r="E15127" s="43" t="s">
        <v>18037</v>
      </c>
      <c r="G15127" s="45">
        <v>5956.5</v>
      </c>
    </row>
    <row r="15128" spans="2:7">
      <c r="B15128" s="49">
        <v>804373</v>
      </c>
      <c r="C15128" s="44" t="s">
        <v>24544</v>
      </c>
      <c r="D15128" s="47" t="s">
        <v>19292</v>
      </c>
      <c r="E15128" s="43" t="s">
        <v>18037</v>
      </c>
      <c r="G15128" s="45">
        <v>7827.97</v>
      </c>
    </row>
    <row r="15129" spans="2:7">
      <c r="B15129" s="49">
        <v>804372</v>
      </c>
      <c r="C15129" s="44" t="s">
        <v>24544</v>
      </c>
      <c r="D15129" s="47" t="s">
        <v>19293</v>
      </c>
      <c r="E15129" s="43" t="s">
        <v>18037</v>
      </c>
      <c r="G15129" s="45">
        <v>6201.57</v>
      </c>
    </row>
    <row r="15130" spans="2:7">
      <c r="B15130" s="49">
        <v>804463</v>
      </c>
      <c r="C15130" s="44" t="s">
        <v>24544</v>
      </c>
      <c r="D15130" s="47" t="s">
        <v>19294</v>
      </c>
      <c r="E15130" s="43" t="s">
        <v>18037</v>
      </c>
      <c r="G15130" s="45">
        <v>20134.419999999998</v>
      </c>
    </row>
    <row r="15131" spans="2:7">
      <c r="B15131" s="49">
        <v>804375</v>
      </c>
      <c r="C15131" s="44" t="s">
        <v>24544</v>
      </c>
      <c r="D15131" s="47" t="s">
        <v>19295</v>
      </c>
      <c r="E15131" s="43" t="s">
        <v>18037</v>
      </c>
      <c r="G15131" s="45">
        <v>8181.58</v>
      </c>
    </row>
    <row r="15132" spans="2:7">
      <c r="B15132" s="49">
        <v>804462</v>
      </c>
      <c r="C15132" s="44" t="s">
        <v>24544</v>
      </c>
      <c r="D15132" s="47" t="s">
        <v>19296</v>
      </c>
      <c r="E15132" s="43" t="s">
        <v>18037</v>
      </c>
      <c r="G15132" s="45">
        <v>15655.45</v>
      </c>
    </row>
    <row r="15133" spans="2:7">
      <c r="B15133" s="49">
        <v>804374</v>
      </c>
      <c r="C15133" s="44" t="s">
        <v>24544</v>
      </c>
      <c r="D15133" s="47" t="s">
        <v>19297</v>
      </c>
      <c r="E15133" s="43" t="s">
        <v>18037</v>
      </c>
      <c r="G15133" s="45">
        <v>6529.19</v>
      </c>
    </row>
    <row r="15134" spans="2:7">
      <c r="B15134" s="49">
        <v>804359</v>
      </c>
      <c r="C15134" s="44" t="s">
        <v>24544</v>
      </c>
      <c r="D15134" s="47" t="s">
        <v>19298</v>
      </c>
      <c r="E15134" s="43" t="s">
        <v>18037</v>
      </c>
      <c r="G15134" s="45">
        <v>6877.24</v>
      </c>
    </row>
    <row r="15135" spans="2:7">
      <c r="B15135" s="49">
        <v>804358</v>
      </c>
      <c r="C15135" s="44" t="s">
        <v>24544</v>
      </c>
      <c r="D15135" s="47" t="s">
        <v>19299</v>
      </c>
      <c r="E15135" s="43" t="s">
        <v>18037</v>
      </c>
      <c r="G15135" s="45">
        <v>5352.27</v>
      </c>
    </row>
    <row r="15136" spans="2:7">
      <c r="B15136" s="49">
        <v>804368</v>
      </c>
      <c r="C15136" s="44" t="s">
        <v>24544</v>
      </c>
      <c r="D15136" s="47" t="s">
        <v>19300</v>
      </c>
      <c r="E15136" s="43" t="s">
        <v>18037</v>
      </c>
      <c r="G15136" s="45">
        <v>5769.44</v>
      </c>
    </row>
    <row r="15137" spans="2:7">
      <c r="B15137" s="49">
        <v>804465</v>
      </c>
      <c r="C15137" s="44" t="s">
        <v>24544</v>
      </c>
      <c r="D15137" s="47" t="s">
        <v>19301</v>
      </c>
      <c r="E15137" s="43" t="s">
        <v>18116</v>
      </c>
      <c r="G15137" s="45">
        <v>136.04</v>
      </c>
    </row>
    <row r="15138" spans="2:7">
      <c r="B15138" s="49">
        <v>804464</v>
      </c>
      <c r="C15138" s="44" t="s">
        <v>24544</v>
      </c>
      <c r="D15138" s="47" t="s">
        <v>19302</v>
      </c>
      <c r="E15138" s="43" t="s">
        <v>18116</v>
      </c>
      <c r="G15138" s="45">
        <v>114.92</v>
      </c>
    </row>
    <row r="15139" spans="2:7">
      <c r="B15139" s="49">
        <v>804475</v>
      </c>
      <c r="C15139" s="44" t="s">
        <v>24544</v>
      </c>
      <c r="D15139" s="47" t="s">
        <v>19303</v>
      </c>
      <c r="E15139" s="43" t="s">
        <v>18116</v>
      </c>
      <c r="G15139" s="45">
        <v>149.66999999999999</v>
      </c>
    </row>
    <row r="15140" spans="2:7">
      <c r="B15140" s="49">
        <v>804474</v>
      </c>
      <c r="C15140" s="44" t="s">
        <v>24544</v>
      </c>
      <c r="D15140" s="47" t="s">
        <v>19304</v>
      </c>
      <c r="E15140" s="43" t="s">
        <v>18116</v>
      </c>
      <c r="G15140" s="45">
        <v>128.58000000000001</v>
      </c>
    </row>
    <row r="15141" spans="2:7">
      <c r="B15141" s="49">
        <v>804485</v>
      </c>
      <c r="C15141" s="44" t="s">
        <v>24544</v>
      </c>
      <c r="D15141" s="47" t="s">
        <v>19305</v>
      </c>
      <c r="E15141" s="43" t="s">
        <v>18116</v>
      </c>
      <c r="G15141" s="45">
        <v>217.81</v>
      </c>
    </row>
    <row r="15142" spans="2:7">
      <c r="B15142" s="49">
        <v>804484</v>
      </c>
      <c r="C15142" s="44" t="s">
        <v>24544</v>
      </c>
      <c r="D15142" s="47" t="s">
        <v>19306</v>
      </c>
      <c r="E15142" s="43" t="s">
        <v>18116</v>
      </c>
      <c r="G15142" s="45">
        <v>196.82</v>
      </c>
    </row>
    <row r="15143" spans="2:7">
      <c r="B15143" s="49">
        <v>804495</v>
      </c>
      <c r="C15143" s="44" t="s">
        <v>24544</v>
      </c>
      <c r="D15143" s="47" t="s">
        <v>19307</v>
      </c>
      <c r="E15143" s="43" t="s">
        <v>18116</v>
      </c>
      <c r="G15143" s="45">
        <v>270.93</v>
      </c>
    </row>
    <row r="15144" spans="2:7">
      <c r="B15144" s="49">
        <v>804494</v>
      </c>
      <c r="C15144" s="44" t="s">
        <v>24544</v>
      </c>
      <c r="D15144" s="47" t="s">
        <v>19308</v>
      </c>
      <c r="E15144" s="43" t="s">
        <v>18116</v>
      </c>
      <c r="G15144" s="45">
        <v>246.04</v>
      </c>
    </row>
    <row r="15145" spans="2:7">
      <c r="B15145" s="49">
        <v>804467</v>
      </c>
      <c r="C15145" s="44" t="s">
        <v>24544</v>
      </c>
      <c r="D15145" s="47" t="s">
        <v>19309</v>
      </c>
      <c r="E15145" s="43" t="s">
        <v>18116</v>
      </c>
      <c r="G15145" s="45">
        <v>206.23</v>
      </c>
    </row>
    <row r="15146" spans="2:7">
      <c r="B15146" s="49">
        <v>804466</v>
      </c>
      <c r="C15146" s="44" t="s">
        <v>24544</v>
      </c>
      <c r="D15146" s="47" t="s">
        <v>19310</v>
      </c>
      <c r="E15146" s="43" t="s">
        <v>18116</v>
      </c>
      <c r="G15146" s="45">
        <v>172.6</v>
      </c>
    </row>
    <row r="15147" spans="2:7">
      <c r="B15147" s="49">
        <v>804477</v>
      </c>
      <c r="C15147" s="44" t="s">
        <v>24544</v>
      </c>
      <c r="D15147" s="47" t="s">
        <v>19311</v>
      </c>
      <c r="E15147" s="43" t="s">
        <v>18116</v>
      </c>
      <c r="G15147" s="45">
        <v>260.74</v>
      </c>
    </row>
    <row r="15148" spans="2:7">
      <c r="B15148" s="49">
        <v>804476</v>
      </c>
      <c r="C15148" s="44" t="s">
        <v>24544</v>
      </c>
      <c r="D15148" s="47" t="s">
        <v>19312</v>
      </c>
      <c r="E15148" s="43" t="s">
        <v>18116</v>
      </c>
      <c r="G15148" s="45">
        <v>227.19</v>
      </c>
    </row>
    <row r="15149" spans="2:7">
      <c r="B15149" s="49">
        <v>804487</v>
      </c>
      <c r="C15149" s="44" t="s">
        <v>24544</v>
      </c>
      <c r="D15149" s="47" t="s">
        <v>19313</v>
      </c>
      <c r="E15149" s="43" t="s">
        <v>18116</v>
      </c>
      <c r="G15149" s="45">
        <v>368.95</v>
      </c>
    </row>
    <row r="15150" spans="2:7">
      <c r="B15150" s="49">
        <v>804486</v>
      </c>
      <c r="C15150" s="44" t="s">
        <v>24544</v>
      </c>
      <c r="D15150" s="47" t="s">
        <v>19314</v>
      </c>
      <c r="E15150" s="43" t="s">
        <v>18116</v>
      </c>
      <c r="G15150" s="45">
        <v>331.4</v>
      </c>
    </row>
    <row r="15151" spans="2:7">
      <c r="B15151" s="49">
        <v>804497</v>
      </c>
      <c r="C15151" s="44" t="s">
        <v>24544</v>
      </c>
      <c r="D15151" s="47" t="s">
        <v>19315</v>
      </c>
      <c r="E15151" s="43" t="s">
        <v>18116</v>
      </c>
      <c r="G15151" s="45">
        <v>434.5</v>
      </c>
    </row>
    <row r="15152" spans="2:7">
      <c r="B15152" s="49">
        <v>804496</v>
      </c>
      <c r="C15152" s="44" t="s">
        <v>24544</v>
      </c>
      <c r="D15152" s="47" t="s">
        <v>19316</v>
      </c>
      <c r="E15152" s="43" t="s">
        <v>18116</v>
      </c>
      <c r="G15152" s="45">
        <v>389.04</v>
      </c>
    </row>
    <row r="15153" spans="2:7">
      <c r="B15153" s="49">
        <v>804469</v>
      </c>
      <c r="C15153" s="44" t="s">
        <v>24544</v>
      </c>
      <c r="D15153" s="47" t="s">
        <v>19317</v>
      </c>
      <c r="E15153" s="43" t="s">
        <v>18116</v>
      </c>
      <c r="G15153" s="45">
        <v>359.57</v>
      </c>
    </row>
    <row r="15154" spans="2:7">
      <c r="B15154" s="49">
        <v>804468</v>
      </c>
      <c r="C15154" s="44" t="s">
        <v>24544</v>
      </c>
      <c r="D15154" s="47" t="s">
        <v>19318</v>
      </c>
      <c r="E15154" s="43" t="s">
        <v>18116</v>
      </c>
      <c r="G15154" s="45">
        <v>313.45999999999998</v>
      </c>
    </row>
    <row r="15155" spans="2:7">
      <c r="B15155" s="49">
        <v>804479</v>
      </c>
      <c r="C15155" s="44" t="s">
        <v>24544</v>
      </c>
      <c r="D15155" s="47" t="s">
        <v>19319</v>
      </c>
      <c r="E15155" s="43" t="s">
        <v>18116</v>
      </c>
      <c r="G15155" s="45">
        <v>414.08</v>
      </c>
    </row>
    <row r="15156" spans="2:7">
      <c r="B15156" s="49">
        <v>804478</v>
      </c>
      <c r="C15156" s="44" t="s">
        <v>24544</v>
      </c>
      <c r="D15156" s="47" t="s">
        <v>19320</v>
      </c>
      <c r="E15156" s="43" t="s">
        <v>18116</v>
      </c>
      <c r="G15156" s="45">
        <v>368.05</v>
      </c>
    </row>
    <row r="15157" spans="2:7">
      <c r="B15157" s="49">
        <v>804489</v>
      </c>
      <c r="C15157" s="44" t="s">
        <v>24544</v>
      </c>
      <c r="D15157" s="47" t="s">
        <v>19321</v>
      </c>
      <c r="E15157" s="43" t="s">
        <v>18116</v>
      </c>
      <c r="G15157" s="45">
        <v>521.87</v>
      </c>
    </row>
    <row r="15158" spans="2:7">
      <c r="B15158" s="49">
        <v>804488</v>
      </c>
      <c r="C15158" s="44" t="s">
        <v>24544</v>
      </c>
      <c r="D15158" s="47" t="s">
        <v>19322</v>
      </c>
      <c r="E15158" s="43" t="s">
        <v>18116</v>
      </c>
      <c r="G15158" s="45">
        <v>463.13</v>
      </c>
    </row>
    <row r="15159" spans="2:7">
      <c r="B15159" s="49">
        <v>804499</v>
      </c>
      <c r="C15159" s="44" t="s">
        <v>24544</v>
      </c>
      <c r="D15159" s="47" t="s">
        <v>19323</v>
      </c>
      <c r="E15159" s="43" t="s">
        <v>18116</v>
      </c>
      <c r="G15159" s="45">
        <v>661.63</v>
      </c>
    </row>
    <row r="15160" spans="2:7">
      <c r="B15160" s="49">
        <v>804498</v>
      </c>
      <c r="C15160" s="44" t="s">
        <v>24544</v>
      </c>
      <c r="D15160" s="47" t="s">
        <v>19324</v>
      </c>
      <c r="E15160" s="43" t="s">
        <v>18116</v>
      </c>
      <c r="G15160" s="45">
        <v>593.11</v>
      </c>
    </row>
    <row r="15161" spans="2:7">
      <c r="B15161" s="49">
        <v>804471</v>
      </c>
      <c r="C15161" s="44" t="s">
        <v>24544</v>
      </c>
      <c r="D15161" s="47" t="s">
        <v>19325</v>
      </c>
      <c r="E15161" s="43" t="s">
        <v>18116</v>
      </c>
      <c r="G15161" s="45">
        <v>489.56</v>
      </c>
    </row>
    <row r="15162" spans="2:7">
      <c r="B15162" s="49">
        <v>804470</v>
      </c>
      <c r="C15162" s="44" t="s">
        <v>24544</v>
      </c>
      <c r="D15162" s="47" t="s">
        <v>19326</v>
      </c>
      <c r="E15162" s="43" t="s">
        <v>18116</v>
      </c>
      <c r="G15162" s="45">
        <v>422.42</v>
      </c>
    </row>
    <row r="15163" spans="2:7">
      <c r="B15163" s="49">
        <v>804481</v>
      </c>
      <c r="C15163" s="44" t="s">
        <v>24544</v>
      </c>
      <c r="D15163" s="47" t="s">
        <v>19327</v>
      </c>
      <c r="E15163" s="43" t="s">
        <v>18116</v>
      </c>
      <c r="G15163" s="45">
        <v>612.22</v>
      </c>
    </row>
    <row r="15164" spans="2:7">
      <c r="B15164" s="49">
        <v>804480</v>
      </c>
      <c r="C15164" s="44" t="s">
        <v>24544</v>
      </c>
      <c r="D15164" s="47" t="s">
        <v>19328</v>
      </c>
      <c r="E15164" s="43" t="s">
        <v>18116</v>
      </c>
      <c r="G15164" s="45">
        <v>545.25</v>
      </c>
    </row>
    <row r="15165" spans="2:7">
      <c r="B15165" s="49">
        <v>804491</v>
      </c>
      <c r="C15165" s="44" t="s">
        <v>24544</v>
      </c>
      <c r="D15165" s="47" t="s">
        <v>19329</v>
      </c>
      <c r="E15165" s="43" t="s">
        <v>18116</v>
      </c>
      <c r="G15165" s="45">
        <v>804.96</v>
      </c>
    </row>
    <row r="15166" spans="2:7">
      <c r="B15166" s="49">
        <v>804490</v>
      </c>
      <c r="C15166" s="44" t="s">
        <v>24544</v>
      </c>
      <c r="D15166" s="47" t="s">
        <v>19330</v>
      </c>
      <c r="E15166" s="43" t="s">
        <v>18116</v>
      </c>
      <c r="G15166" s="45">
        <v>715.52</v>
      </c>
    </row>
    <row r="15167" spans="2:7">
      <c r="B15167" s="49">
        <v>804501</v>
      </c>
      <c r="C15167" s="44" t="s">
        <v>24544</v>
      </c>
      <c r="D15167" s="47" t="s">
        <v>19331</v>
      </c>
      <c r="E15167" s="43" t="s">
        <v>18116</v>
      </c>
      <c r="G15167" s="45">
        <v>965.14</v>
      </c>
    </row>
    <row r="15168" spans="2:7">
      <c r="B15168" s="49">
        <v>804500</v>
      </c>
      <c r="C15168" s="44" t="s">
        <v>24544</v>
      </c>
      <c r="D15168" s="47" t="s">
        <v>19332</v>
      </c>
      <c r="E15168" s="43" t="s">
        <v>18116</v>
      </c>
      <c r="G15168" s="45">
        <v>863.75</v>
      </c>
    </row>
    <row r="15169" spans="2:7">
      <c r="B15169" s="49">
        <v>804473</v>
      </c>
      <c r="C15169" s="44" t="s">
        <v>24544</v>
      </c>
      <c r="D15169" s="47" t="s">
        <v>19333</v>
      </c>
      <c r="E15169" s="43" t="s">
        <v>18116</v>
      </c>
      <c r="G15169" s="45">
        <v>790.56</v>
      </c>
    </row>
    <row r="15170" spans="2:7">
      <c r="B15170" s="49">
        <v>804472</v>
      </c>
      <c r="C15170" s="44" t="s">
        <v>24544</v>
      </c>
      <c r="D15170" s="47" t="s">
        <v>19334</v>
      </c>
      <c r="E15170" s="43" t="s">
        <v>18116</v>
      </c>
      <c r="G15170" s="45">
        <v>685.69</v>
      </c>
    </row>
    <row r="15171" spans="2:7">
      <c r="B15171" s="49">
        <v>804483</v>
      </c>
      <c r="C15171" s="44" t="s">
        <v>24544</v>
      </c>
      <c r="D15171" s="47" t="s">
        <v>19335</v>
      </c>
      <c r="E15171" s="43" t="s">
        <v>18116</v>
      </c>
      <c r="G15171" s="45">
        <v>981.36</v>
      </c>
    </row>
    <row r="15172" spans="2:7">
      <c r="B15172" s="49">
        <v>804482</v>
      </c>
      <c r="C15172" s="44" t="s">
        <v>24544</v>
      </c>
      <c r="D15172" s="47" t="s">
        <v>19336</v>
      </c>
      <c r="E15172" s="43" t="s">
        <v>18116</v>
      </c>
      <c r="G15172" s="45">
        <v>876.77</v>
      </c>
    </row>
    <row r="15173" spans="2:7">
      <c r="B15173" s="49">
        <v>804493</v>
      </c>
      <c r="C15173" s="44" t="s">
        <v>24544</v>
      </c>
      <c r="D15173" s="47" t="s">
        <v>19337</v>
      </c>
      <c r="E15173" s="43" t="s">
        <v>18116</v>
      </c>
      <c r="G15173" s="45">
        <v>1291.43</v>
      </c>
    </row>
    <row r="15174" spans="2:7">
      <c r="B15174" s="49">
        <v>804492</v>
      </c>
      <c r="C15174" s="44" t="s">
        <v>24544</v>
      </c>
      <c r="D15174" s="47" t="s">
        <v>19338</v>
      </c>
      <c r="E15174" s="43" t="s">
        <v>18116</v>
      </c>
      <c r="G15174" s="45">
        <v>1152.99</v>
      </c>
    </row>
    <row r="15175" spans="2:7">
      <c r="B15175" s="49">
        <v>804503</v>
      </c>
      <c r="C15175" s="44" t="s">
        <v>24544</v>
      </c>
      <c r="D15175" s="47" t="s">
        <v>19339</v>
      </c>
      <c r="E15175" s="43" t="s">
        <v>18116</v>
      </c>
      <c r="G15175" s="45">
        <v>1538.59</v>
      </c>
    </row>
    <row r="15176" spans="2:7">
      <c r="B15176" s="49">
        <v>804502</v>
      </c>
      <c r="C15176" s="44" t="s">
        <v>24544</v>
      </c>
      <c r="D15176" s="47" t="s">
        <v>19340</v>
      </c>
      <c r="E15176" s="43" t="s">
        <v>18116</v>
      </c>
      <c r="G15176" s="45">
        <v>1395.48</v>
      </c>
    </row>
    <row r="15177" spans="2:7">
      <c r="B15177" s="49">
        <v>804180</v>
      </c>
      <c r="C15177" s="44" t="s">
        <v>24544</v>
      </c>
      <c r="D15177" s="47" t="s">
        <v>19341</v>
      </c>
      <c r="E15177" s="43" t="s">
        <v>18116</v>
      </c>
      <c r="G15177" s="45">
        <v>1060.46</v>
      </c>
    </row>
    <row r="15178" spans="2:7">
      <c r="B15178" s="49">
        <v>804181</v>
      </c>
      <c r="C15178" s="44" t="s">
        <v>24544</v>
      </c>
      <c r="D15178" s="47" t="s">
        <v>19342</v>
      </c>
      <c r="E15178" s="43" t="s">
        <v>18116</v>
      </c>
      <c r="G15178" s="45">
        <v>1160.83</v>
      </c>
    </row>
    <row r="15179" spans="2:7">
      <c r="B15179" s="49">
        <v>804182</v>
      </c>
      <c r="C15179" s="44" t="s">
        <v>24544</v>
      </c>
      <c r="D15179" s="47" t="s">
        <v>19343</v>
      </c>
      <c r="E15179" s="43" t="s">
        <v>18116</v>
      </c>
      <c r="G15179" s="45">
        <v>1152</v>
      </c>
    </row>
    <row r="15180" spans="2:7">
      <c r="B15180" s="49">
        <v>804183</v>
      </c>
      <c r="C15180" s="44" t="s">
        <v>24544</v>
      </c>
      <c r="D15180" s="47" t="s">
        <v>19344</v>
      </c>
      <c r="E15180" s="43" t="s">
        <v>18116</v>
      </c>
      <c r="G15180" s="45">
        <v>1252.3699999999999</v>
      </c>
    </row>
    <row r="15181" spans="2:7">
      <c r="B15181" s="49">
        <v>804184</v>
      </c>
      <c r="C15181" s="44" t="s">
        <v>24544</v>
      </c>
      <c r="D15181" s="47" t="s">
        <v>19345</v>
      </c>
      <c r="E15181" s="43" t="s">
        <v>18116</v>
      </c>
      <c r="G15181" s="45">
        <v>1191.6600000000001</v>
      </c>
    </row>
    <row r="15182" spans="2:7">
      <c r="B15182" s="49">
        <v>804185</v>
      </c>
      <c r="C15182" s="44" t="s">
        <v>24544</v>
      </c>
      <c r="D15182" s="47" t="s">
        <v>19346</v>
      </c>
      <c r="E15182" s="43" t="s">
        <v>18116</v>
      </c>
      <c r="G15182" s="45">
        <v>1292.03</v>
      </c>
    </row>
    <row r="15183" spans="2:7">
      <c r="B15183" s="49">
        <v>804186</v>
      </c>
      <c r="C15183" s="44" t="s">
        <v>24544</v>
      </c>
      <c r="D15183" s="47" t="s">
        <v>19347</v>
      </c>
      <c r="E15183" s="43" t="s">
        <v>18116</v>
      </c>
      <c r="G15183" s="45">
        <v>1271.6600000000001</v>
      </c>
    </row>
    <row r="15184" spans="2:7">
      <c r="B15184" s="49">
        <v>804187</v>
      </c>
      <c r="C15184" s="44" t="s">
        <v>24544</v>
      </c>
      <c r="D15184" s="47" t="s">
        <v>19348</v>
      </c>
      <c r="E15184" s="43" t="s">
        <v>18116</v>
      </c>
      <c r="G15184" s="45">
        <v>1372.03</v>
      </c>
    </row>
    <row r="15185" spans="2:7">
      <c r="B15185" s="49">
        <v>804188</v>
      </c>
      <c r="C15185" s="44" t="s">
        <v>24544</v>
      </c>
      <c r="D15185" s="47" t="s">
        <v>19349</v>
      </c>
      <c r="E15185" s="43" t="s">
        <v>18116</v>
      </c>
      <c r="G15185" s="45">
        <v>1352.55</v>
      </c>
    </row>
    <row r="15186" spans="2:7">
      <c r="B15186" s="49">
        <v>804189</v>
      </c>
      <c r="C15186" s="44" t="s">
        <v>24544</v>
      </c>
      <c r="D15186" s="47" t="s">
        <v>19350</v>
      </c>
      <c r="E15186" s="43" t="s">
        <v>18116</v>
      </c>
      <c r="G15186" s="45">
        <v>1486.8</v>
      </c>
    </row>
    <row r="15187" spans="2:7">
      <c r="B15187" s="49">
        <v>804190</v>
      </c>
      <c r="C15187" s="44" t="s">
        <v>24544</v>
      </c>
      <c r="D15187" s="47" t="s">
        <v>19351</v>
      </c>
      <c r="E15187" s="43" t="s">
        <v>18116</v>
      </c>
      <c r="G15187" s="45">
        <v>1464.52</v>
      </c>
    </row>
    <row r="15188" spans="2:7">
      <c r="B15188" s="49">
        <v>804191</v>
      </c>
      <c r="C15188" s="44" t="s">
        <v>24544</v>
      </c>
      <c r="D15188" s="47" t="s">
        <v>19352</v>
      </c>
      <c r="E15188" s="43" t="s">
        <v>18116</v>
      </c>
      <c r="G15188" s="45">
        <v>1598.77</v>
      </c>
    </row>
    <row r="15189" spans="2:7">
      <c r="B15189" s="49">
        <v>804192</v>
      </c>
      <c r="C15189" s="44" t="s">
        <v>24544</v>
      </c>
      <c r="D15189" s="47" t="s">
        <v>19353</v>
      </c>
      <c r="E15189" s="43" t="s">
        <v>18116</v>
      </c>
      <c r="G15189" s="45">
        <v>1813.74</v>
      </c>
    </row>
    <row r="15190" spans="2:7">
      <c r="B15190" s="49">
        <v>804193</v>
      </c>
      <c r="C15190" s="44" t="s">
        <v>24544</v>
      </c>
      <c r="D15190" s="47" t="s">
        <v>19354</v>
      </c>
      <c r="E15190" s="43" t="s">
        <v>18116</v>
      </c>
      <c r="G15190" s="45">
        <v>1947.99</v>
      </c>
    </row>
    <row r="15191" spans="2:7">
      <c r="B15191" s="49">
        <v>804194</v>
      </c>
      <c r="C15191" s="44" t="s">
        <v>24544</v>
      </c>
      <c r="D15191" s="47" t="s">
        <v>19355</v>
      </c>
      <c r="E15191" s="43" t="s">
        <v>18116</v>
      </c>
      <c r="G15191" s="45">
        <v>1878.99</v>
      </c>
    </row>
    <row r="15192" spans="2:7">
      <c r="B15192" s="49">
        <v>804195</v>
      </c>
      <c r="C15192" s="44" t="s">
        <v>24544</v>
      </c>
      <c r="D15192" s="47" t="s">
        <v>19356</v>
      </c>
      <c r="E15192" s="43" t="s">
        <v>18116</v>
      </c>
      <c r="G15192" s="45">
        <v>2013.25</v>
      </c>
    </row>
    <row r="15193" spans="2:7">
      <c r="B15193" s="49">
        <v>804196</v>
      </c>
      <c r="C15193" s="44" t="s">
        <v>24544</v>
      </c>
      <c r="D15193" s="47" t="s">
        <v>19357</v>
      </c>
      <c r="E15193" s="43" t="s">
        <v>18116</v>
      </c>
      <c r="G15193" s="45">
        <v>1971.25</v>
      </c>
    </row>
    <row r="15194" spans="2:7">
      <c r="B15194" s="49">
        <v>804197</v>
      </c>
      <c r="C15194" s="44" t="s">
        <v>24544</v>
      </c>
      <c r="D15194" s="47" t="s">
        <v>19358</v>
      </c>
      <c r="E15194" s="43" t="s">
        <v>18116</v>
      </c>
      <c r="G15194" s="45">
        <v>2142.3200000000002</v>
      </c>
    </row>
    <row r="15195" spans="2:7">
      <c r="B15195" s="49">
        <v>804198</v>
      </c>
      <c r="C15195" s="44" t="s">
        <v>24544</v>
      </c>
      <c r="D15195" s="47" t="s">
        <v>19359</v>
      </c>
      <c r="E15195" s="43" t="s">
        <v>18116</v>
      </c>
      <c r="G15195" s="45">
        <v>2049.33</v>
      </c>
    </row>
    <row r="15196" spans="2:7">
      <c r="B15196" s="49">
        <v>804199</v>
      </c>
      <c r="C15196" s="44" t="s">
        <v>24544</v>
      </c>
      <c r="D15196" s="47" t="s">
        <v>19360</v>
      </c>
      <c r="E15196" s="43" t="s">
        <v>18116</v>
      </c>
      <c r="G15196" s="45">
        <v>2220.41</v>
      </c>
    </row>
    <row r="15197" spans="2:7">
      <c r="B15197" s="49">
        <v>804200</v>
      </c>
      <c r="C15197" s="44" t="s">
        <v>24544</v>
      </c>
      <c r="D15197" s="47" t="s">
        <v>19361</v>
      </c>
      <c r="E15197" s="43" t="s">
        <v>18116</v>
      </c>
      <c r="G15197" s="45">
        <v>2464.91</v>
      </c>
    </row>
    <row r="15198" spans="2:7">
      <c r="B15198" s="49">
        <v>804201</v>
      </c>
      <c r="C15198" s="44" t="s">
        <v>24544</v>
      </c>
      <c r="D15198" s="47" t="s">
        <v>19362</v>
      </c>
      <c r="E15198" s="43" t="s">
        <v>18116</v>
      </c>
      <c r="G15198" s="45">
        <v>2635.99</v>
      </c>
    </row>
    <row r="15199" spans="2:7">
      <c r="B15199" s="49">
        <v>804202</v>
      </c>
      <c r="C15199" s="44" t="s">
        <v>24544</v>
      </c>
      <c r="D15199" s="47" t="s">
        <v>19363</v>
      </c>
      <c r="E15199" s="43" t="s">
        <v>18116</v>
      </c>
      <c r="G15199" s="45">
        <v>2643.75</v>
      </c>
    </row>
    <row r="15200" spans="2:7">
      <c r="B15200" s="49">
        <v>804203</v>
      </c>
      <c r="C15200" s="44" t="s">
        <v>24544</v>
      </c>
      <c r="D15200" s="47" t="s">
        <v>19364</v>
      </c>
      <c r="E15200" s="43" t="s">
        <v>18116</v>
      </c>
      <c r="G15200" s="45">
        <v>2814.82</v>
      </c>
    </row>
    <row r="15201" spans="2:7">
      <c r="B15201" s="49">
        <v>804204</v>
      </c>
      <c r="C15201" s="44" t="s">
        <v>24544</v>
      </c>
      <c r="D15201" s="47" t="s">
        <v>19365</v>
      </c>
      <c r="E15201" s="43" t="s">
        <v>18116</v>
      </c>
      <c r="G15201" s="45">
        <v>3119.58</v>
      </c>
    </row>
    <row r="15202" spans="2:7">
      <c r="B15202" s="49">
        <v>804205</v>
      </c>
      <c r="C15202" s="44" t="s">
        <v>24544</v>
      </c>
      <c r="D15202" s="47" t="s">
        <v>19366</v>
      </c>
      <c r="E15202" s="43" t="s">
        <v>18116</v>
      </c>
      <c r="G15202" s="45">
        <v>3340.4</v>
      </c>
    </row>
    <row r="15203" spans="2:7">
      <c r="B15203" s="49">
        <v>804206</v>
      </c>
      <c r="C15203" s="44" t="s">
        <v>24544</v>
      </c>
      <c r="D15203" s="47" t="s">
        <v>19367</v>
      </c>
      <c r="E15203" s="43" t="s">
        <v>18116</v>
      </c>
      <c r="G15203" s="45">
        <v>3121.02</v>
      </c>
    </row>
    <row r="15204" spans="2:7">
      <c r="B15204" s="49">
        <v>804207</v>
      </c>
      <c r="C15204" s="44" t="s">
        <v>24544</v>
      </c>
      <c r="D15204" s="47" t="s">
        <v>19368</v>
      </c>
      <c r="E15204" s="43" t="s">
        <v>18116</v>
      </c>
      <c r="G15204" s="45">
        <v>3341.84</v>
      </c>
    </row>
    <row r="15205" spans="2:7">
      <c r="B15205" s="49">
        <v>804208</v>
      </c>
      <c r="C15205" s="44" t="s">
        <v>24544</v>
      </c>
      <c r="D15205" s="47" t="s">
        <v>19369</v>
      </c>
      <c r="E15205" s="43" t="s">
        <v>18116</v>
      </c>
      <c r="G15205" s="45">
        <v>3335.54</v>
      </c>
    </row>
    <row r="15206" spans="2:7">
      <c r="B15206" s="49">
        <v>804209</v>
      </c>
      <c r="C15206" s="44" t="s">
        <v>24544</v>
      </c>
      <c r="D15206" s="47" t="s">
        <v>19370</v>
      </c>
      <c r="E15206" s="43" t="s">
        <v>18116</v>
      </c>
      <c r="G15206" s="45">
        <v>3556.36</v>
      </c>
    </row>
    <row r="15207" spans="2:7">
      <c r="B15207" s="49">
        <v>804210</v>
      </c>
      <c r="C15207" s="44" t="s">
        <v>24544</v>
      </c>
      <c r="D15207" s="47" t="s">
        <v>19371</v>
      </c>
      <c r="E15207" s="43" t="s">
        <v>18116</v>
      </c>
      <c r="G15207" s="45">
        <v>3587.54</v>
      </c>
    </row>
    <row r="15208" spans="2:7">
      <c r="B15208" s="49">
        <v>804211</v>
      </c>
      <c r="C15208" s="44" t="s">
        <v>24544</v>
      </c>
      <c r="D15208" s="47" t="s">
        <v>19372</v>
      </c>
      <c r="E15208" s="43" t="s">
        <v>18116</v>
      </c>
      <c r="G15208" s="45">
        <v>3808.36</v>
      </c>
    </row>
    <row r="15209" spans="2:7">
      <c r="B15209" s="49">
        <v>804012</v>
      </c>
      <c r="C15209" s="44" t="s">
        <v>24544</v>
      </c>
      <c r="D15209" s="47" t="s">
        <v>19373</v>
      </c>
      <c r="E15209" s="43" t="s">
        <v>18116</v>
      </c>
      <c r="G15209" s="45">
        <v>242.21</v>
      </c>
    </row>
    <row r="15210" spans="2:7">
      <c r="B15210" s="49">
        <v>804013</v>
      </c>
      <c r="C15210" s="44" t="s">
        <v>24544</v>
      </c>
      <c r="D15210" s="47" t="s">
        <v>19374</v>
      </c>
      <c r="E15210" s="43" t="s">
        <v>18116</v>
      </c>
      <c r="G15210" s="45">
        <v>266.64999999999998</v>
      </c>
    </row>
    <row r="15211" spans="2:7">
      <c r="B15211" s="49">
        <v>804014</v>
      </c>
      <c r="C15211" s="44" t="s">
        <v>24544</v>
      </c>
      <c r="D15211" s="47" t="s">
        <v>19375</v>
      </c>
      <c r="E15211" s="43" t="s">
        <v>18116</v>
      </c>
      <c r="G15211" s="45">
        <v>247.46</v>
      </c>
    </row>
    <row r="15212" spans="2:7">
      <c r="B15212" s="49">
        <v>804015</v>
      </c>
      <c r="C15212" s="44" t="s">
        <v>24544</v>
      </c>
      <c r="D15212" s="47" t="s">
        <v>19376</v>
      </c>
      <c r="E15212" s="43" t="s">
        <v>18116</v>
      </c>
      <c r="G15212" s="45">
        <v>271.91000000000003</v>
      </c>
    </row>
    <row r="15213" spans="2:7">
      <c r="B15213" s="49">
        <v>804016</v>
      </c>
      <c r="C15213" s="44" t="s">
        <v>24544</v>
      </c>
      <c r="D15213" s="47" t="s">
        <v>19377</v>
      </c>
      <c r="E15213" s="43" t="s">
        <v>18116</v>
      </c>
      <c r="G15213" s="45">
        <v>278.2</v>
      </c>
    </row>
    <row r="15214" spans="2:7">
      <c r="B15214" s="49">
        <v>804017</v>
      </c>
      <c r="C15214" s="44" t="s">
        <v>24544</v>
      </c>
      <c r="D15214" s="47" t="s">
        <v>19378</v>
      </c>
      <c r="E15214" s="43" t="s">
        <v>18116</v>
      </c>
      <c r="G15214" s="45">
        <v>302.64</v>
      </c>
    </row>
    <row r="15215" spans="2:7">
      <c r="B15215" s="49">
        <v>804018</v>
      </c>
      <c r="C15215" s="44" t="s">
        <v>24544</v>
      </c>
      <c r="D15215" s="47" t="s">
        <v>19379</v>
      </c>
      <c r="E15215" s="43" t="s">
        <v>18116</v>
      </c>
      <c r="G15215" s="45">
        <v>322.44</v>
      </c>
    </row>
    <row r="15216" spans="2:7">
      <c r="B15216" s="49">
        <v>804019</v>
      </c>
      <c r="C15216" s="44" t="s">
        <v>24544</v>
      </c>
      <c r="D15216" s="47" t="s">
        <v>19380</v>
      </c>
      <c r="E15216" s="43" t="s">
        <v>18116</v>
      </c>
      <c r="G15216" s="45">
        <v>346.88</v>
      </c>
    </row>
    <row r="15217" spans="2:7">
      <c r="B15217" s="49">
        <v>804020</v>
      </c>
      <c r="C15217" s="44" t="s">
        <v>24544</v>
      </c>
      <c r="D15217" s="47" t="s">
        <v>19381</v>
      </c>
      <c r="E15217" s="43" t="s">
        <v>18116</v>
      </c>
      <c r="G15217" s="45">
        <v>357.47</v>
      </c>
    </row>
    <row r="15218" spans="2:7">
      <c r="B15218" s="49">
        <v>804021</v>
      </c>
      <c r="C15218" s="44" t="s">
        <v>24544</v>
      </c>
      <c r="D15218" s="47" t="s">
        <v>19382</v>
      </c>
      <c r="E15218" s="43" t="s">
        <v>18116</v>
      </c>
      <c r="G15218" s="45">
        <v>394.18</v>
      </c>
    </row>
    <row r="15219" spans="2:7">
      <c r="B15219" s="49">
        <v>804022</v>
      </c>
      <c r="C15219" s="44" t="s">
        <v>24544</v>
      </c>
      <c r="D15219" s="47" t="s">
        <v>19383</v>
      </c>
      <c r="E15219" s="43" t="s">
        <v>18116</v>
      </c>
      <c r="G15219" s="45">
        <v>383.36</v>
      </c>
    </row>
    <row r="15220" spans="2:7">
      <c r="B15220" s="49">
        <v>804023</v>
      </c>
      <c r="C15220" s="44" t="s">
        <v>24544</v>
      </c>
      <c r="D15220" s="47" t="s">
        <v>19384</v>
      </c>
      <c r="E15220" s="43" t="s">
        <v>18116</v>
      </c>
      <c r="G15220" s="45">
        <v>420.06</v>
      </c>
    </row>
    <row r="15221" spans="2:7">
      <c r="B15221" s="49">
        <v>804024</v>
      </c>
      <c r="C15221" s="44" t="s">
        <v>24544</v>
      </c>
      <c r="D15221" s="47" t="s">
        <v>19385</v>
      </c>
      <c r="E15221" s="43" t="s">
        <v>18116</v>
      </c>
      <c r="G15221" s="45">
        <v>458.29</v>
      </c>
    </row>
    <row r="15222" spans="2:7">
      <c r="B15222" s="49">
        <v>804025</v>
      </c>
      <c r="C15222" s="44" t="s">
        <v>24544</v>
      </c>
      <c r="D15222" s="47" t="s">
        <v>19386</v>
      </c>
      <c r="E15222" s="43" t="s">
        <v>18116</v>
      </c>
      <c r="G15222" s="45">
        <v>494.99</v>
      </c>
    </row>
    <row r="15223" spans="2:7">
      <c r="B15223" s="49">
        <v>804026</v>
      </c>
      <c r="C15223" s="44" t="s">
        <v>24544</v>
      </c>
      <c r="D15223" s="47" t="s">
        <v>19387</v>
      </c>
      <c r="E15223" s="43" t="s">
        <v>18116</v>
      </c>
      <c r="G15223" s="45">
        <v>472.79</v>
      </c>
    </row>
    <row r="15224" spans="2:7">
      <c r="B15224" s="49">
        <v>804027</v>
      </c>
      <c r="C15224" s="44" t="s">
        <v>24544</v>
      </c>
      <c r="D15224" s="47" t="s">
        <v>19388</v>
      </c>
      <c r="E15224" s="43" t="s">
        <v>18116</v>
      </c>
      <c r="G15224" s="45">
        <v>509.49</v>
      </c>
    </row>
    <row r="15225" spans="2:7">
      <c r="B15225" s="49">
        <v>804028</v>
      </c>
      <c r="C15225" s="44" t="s">
        <v>24544</v>
      </c>
      <c r="D15225" s="47" t="s">
        <v>19389</v>
      </c>
      <c r="E15225" s="43" t="s">
        <v>18116</v>
      </c>
      <c r="G15225" s="45">
        <v>559.83000000000004</v>
      </c>
    </row>
    <row r="15226" spans="2:7">
      <c r="B15226" s="49">
        <v>804029</v>
      </c>
      <c r="C15226" s="44" t="s">
        <v>24544</v>
      </c>
      <c r="D15226" s="47" t="s">
        <v>19390</v>
      </c>
      <c r="E15226" s="43" t="s">
        <v>18116</v>
      </c>
      <c r="G15226" s="45">
        <v>610.02</v>
      </c>
    </row>
    <row r="15227" spans="2:7">
      <c r="B15227" s="49">
        <v>804030</v>
      </c>
      <c r="C15227" s="44" t="s">
        <v>24544</v>
      </c>
      <c r="D15227" s="47" t="s">
        <v>19391</v>
      </c>
      <c r="E15227" s="43" t="s">
        <v>18116</v>
      </c>
      <c r="G15227" s="45">
        <v>605.6</v>
      </c>
    </row>
    <row r="15228" spans="2:7">
      <c r="B15228" s="49">
        <v>804031</v>
      </c>
      <c r="C15228" s="44" t="s">
        <v>24544</v>
      </c>
      <c r="D15228" s="47" t="s">
        <v>19392</v>
      </c>
      <c r="E15228" s="43" t="s">
        <v>18116</v>
      </c>
      <c r="G15228" s="45">
        <v>655.79</v>
      </c>
    </row>
    <row r="15229" spans="2:7">
      <c r="B15229" s="49">
        <v>804032</v>
      </c>
      <c r="C15229" s="44" t="s">
        <v>24544</v>
      </c>
      <c r="D15229" s="47" t="s">
        <v>19393</v>
      </c>
      <c r="E15229" s="43" t="s">
        <v>18116</v>
      </c>
      <c r="G15229" s="45">
        <v>625.44000000000005</v>
      </c>
    </row>
    <row r="15230" spans="2:7">
      <c r="B15230" s="49">
        <v>804033</v>
      </c>
      <c r="C15230" s="44" t="s">
        <v>24544</v>
      </c>
      <c r="D15230" s="47" t="s">
        <v>19394</v>
      </c>
      <c r="E15230" s="43" t="s">
        <v>18116</v>
      </c>
      <c r="G15230" s="45">
        <v>675.62</v>
      </c>
    </row>
    <row r="15231" spans="2:7">
      <c r="B15231" s="49">
        <v>804034</v>
      </c>
      <c r="C15231" s="44" t="s">
        <v>24544</v>
      </c>
      <c r="D15231" s="47" t="s">
        <v>19395</v>
      </c>
      <c r="E15231" s="43" t="s">
        <v>18116</v>
      </c>
      <c r="G15231" s="45">
        <v>665.44</v>
      </c>
    </row>
    <row r="15232" spans="2:7">
      <c r="B15232" s="49">
        <v>804035</v>
      </c>
      <c r="C15232" s="44" t="s">
        <v>24544</v>
      </c>
      <c r="D15232" s="47" t="s">
        <v>19396</v>
      </c>
      <c r="E15232" s="43" t="s">
        <v>18116</v>
      </c>
      <c r="G15232" s="45">
        <v>715.62</v>
      </c>
    </row>
    <row r="15233" spans="2:7">
      <c r="B15233" s="49">
        <v>804036</v>
      </c>
      <c r="C15233" s="44" t="s">
        <v>24544</v>
      </c>
      <c r="D15233" s="47" t="s">
        <v>19397</v>
      </c>
      <c r="E15233" s="43" t="s">
        <v>18116</v>
      </c>
      <c r="G15233" s="45">
        <v>707.42</v>
      </c>
    </row>
    <row r="15234" spans="2:7">
      <c r="B15234" s="49">
        <v>804037</v>
      </c>
      <c r="C15234" s="44" t="s">
        <v>24544</v>
      </c>
      <c r="D15234" s="47" t="s">
        <v>19398</v>
      </c>
      <c r="E15234" s="43" t="s">
        <v>18116</v>
      </c>
      <c r="G15234" s="45">
        <v>772.95</v>
      </c>
    </row>
    <row r="15235" spans="2:7">
      <c r="B15235" s="49">
        <v>804038</v>
      </c>
      <c r="C15235" s="44" t="s">
        <v>24544</v>
      </c>
      <c r="D15235" s="47" t="s">
        <v>19399</v>
      </c>
      <c r="E15235" s="43" t="s">
        <v>18116</v>
      </c>
      <c r="G15235" s="45">
        <v>763.4</v>
      </c>
    </row>
    <row r="15236" spans="2:7">
      <c r="B15236" s="49">
        <v>804039</v>
      </c>
      <c r="C15236" s="44" t="s">
        <v>24544</v>
      </c>
      <c r="D15236" s="47" t="s">
        <v>19400</v>
      </c>
      <c r="E15236" s="43" t="s">
        <v>18116</v>
      </c>
      <c r="G15236" s="45">
        <v>828.93</v>
      </c>
    </row>
    <row r="15237" spans="2:7">
      <c r="B15237" s="49">
        <v>804040</v>
      </c>
      <c r="C15237" s="44" t="s">
        <v>24544</v>
      </c>
      <c r="D15237" s="47" t="s">
        <v>19401</v>
      </c>
      <c r="E15237" s="43" t="s">
        <v>18116</v>
      </c>
      <c r="G15237" s="45">
        <v>938.02</v>
      </c>
    </row>
    <row r="15238" spans="2:7">
      <c r="B15238" s="49">
        <v>804041</v>
      </c>
      <c r="C15238" s="44" t="s">
        <v>24544</v>
      </c>
      <c r="D15238" s="47" t="s">
        <v>19402</v>
      </c>
      <c r="E15238" s="43" t="s">
        <v>18116</v>
      </c>
      <c r="G15238" s="45">
        <v>1003.54</v>
      </c>
    </row>
    <row r="15239" spans="2:7">
      <c r="B15239" s="49">
        <v>804042</v>
      </c>
      <c r="C15239" s="44" t="s">
        <v>24544</v>
      </c>
      <c r="D15239" s="47" t="s">
        <v>19403</v>
      </c>
      <c r="E15239" s="43" t="s">
        <v>18116</v>
      </c>
      <c r="G15239" s="45">
        <v>970.64</v>
      </c>
    </row>
    <row r="15240" spans="2:7">
      <c r="B15240" s="49">
        <v>804043</v>
      </c>
      <c r="C15240" s="44" t="s">
        <v>24544</v>
      </c>
      <c r="D15240" s="47" t="s">
        <v>19404</v>
      </c>
      <c r="E15240" s="43" t="s">
        <v>18116</v>
      </c>
      <c r="G15240" s="45">
        <v>1036.17</v>
      </c>
    </row>
    <row r="15241" spans="2:7">
      <c r="B15241" s="49">
        <v>804044</v>
      </c>
      <c r="C15241" s="44" t="s">
        <v>24544</v>
      </c>
      <c r="D15241" s="47" t="s">
        <v>19405</v>
      </c>
      <c r="E15241" s="43" t="s">
        <v>18116</v>
      </c>
      <c r="G15241" s="45">
        <v>1017.5</v>
      </c>
    </row>
    <row r="15242" spans="2:7">
      <c r="B15242" s="49">
        <v>804045</v>
      </c>
      <c r="C15242" s="44" t="s">
        <v>24544</v>
      </c>
      <c r="D15242" s="47" t="s">
        <v>19406</v>
      </c>
      <c r="E15242" s="43" t="s">
        <v>18116</v>
      </c>
      <c r="G15242" s="45">
        <v>1099.3499999999999</v>
      </c>
    </row>
    <row r="15243" spans="2:7">
      <c r="B15243" s="49">
        <v>804046</v>
      </c>
      <c r="C15243" s="44" t="s">
        <v>24544</v>
      </c>
      <c r="D15243" s="47" t="s">
        <v>19407</v>
      </c>
      <c r="E15243" s="43" t="s">
        <v>18116</v>
      </c>
      <c r="G15243" s="45">
        <v>1056.54</v>
      </c>
    </row>
    <row r="15244" spans="2:7">
      <c r="B15244" s="49">
        <v>804047</v>
      </c>
      <c r="C15244" s="44" t="s">
        <v>24544</v>
      </c>
      <c r="D15244" s="47" t="s">
        <v>19408</v>
      </c>
      <c r="E15244" s="43" t="s">
        <v>18116</v>
      </c>
      <c r="G15244" s="45">
        <v>1138.4000000000001</v>
      </c>
    </row>
    <row r="15245" spans="2:7">
      <c r="B15245" s="49">
        <v>804048</v>
      </c>
      <c r="C15245" s="44" t="s">
        <v>24544</v>
      </c>
      <c r="D15245" s="47" t="s">
        <v>19409</v>
      </c>
      <c r="E15245" s="43" t="s">
        <v>18116</v>
      </c>
      <c r="G15245" s="45">
        <v>1264.33</v>
      </c>
    </row>
    <row r="15246" spans="2:7">
      <c r="B15246" s="49">
        <v>804049</v>
      </c>
      <c r="C15246" s="44" t="s">
        <v>24544</v>
      </c>
      <c r="D15246" s="47" t="s">
        <v>19410</v>
      </c>
      <c r="E15246" s="43" t="s">
        <v>18116</v>
      </c>
      <c r="G15246" s="45">
        <v>1346.18</v>
      </c>
    </row>
    <row r="15247" spans="2:7">
      <c r="B15247" s="49">
        <v>804050</v>
      </c>
      <c r="C15247" s="44" t="s">
        <v>24544</v>
      </c>
      <c r="D15247" s="47" t="s">
        <v>19411</v>
      </c>
      <c r="E15247" s="43" t="s">
        <v>18116</v>
      </c>
      <c r="G15247" s="45">
        <v>1353.75</v>
      </c>
    </row>
    <row r="15248" spans="2:7">
      <c r="B15248" s="49">
        <v>804051</v>
      </c>
      <c r="C15248" s="44" t="s">
        <v>24544</v>
      </c>
      <c r="D15248" s="47" t="s">
        <v>19412</v>
      </c>
      <c r="E15248" s="43" t="s">
        <v>18116</v>
      </c>
      <c r="G15248" s="45">
        <v>1435.6</v>
      </c>
    </row>
    <row r="15249" spans="2:7">
      <c r="B15249" s="49">
        <v>804052</v>
      </c>
      <c r="C15249" s="44" t="s">
        <v>24544</v>
      </c>
      <c r="D15249" s="47" t="s">
        <v>19413</v>
      </c>
      <c r="E15249" s="43" t="s">
        <v>18116</v>
      </c>
      <c r="G15249" s="45">
        <v>1595.35</v>
      </c>
    </row>
    <row r="15250" spans="2:7">
      <c r="B15250" s="49">
        <v>804053</v>
      </c>
      <c r="C15250" s="44" t="s">
        <v>24544</v>
      </c>
      <c r="D15250" s="47" t="s">
        <v>19414</v>
      </c>
      <c r="E15250" s="43" t="s">
        <v>18116</v>
      </c>
      <c r="G15250" s="45">
        <v>1701.76</v>
      </c>
    </row>
    <row r="15251" spans="2:7">
      <c r="B15251" s="49">
        <v>804054</v>
      </c>
      <c r="C15251" s="44" t="s">
        <v>24544</v>
      </c>
      <c r="D15251" s="47" t="s">
        <v>19415</v>
      </c>
      <c r="E15251" s="43" t="s">
        <v>18116</v>
      </c>
      <c r="G15251" s="45">
        <v>1596.07</v>
      </c>
    </row>
    <row r="15252" spans="2:7">
      <c r="B15252" s="49">
        <v>804055</v>
      </c>
      <c r="C15252" s="44" t="s">
        <v>24544</v>
      </c>
      <c r="D15252" s="47" t="s">
        <v>19416</v>
      </c>
      <c r="E15252" s="43" t="s">
        <v>18116</v>
      </c>
      <c r="G15252" s="45">
        <v>1702.48</v>
      </c>
    </row>
    <row r="15253" spans="2:7">
      <c r="B15253" s="49">
        <v>804056</v>
      </c>
      <c r="C15253" s="44" t="s">
        <v>24544</v>
      </c>
      <c r="D15253" s="47" t="s">
        <v>19417</v>
      </c>
      <c r="E15253" s="43" t="s">
        <v>18116</v>
      </c>
      <c r="G15253" s="45">
        <v>1703.34</v>
      </c>
    </row>
    <row r="15254" spans="2:7">
      <c r="B15254" s="49">
        <v>804057</v>
      </c>
      <c r="C15254" s="44" t="s">
        <v>24544</v>
      </c>
      <c r="D15254" s="47" t="s">
        <v>19418</v>
      </c>
      <c r="E15254" s="43" t="s">
        <v>18116</v>
      </c>
      <c r="G15254" s="45">
        <v>1809.74</v>
      </c>
    </row>
    <row r="15255" spans="2:7">
      <c r="B15255" s="49">
        <v>804058</v>
      </c>
      <c r="C15255" s="44" t="s">
        <v>24544</v>
      </c>
      <c r="D15255" s="47" t="s">
        <v>19419</v>
      </c>
      <c r="E15255" s="43" t="s">
        <v>18116</v>
      </c>
      <c r="G15255" s="45">
        <v>1829.34</v>
      </c>
    </row>
    <row r="15256" spans="2:7">
      <c r="B15256" s="49">
        <v>804059</v>
      </c>
      <c r="C15256" s="44" t="s">
        <v>24544</v>
      </c>
      <c r="D15256" s="47" t="s">
        <v>19420</v>
      </c>
      <c r="E15256" s="43" t="s">
        <v>18116</v>
      </c>
      <c r="G15256" s="45">
        <v>1935.74</v>
      </c>
    </row>
    <row r="15257" spans="2:7">
      <c r="B15257" s="49">
        <v>804292</v>
      </c>
      <c r="C15257" s="44" t="s">
        <v>24544</v>
      </c>
      <c r="D15257" s="47" t="s">
        <v>19421</v>
      </c>
      <c r="E15257" s="43" t="s">
        <v>18116</v>
      </c>
      <c r="G15257" s="45">
        <v>1997.68</v>
      </c>
    </row>
    <row r="15258" spans="2:7">
      <c r="B15258" s="49">
        <v>804293</v>
      </c>
      <c r="C15258" s="44" t="s">
        <v>24544</v>
      </c>
      <c r="D15258" s="47" t="s">
        <v>19422</v>
      </c>
      <c r="E15258" s="43" t="s">
        <v>18116</v>
      </c>
      <c r="G15258" s="45">
        <v>2200.67</v>
      </c>
    </row>
    <row r="15259" spans="2:7">
      <c r="B15259" s="49">
        <v>804294</v>
      </c>
      <c r="C15259" s="44" t="s">
        <v>24544</v>
      </c>
      <c r="D15259" s="47" t="s">
        <v>19423</v>
      </c>
      <c r="E15259" s="43" t="s">
        <v>18116</v>
      </c>
      <c r="G15259" s="45">
        <v>2165.64</v>
      </c>
    </row>
    <row r="15260" spans="2:7">
      <c r="B15260" s="49">
        <v>804295</v>
      </c>
      <c r="C15260" s="44" t="s">
        <v>24544</v>
      </c>
      <c r="D15260" s="47" t="s">
        <v>19424</v>
      </c>
      <c r="E15260" s="43" t="s">
        <v>18116</v>
      </c>
      <c r="G15260" s="45">
        <v>2368.62</v>
      </c>
    </row>
    <row r="15261" spans="2:7">
      <c r="B15261" s="49">
        <v>804296</v>
      </c>
      <c r="C15261" s="44" t="s">
        <v>24544</v>
      </c>
      <c r="D15261" s="47" t="s">
        <v>19425</v>
      </c>
      <c r="E15261" s="43" t="s">
        <v>18116</v>
      </c>
      <c r="G15261" s="45">
        <v>2689.47</v>
      </c>
    </row>
    <row r="15262" spans="2:7">
      <c r="B15262" s="49">
        <v>804297</v>
      </c>
      <c r="C15262" s="44" t="s">
        <v>24544</v>
      </c>
      <c r="D15262" s="47" t="s">
        <v>19426</v>
      </c>
      <c r="E15262" s="43" t="s">
        <v>18116</v>
      </c>
      <c r="G15262" s="45">
        <v>2892.45</v>
      </c>
    </row>
    <row r="15263" spans="2:7">
      <c r="B15263" s="49">
        <v>804298</v>
      </c>
      <c r="C15263" s="44" t="s">
        <v>24544</v>
      </c>
      <c r="D15263" s="47" t="s">
        <v>19427</v>
      </c>
      <c r="E15263" s="43" t="s">
        <v>18116</v>
      </c>
      <c r="G15263" s="45">
        <v>2787.35</v>
      </c>
    </row>
    <row r="15264" spans="2:7">
      <c r="B15264" s="49">
        <v>804299</v>
      </c>
      <c r="C15264" s="44" t="s">
        <v>24544</v>
      </c>
      <c r="D15264" s="47" t="s">
        <v>19428</v>
      </c>
      <c r="E15264" s="43" t="s">
        <v>18116</v>
      </c>
      <c r="G15264" s="45">
        <v>2990.33</v>
      </c>
    </row>
    <row r="15265" spans="2:7">
      <c r="B15265" s="49">
        <v>804300</v>
      </c>
      <c r="C15265" s="44" t="s">
        <v>24544</v>
      </c>
      <c r="D15265" s="47" t="s">
        <v>19429</v>
      </c>
      <c r="E15265" s="43" t="s">
        <v>18116</v>
      </c>
      <c r="G15265" s="45">
        <v>2924.73</v>
      </c>
    </row>
    <row r="15266" spans="2:7">
      <c r="B15266" s="49">
        <v>804301</v>
      </c>
      <c r="C15266" s="44" t="s">
        <v>24544</v>
      </c>
      <c r="D15266" s="47" t="s">
        <v>19430</v>
      </c>
      <c r="E15266" s="43" t="s">
        <v>18116</v>
      </c>
      <c r="G15266" s="45">
        <v>3184.87</v>
      </c>
    </row>
    <row r="15267" spans="2:7">
      <c r="B15267" s="49">
        <v>804302</v>
      </c>
      <c r="C15267" s="44" t="s">
        <v>24544</v>
      </c>
      <c r="D15267" s="47" t="s">
        <v>19431</v>
      </c>
      <c r="E15267" s="43" t="s">
        <v>18116</v>
      </c>
      <c r="G15267" s="45">
        <v>3041.86</v>
      </c>
    </row>
    <row r="15268" spans="2:7">
      <c r="B15268" s="49">
        <v>804303</v>
      </c>
      <c r="C15268" s="44" t="s">
        <v>24544</v>
      </c>
      <c r="D15268" s="47" t="s">
        <v>19432</v>
      </c>
      <c r="E15268" s="43" t="s">
        <v>18116</v>
      </c>
      <c r="G15268" s="45">
        <v>3302</v>
      </c>
    </row>
    <row r="15269" spans="2:7">
      <c r="B15269" s="49">
        <v>804304</v>
      </c>
      <c r="C15269" s="44" t="s">
        <v>24544</v>
      </c>
      <c r="D15269" s="47" t="s">
        <v>19433</v>
      </c>
      <c r="E15269" s="43" t="s">
        <v>18116</v>
      </c>
      <c r="G15269" s="45">
        <v>3665.22</v>
      </c>
    </row>
    <row r="15270" spans="2:7">
      <c r="B15270" s="49">
        <v>804305</v>
      </c>
      <c r="C15270" s="44" t="s">
        <v>24544</v>
      </c>
      <c r="D15270" s="47" t="s">
        <v>19434</v>
      </c>
      <c r="E15270" s="43" t="s">
        <v>18116</v>
      </c>
      <c r="G15270" s="45">
        <v>3925.36</v>
      </c>
    </row>
    <row r="15271" spans="2:7">
      <c r="B15271" s="49">
        <v>804306</v>
      </c>
      <c r="C15271" s="44" t="s">
        <v>24544</v>
      </c>
      <c r="D15271" s="47" t="s">
        <v>19435</v>
      </c>
      <c r="E15271" s="43" t="s">
        <v>18116</v>
      </c>
      <c r="G15271" s="45">
        <v>3933.48</v>
      </c>
    </row>
    <row r="15272" spans="2:7">
      <c r="B15272" s="49">
        <v>804307</v>
      </c>
      <c r="C15272" s="44" t="s">
        <v>24544</v>
      </c>
      <c r="D15272" s="47" t="s">
        <v>19436</v>
      </c>
      <c r="E15272" s="43" t="s">
        <v>18116</v>
      </c>
      <c r="G15272" s="45">
        <v>4193.62</v>
      </c>
    </row>
    <row r="15273" spans="2:7">
      <c r="B15273" s="49">
        <v>804308</v>
      </c>
      <c r="C15273" s="44" t="s">
        <v>24544</v>
      </c>
      <c r="D15273" s="47" t="s">
        <v>19437</v>
      </c>
      <c r="E15273" s="43" t="s">
        <v>18116</v>
      </c>
      <c r="G15273" s="45">
        <v>4644.07</v>
      </c>
    </row>
    <row r="15274" spans="2:7">
      <c r="B15274" s="49">
        <v>804309</v>
      </c>
      <c r="C15274" s="44" t="s">
        <v>24544</v>
      </c>
      <c r="D15274" s="47" t="s">
        <v>19438</v>
      </c>
      <c r="E15274" s="43" t="s">
        <v>18116</v>
      </c>
      <c r="G15274" s="45">
        <v>4979.47</v>
      </c>
    </row>
    <row r="15275" spans="2:7">
      <c r="B15275" s="49">
        <v>804310</v>
      </c>
      <c r="C15275" s="44" t="s">
        <v>24544</v>
      </c>
      <c r="D15275" s="47" t="s">
        <v>19439</v>
      </c>
      <c r="E15275" s="43" t="s">
        <v>18116</v>
      </c>
      <c r="G15275" s="45">
        <v>4646.2299999999996</v>
      </c>
    </row>
    <row r="15276" spans="2:7">
      <c r="B15276" s="49">
        <v>804311</v>
      </c>
      <c r="C15276" s="44" t="s">
        <v>24544</v>
      </c>
      <c r="D15276" s="47" t="s">
        <v>19440</v>
      </c>
      <c r="E15276" s="43" t="s">
        <v>18116</v>
      </c>
      <c r="G15276" s="45">
        <v>4981.63</v>
      </c>
    </row>
    <row r="15277" spans="2:7">
      <c r="B15277" s="49">
        <v>804312</v>
      </c>
      <c r="C15277" s="44" t="s">
        <v>24544</v>
      </c>
      <c r="D15277" s="47" t="s">
        <v>19441</v>
      </c>
      <c r="E15277" s="43" t="s">
        <v>18116</v>
      </c>
      <c r="G15277" s="45">
        <v>4968.0200000000004</v>
      </c>
    </row>
    <row r="15278" spans="2:7">
      <c r="B15278" s="49">
        <v>804313</v>
      </c>
      <c r="C15278" s="44" t="s">
        <v>24544</v>
      </c>
      <c r="D15278" s="47" t="s">
        <v>19442</v>
      </c>
      <c r="E15278" s="43" t="s">
        <v>18116</v>
      </c>
      <c r="G15278" s="45">
        <v>5303.41</v>
      </c>
    </row>
    <row r="15279" spans="2:7">
      <c r="B15279" s="49">
        <v>804314</v>
      </c>
      <c r="C15279" s="44" t="s">
        <v>24544</v>
      </c>
      <c r="D15279" s="47" t="s">
        <v>19443</v>
      </c>
      <c r="E15279" s="43" t="s">
        <v>18116</v>
      </c>
      <c r="G15279" s="45">
        <v>5346.02</v>
      </c>
    </row>
    <row r="15280" spans="2:7">
      <c r="B15280" s="49">
        <v>804315</v>
      </c>
      <c r="C15280" s="44" t="s">
        <v>24544</v>
      </c>
      <c r="D15280" s="47" t="s">
        <v>19444</v>
      </c>
      <c r="E15280" s="43" t="s">
        <v>18116</v>
      </c>
      <c r="G15280" s="45">
        <v>5681.41</v>
      </c>
    </row>
    <row r="15281" spans="2:7">
      <c r="B15281" s="49">
        <v>805446</v>
      </c>
      <c r="C15281" s="44" t="s">
        <v>24544</v>
      </c>
      <c r="D15281" s="47" t="s">
        <v>19445</v>
      </c>
      <c r="E15281" s="43" t="s">
        <v>18037</v>
      </c>
      <c r="G15281" s="45">
        <v>42.52</v>
      </c>
    </row>
    <row r="15282" spans="2:7">
      <c r="B15282" s="49">
        <v>805447</v>
      </c>
      <c r="C15282" s="44" t="s">
        <v>24544</v>
      </c>
      <c r="D15282" s="47" t="s">
        <v>19446</v>
      </c>
      <c r="E15282" s="43" t="s">
        <v>18037</v>
      </c>
      <c r="G15282" s="45">
        <v>57.9</v>
      </c>
    </row>
    <row r="15283" spans="2:7">
      <c r="B15283" s="49">
        <v>805448</v>
      </c>
      <c r="C15283" s="44" t="s">
        <v>24544</v>
      </c>
      <c r="D15283" s="47" t="s">
        <v>19447</v>
      </c>
      <c r="E15283" s="43" t="s">
        <v>18037</v>
      </c>
      <c r="G15283" s="45">
        <v>50.97</v>
      </c>
    </row>
    <row r="15284" spans="2:7">
      <c r="B15284" s="49">
        <v>805449</v>
      </c>
      <c r="C15284" s="44" t="s">
        <v>24544</v>
      </c>
      <c r="D15284" s="47" t="s">
        <v>19448</v>
      </c>
      <c r="E15284" s="43" t="s">
        <v>18037</v>
      </c>
      <c r="G15284" s="45">
        <v>69.400000000000006</v>
      </c>
    </row>
    <row r="15285" spans="2:7">
      <c r="B15285" s="49">
        <v>805450</v>
      </c>
      <c r="C15285" s="44" t="s">
        <v>24544</v>
      </c>
      <c r="D15285" s="47" t="s">
        <v>19449</v>
      </c>
      <c r="E15285" s="43" t="s">
        <v>18037</v>
      </c>
      <c r="G15285" s="45">
        <v>59.16</v>
      </c>
    </row>
    <row r="15286" spans="2:7">
      <c r="B15286" s="49">
        <v>805451</v>
      </c>
      <c r="C15286" s="44" t="s">
        <v>24544</v>
      </c>
      <c r="D15286" s="47" t="s">
        <v>19450</v>
      </c>
      <c r="E15286" s="43" t="s">
        <v>18037</v>
      </c>
      <c r="G15286" s="45">
        <v>80.459999999999994</v>
      </c>
    </row>
    <row r="15287" spans="2:7">
      <c r="B15287" s="49">
        <v>805452</v>
      </c>
      <c r="C15287" s="44" t="s">
        <v>24544</v>
      </c>
      <c r="D15287" s="47" t="s">
        <v>19451</v>
      </c>
      <c r="E15287" s="43" t="s">
        <v>18037</v>
      </c>
      <c r="G15287" s="45">
        <v>69.22</v>
      </c>
    </row>
    <row r="15288" spans="2:7">
      <c r="B15288" s="49">
        <v>805453</v>
      </c>
      <c r="C15288" s="44" t="s">
        <v>24544</v>
      </c>
      <c r="D15288" s="47" t="s">
        <v>19452</v>
      </c>
      <c r="E15288" s="43" t="s">
        <v>18037</v>
      </c>
      <c r="G15288" s="45">
        <v>94.53</v>
      </c>
    </row>
    <row r="15289" spans="2:7">
      <c r="B15289" s="49">
        <v>805434</v>
      </c>
      <c r="C15289" s="44" t="s">
        <v>24544</v>
      </c>
      <c r="D15289" s="47" t="s">
        <v>19453</v>
      </c>
      <c r="E15289" s="43" t="s">
        <v>18037</v>
      </c>
      <c r="G15289" s="45">
        <v>14.48</v>
      </c>
    </row>
    <row r="15290" spans="2:7">
      <c r="B15290" s="49">
        <v>805435</v>
      </c>
      <c r="C15290" s="44" t="s">
        <v>24544</v>
      </c>
      <c r="D15290" s="47" t="s">
        <v>19454</v>
      </c>
      <c r="E15290" s="43" t="s">
        <v>18037</v>
      </c>
      <c r="G15290" s="45">
        <v>19.12</v>
      </c>
    </row>
    <row r="15291" spans="2:7">
      <c r="B15291" s="49">
        <v>805436</v>
      </c>
      <c r="C15291" s="44" t="s">
        <v>24544</v>
      </c>
      <c r="D15291" s="47" t="s">
        <v>19455</v>
      </c>
      <c r="E15291" s="43" t="s">
        <v>18037</v>
      </c>
      <c r="G15291" s="45">
        <v>16.899999999999999</v>
      </c>
    </row>
    <row r="15292" spans="2:7">
      <c r="B15292" s="49">
        <v>805437</v>
      </c>
      <c r="C15292" s="44" t="s">
        <v>24544</v>
      </c>
      <c r="D15292" s="47" t="s">
        <v>19456</v>
      </c>
      <c r="E15292" s="43" t="s">
        <v>18037</v>
      </c>
      <c r="G15292" s="45">
        <v>22.99</v>
      </c>
    </row>
    <row r="15293" spans="2:7">
      <c r="B15293" s="49">
        <v>805438</v>
      </c>
      <c r="C15293" s="44" t="s">
        <v>24544</v>
      </c>
      <c r="D15293" s="47" t="s">
        <v>19457</v>
      </c>
      <c r="E15293" s="43" t="s">
        <v>18037</v>
      </c>
      <c r="G15293" s="45">
        <v>22.93</v>
      </c>
    </row>
    <row r="15294" spans="2:7">
      <c r="B15294" s="49">
        <v>805439</v>
      </c>
      <c r="C15294" s="44" t="s">
        <v>24544</v>
      </c>
      <c r="D15294" s="47" t="s">
        <v>19458</v>
      </c>
      <c r="E15294" s="43" t="s">
        <v>18037</v>
      </c>
      <c r="G15294" s="45">
        <v>30.62</v>
      </c>
    </row>
    <row r="15295" spans="2:7">
      <c r="B15295" s="49">
        <v>805440</v>
      </c>
      <c r="C15295" s="44" t="s">
        <v>24544</v>
      </c>
      <c r="D15295" s="47" t="s">
        <v>19459</v>
      </c>
      <c r="E15295" s="43" t="s">
        <v>18037</v>
      </c>
      <c r="G15295" s="45">
        <v>25.62</v>
      </c>
    </row>
    <row r="15296" spans="2:7">
      <c r="B15296" s="49">
        <v>805441</v>
      </c>
      <c r="C15296" s="44" t="s">
        <v>24544</v>
      </c>
      <c r="D15296" s="47" t="s">
        <v>19460</v>
      </c>
      <c r="E15296" s="43" t="s">
        <v>18037</v>
      </c>
      <c r="G15296" s="45">
        <v>34.909999999999997</v>
      </c>
    </row>
    <row r="15297" spans="2:7">
      <c r="B15297" s="49">
        <v>805442</v>
      </c>
      <c r="C15297" s="44" t="s">
        <v>24544</v>
      </c>
      <c r="D15297" s="47" t="s">
        <v>19461</v>
      </c>
      <c r="E15297" s="43" t="s">
        <v>18037</v>
      </c>
      <c r="G15297" s="45">
        <v>31.11</v>
      </c>
    </row>
    <row r="15298" spans="2:7">
      <c r="B15298" s="49">
        <v>805443</v>
      </c>
      <c r="C15298" s="44" t="s">
        <v>24544</v>
      </c>
      <c r="D15298" s="47" t="s">
        <v>19462</v>
      </c>
      <c r="E15298" s="43" t="s">
        <v>18037</v>
      </c>
      <c r="G15298" s="45">
        <v>41.68</v>
      </c>
    </row>
    <row r="15299" spans="2:7">
      <c r="B15299" s="49">
        <v>805444</v>
      </c>
      <c r="C15299" s="44" t="s">
        <v>24544</v>
      </c>
      <c r="D15299" s="47" t="s">
        <v>19463</v>
      </c>
      <c r="E15299" s="43" t="s">
        <v>18037</v>
      </c>
      <c r="G15299" s="45">
        <v>34.61</v>
      </c>
    </row>
    <row r="15300" spans="2:7">
      <c r="B15300" s="49">
        <v>805445</v>
      </c>
      <c r="C15300" s="44" t="s">
        <v>24544</v>
      </c>
      <c r="D15300" s="47" t="s">
        <v>19464</v>
      </c>
      <c r="E15300" s="43" t="s">
        <v>18037</v>
      </c>
      <c r="G15300" s="45">
        <v>47.27</v>
      </c>
    </row>
    <row r="15301" spans="2:7">
      <c r="B15301" s="49">
        <v>805454</v>
      </c>
      <c r="C15301" s="44" t="s">
        <v>24544</v>
      </c>
      <c r="D15301" s="47" t="s">
        <v>19465</v>
      </c>
      <c r="E15301" s="43" t="s">
        <v>18037</v>
      </c>
      <c r="G15301" s="45">
        <v>76.599999999999994</v>
      </c>
    </row>
    <row r="15302" spans="2:7">
      <c r="B15302" s="49">
        <v>805455</v>
      </c>
      <c r="C15302" s="44" t="s">
        <v>24544</v>
      </c>
      <c r="D15302" s="47" t="s">
        <v>19466</v>
      </c>
      <c r="E15302" s="43" t="s">
        <v>18037</v>
      </c>
      <c r="G15302" s="45">
        <v>104.31</v>
      </c>
    </row>
    <row r="15303" spans="2:7">
      <c r="B15303" s="49">
        <v>805456</v>
      </c>
      <c r="C15303" s="44" t="s">
        <v>24544</v>
      </c>
      <c r="D15303" s="47" t="s">
        <v>19467</v>
      </c>
      <c r="E15303" s="43" t="s">
        <v>18037</v>
      </c>
      <c r="G15303" s="45">
        <v>86.93</v>
      </c>
    </row>
    <row r="15304" spans="2:7">
      <c r="B15304" s="49">
        <v>805457</v>
      </c>
      <c r="C15304" s="44" t="s">
        <v>24544</v>
      </c>
      <c r="D15304" s="47" t="s">
        <v>19468</v>
      </c>
      <c r="E15304" s="43" t="s">
        <v>18037</v>
      </c>
      <c r="G15304" s="45">
        <v>118.81</v>
      </c>
    </row>
    <row r="15305" spans="2:7">
      <c r="B15305" s="49">
        <v>805458</v>
      </c>
      <c r="C15305" s="44" t="s">
        <v>24544</v>
      </c>
      <c r="D15305" s="47" t="s">
        <v>19469</v>
      </c>
      <c r="E15305" s="43" t="s">
        <v>18037</v>
      </c>
      <c r="G15305" s="45">
        <v>104.1</v>
      </c>
    </row>
    <row r="15306" spans="2:7">
      <c r="B15306" s="49">
        <v>805459</v>
      </c>
      <c r="C15306" s="44" t="s">
        <v>24544</v>
      </c>
      <c r="D15306" s="47" t="s">
        <v>19470</v>
      </c>
      <c r="E15306" s="43" t="s">
        <v>18037</v>
      </c>
      <c r="G15306" s="45">
        <v>142.22999999999999</v>
      </c>
    </row>
    <row r="15307" spans="2:7">
      <c r="B15307" s="49">
        <v>909620</v>
      </c>
      <c r="C15307" s="44" t="s">
        <v>24544</v>
      </c>
      <c r="D15307" s="47" t="s">
        <v>19471</v>
      </c>
      <c r="E15307" s="43" t="s">
        <v>19472</v>
      </c>
      <c r="G15307" s="45">
        <v>155.19999999999999</v>
      </c>
    </row>
    <row r="15308" spans="2:7">
      <c r="B15308" s="49">
        <v>909621</v>
      </c>
      <c r="C15308" s="44" t="s">
        <v>24544</v>
      </c>
      <c r="D15308" s="47" t="s">
        <v>19473</v>
      </c>
      <c r="E15308" s="43" t="s">
        <v>19472</v>
      </c>
      <c r="G15308" s="45">
        <v>153.49</v>
      </c>
    </row>
    <row r="15309" spans="2:7">
      <c r="B15309" s="49">
        <v>903802</v>
      </c>
      <c r="C15309" s="44" t="s">
        <v>24544</v>
      </c>
      <c r="D15309" s="47" t="s">
        <v>19474</v>
      </c>
      <c r="E15309" s="43" t="s">
        <v>18037</v>
      </c>
      <c r="G15309" s="45">
        <v>16102.2</v>
      </c>
    </row>
    <row r="15310" spans="2:7">
      <c r="B15310" s="49">
        <v>919113</v>
      </c>
      <c r="C15310" s="44" t="s">
        <v>24544</v>
      </c>
      <c r="D15310" s="47" t="s">
        <v>19475</v>
      </c>
      <c r="E15310" s="43" t="s">
        <v>18116</v>
      </c>
      <c r="G15310" s="45">
        <v>132.30000000000001</v>
      </c>
    </row>
    <row r="15311" spans="2:7">
      <c r="B15311" s="49">
        <v>903788</v>
      </c>
      <c r="C15311" s="44" t="s">
        <v>24544</v>
      </c>
      <c r="D15311" s="47" t="s">
        <v>19476</v>
      </c>
      <c r="E15311" s="43" t="s">
        <v>19472</v>
      </c>
      <c r="G15311" s="45">
        <v>4.76</v>
      </c>
    </row>
    <row r="15312" spans="2:7">
      <c r="B15312" s="49">
        <v>919247</v>
      </c>
      <c r="C15312" s="44" t="s">
        <v>24544</v>
      </c>
      <c r="D15312" s="47" t="s">
        <v>19477</v>
      </c>
      <c r="E15312" s="43" t="s">
        <v>19472</v>
      </c>
      <c r="G15312" s="45">
        <v>39.200000000000003</v>
      </c>
    </row>
    <row r="15313" spans="2:7">
      <c r="B15313" s="49">
        <v>919016</v>
      </c>
      <c r="C15313" s="44" t="s">
        <v>24544</v>
      </c>
      <c r="D15313" s="47" t="s">
        <v>19478</v>
      </c>
      <c r="E15313" s="43" t="s">
        <v>18037</v>
      </c>
      <c r="G15313" s="45">
        <v>8256.42</v>
      </c>
    </row>
    <row r="15314" spans="2:7">
      <c r="B15314" s="49">
        <v>919078</v>
      </c>
      <c r="C15314" s="44" t="s">
        <v>24544</v>
      </c>
      <c r="D15314" s="47" t="s">
        <v>19479</v>
      </c>
      <c r="E15314" s="43" t="s">
        <v>18037</v>
      </c>
      <c r="G15314" s="45">
        <v>39074.43</v>
      </c>
    </row>
    <row r="15315" spans="2:7">
      <c r="B15315" s="49">
        <v>903789</v>
      </c>
      <c r="C15315" s="44" t="s">
        <v>24544</v>
      </c>
      <c r="D15315" s="47" t="s">
        <v>19480</v>
      </c>
      <c r="E15315" s="43" t="s">
        <v>19472</v>
      </c>
      <c r="G15315" s="45">
        <v>34.92</v>
      </c>
    </row>
    <row r="15316" spans="2:7">
      <c r="B15316" s="49">
        <v>919250</v>
      </c>
      <c r="C15316" s="44" t="s">
        <v>24544</v>
      </c>
      <c r="D15316" s="47" t="s">
        <v>19481</v>
      </c>
      <c r="E15316" s="43" t="s">
        <v>18037</v>
      </c>
      <c r="G15316" s="45">
        <v>560.25</v>
      </c>
    </row>
    <row r="15317" spans="2:7">
      <c r="B15317" s="49">
        <v>903807</v>
      </c>
      <c r="C15317" s="44" t="s">
        <v>24544</v>
      </c>
      <c r="D15317" s="47" t="s">
        <v>19482</v>
      </c>
      <c r="E15317" s="43" t="s">
        <v>18037</v>
      </c>
      <c r="G15317" s="45">
        <v>124219.23</v>
      </c>
    </row>
    <row r="15318" spans="2:7">
      <c r="B15318" s="49">
        <v>903806</v>
      </c>
      <c r="C15318" s="44" t="s">
        <v>24544</v>
      </c>
      <c r="D15318" s="47" t="s">
        <v>19483</v>
      </c>
      <c r="E15318" s="43" t="s">
        <v>18037</v>
      </c>
      <c r="G15318" s="45">
        <v>208963.48</v>
      </c>
    </row>
    <row r="15319" spans="2:7">
      <c r="B15319" s="49">
        <v>903804</v>
      </c>
      <c r="C15319" s="44" t="s">
        <v>24544</v>
      </c>
      <c r="D15319" s="47" t="s">
        <v>19484</v>
      </c>
      <c r="E15319" s="43" t="s">
        <v>18037</v>
      </c>
      <c r="G15319" s="45">
        <v>78578.429999999993</v>
      </c>
    </row>
    <row r="15320" spans="2:7">
      <c r="B15320" s="49">
        <v>903805</v>
      </c>
      <c r="C15320" s="44" t="s">
        <v>24544</v>
      </c>
      <c r="D15320" s="47" t="s">
        <v>19485</v>
      </c>
      <c r="E15320" s="43" t="s">
        <v>18037</v>
      </c>
      <c r="G15320" s="45">
        <v>90103.01</v>
      </c>
    </row>
    <row r="15321" spans="2:7">
      <c r="B15321" s="49">
        <v>903810</v>
      </c>
      <c r="C15321" s="44" t="s">
        <v>24544</v>
      </c>
      <c r="D15321" s="47" t="s">
        <v>19486</v>
      </c>
      <c r="E15321" s="43" t="s">
        <v>18037</v>
      </c>
      <c r="G15321" s="45">
        <v>219648.78</v>
      </c>
    </row>
    <row r="15322" spans="2:7">
      <c r="B15322" s="49">
        <v>903809</v>
      </c>
      <c r="C15322" s="44" t="s">
        <v>24544</v>
      </c>
      <c r="D15322" s="47" t="s">
        <v>19487</v>
      </c>
      <c r="E15322" s="43" t="s">
        <v>18037</v>
      </c>
      <c r="G15322" s="45">
        <v>139307.92000000001</v>
      </c>
    </row>
    <row r="15323" spans="2:7">
      <c r="B15323" s="49">
        <v>903808</v>
      </c>
      <c r="C15323" s="44" t="s">
        <v>24544</v>
      </c>
      <c r="D15323" s="47" t="s">
        <v>19488</v>
      </c>
      <c r="E15323" s="43" t="s">
        <v>18037</v>
      </c>
      <c r="G15323" s="45">
        <v>133758.29999999999</v>
      </c>
    </row>
    <row r="15324" spans="2:7">
      <c r="B15324" s="49">
        <v>903845</v>
      </c>
      <c r="C15324" s="44" t="s">
        <v>24544</v>
      </c>
      <c r="D15324" s="47" t="s">
        <v>19489</v>
      </c>
      <c r="E15324" s="43" t="s">
        <v>18233</v>
      </c>
      <c r="G15324" s="45">
        <v>154.6</v>
      </c>
    </row>
    <row r="15325" spans="2:7">
      <c r="B15325" s="49">
        <v>919009</v>
      </c>
      <c r="C15325" s="44" t="s">
        <v>24544</v>
      </c>
      <c r="D15325" s="47" t="s">
        <v>19490</v>
      </c>
      <c r="E15325" s="43" t="s">
        <v>18037</v>
      </c>
      <c r="G15325" s="45">
        <v>72310.539999999994</v>
      </c>
    </row>
    <row r="15326" spans="2:7">
      <c r="B15326" s="49">
        <v>919007</v>
      </c>
      <c r="C15326" s="44" t="s">
        <v>24544</v>
      </c>
      <c r="D15326" s="47" t="s">
        <v>19491</v>
      </c>
      <c r="E15326" s="43" t="s">
        <v>18037</v>
      </c>
      <c r="G15326" s="45">
        <v>134548.69</v>
      </c>
    </row>
    <row r="15327" spans="2:7">
      <c r="B15327" s="49">
        <v>919011</v>
      </c>
      <c r="C15327" s="44" t="s">
        <v>24544</v>
      </c>
      <c r="D15327" s="47" t="s">
        <v>19492</v>
      </c>
      <c r="E15327" s="43" t="s">
        <v>18037</v>
      </c>
      <c r="G15327" s="45">
        <v>38668.629999999997</v>
      </c>
    </row>
    <row r="15328" spans="2:7">
      <c r="B15328" s="49">
        <v>919246</v>
      </c>
      <c r="C15328" s="44" t="s">
        <v>24544</v>
      </c>
      <c r="D15328" s="47" t="s">
        <v>19493</v>
      </c>
      <c r="E15328" s="43" t="s">
        <v>18037</v>
      </c>
      <c r="G15328" s="45">
        <v>52461.33</v>
      </c>
    </row>
    <row r="15329" spans="2:7">
      <c r="B15329" s="49">
        <v>919013</v>
      </c>
      <c r="C15329" s="44" t="s">
        <v>24544</v>
      </c>
      <c r="D15329" s="47" t="s">
        <v>19494</v>
      </c>
      <c r="E15329" s="43" t="s">
        <v>18037</v>
      </c>
      <c r="G15329" s="45">
        <v>144518.03</v>
      </c>
    </row>
    <row r="15330" spans="2:7">
      <c r="B15330" s="49">
        <v>919008</v>
      </c>
      <c r="C15330" s="44" t="s">
        <v>24544</v>
      </c>
      <c r="D15330" s="47" t="s">
        <v>19495</v>
      </c>
      <c r="E15330" s="43" t="s">
        <v>18037</v>
      </c>
      <c r="G15330" s="45">
        <v>103724.38</v>
      </c>
    </row>
    <row r="15331" spans="2:7">
      <c r="B15331" s="49">
        <v>919012</v>
      </c>
      <c r="C15331" s="44" t="s">
        <v>24544</v>
      </c>
      <c r="D15331" s="47" t="s">
        <v>19496</v>
      </c>
      <c r="E15331" s="43" t="s">
        <v>18037</v>
      </c>
      <c r="G15331" s="45">
        <v>70340.539999999994</v>
      </c>
    </row>
    <row r="15332" spans="2:7">
      <c r="B15332" s="49">
        <v>903848</v>
      </c>
      <c r="C15332" s="44" t="s">
        <v>24544</v>
      </c>
      <c r="D15332" s="47" t="s">
        <v>19497</v>
      </c>
      <c r="E15332" s="43" t="s">
        <v>18116</v>
      </c>
      <c r="G15332" s="45">
        <v>203.85</v>
      </c>
    </row>
    <row r="15333" spans="2:7">
      <c r="B15333" s="49">
        <v>919002</v>
      </c>
      <c r="C15333" s="44" t="s">
        <v>24544</v>
      </c>
      <c r="D15333" s="47" t="s">
        <v>19498</v>
      </c>
      <c r="E15333" s="43" t="s">
        <v>18037</v>
      </c>
      <c r="G15333" s="45">
        <v>40911.019999999997</v>
      </c>
    </row>
    <row r="15334" spans="2:7">
      <c r="B15334" s="49">
        <v>919210</v>
      </c>
      <c r="C15334" s="44" t="s">
        <v>24544</v>
      </c>
      <c r="D15334" s="47" t="s">
        <v>19499</v>
      </c>
      <c r="E15334" s="43" t="s">
        <v>18037</v>
      </c>
      <c r="G15334" s="45">
        <v>24837.13</v>
      </c>
    </row>
    <row r="15335" spans="2:7">
      <c r="B15335" s="49">
        <v>909612</v>
      </c>
      <c r="C15335" s="44" t="s">
        <v>24544</v>
      </c>
      <c r="D15335" s="47" t="s">
        <v>19500</v>
      </c>
      <c r="E15335" s="43" t="s">
        <v>18037</v>
      </c>
      <c r="G15335" s="45">
        <v>14166.67</v>
      </c>
    </row>
    <row r="15336" spans="2:7">
      <c r="B15336" s="49">
        <v>909613</v>
      </c>
      <c r="C15336" s="44" t="s">
        <v>24544</v>
      </c>
      <c r="D15336" s="47" t="s">
        <v>19501</v>
      </c>
      <c r="E15336" s="43" t="s">
        <v>18037</v>
      </c>
      <c r="G15336" s="45">
        <v>23255.3</v>
      </c>
    </row>
    <row r="15337" spans="2:7">
      <c r="B15337" s="49">
        <v>909614</v>
      </c>
      <c r="C15337" s="44" t="s">
        <v>24544</v>
      </c>
      <c r="D15337" s="47" t="s">
        <v>19502</v>
      </c>
      <c r="E15337" s="43" t="s">
        <v>18037</v>
      </c>
      <c r="G15337" s="45">
        <v>52637.25</v>
      </c>
    </row>
    <row r="15338" spans="2:7">
      <c r="B15338" s="49">
        <v>909616</v>
      </c>
      <c r="C15338" s="44" t="s">
        <v>24544</v>
      </c>
      <c r="D15338" s="47" t="s">
        <v>19503</v>
      </c>
      <c r="E15338" s="43" t="s">
        <v>18037</v>
      </c>
      <c r="G15338" s="45">
        <v>40471.050000000003</v>
      </c>
    </row>
    <row r="15339" spans="2:7">
      <c r="B15339" s="49">
        <v>909617</v>
      </c>
      <c r="C15339" s="44" t="s">
        <v>24544</v>
      </c>
      <c r="D15339" s="47" t="s">
        <v>19504</v>
      </c>
      <c r="E15339" s="43" t="s">
        <v>18037</v>
      </c>
      <c r="G15339" s="45">
        <v>24051.66</v>
      </c>
    </row>
    <row r="15340" spans="2:7">
      <c r="B15340" s="49">
        <v>909615</v>
      </c>
      <c r="C15340" s="44" t="s">
        <v>24544</v>
      </c>
      <c r="D15340" s="47" t="s">
        <v>19505</v>
      </c>
      <c r="E15340" s="43" t="s">
        <v>18037</v>
      </c>
      <c r="G15340" s="45">
        <v>18450.3</v>
      </c>
    </row>
    <row r="15341" spans="2:7">
      <c r="B15341" s="49">
        <v>903860</v>
      </c>
      <c r="C15341" s="44" t="s">
        <v>24544</v>
      </c>
      <c r="D15341" s="47" t="s">
        <v>19506</v>
      </c>
      <c r="E15341" s="43" t="s">
        <v>19472</v>
      </c>
      <c r="G15341" s="45">
        <v>3.24</v>
      </c>
    </row>
    <row r="15342" spans="2:7">
      <c r="B15342" s="49">
        <v>919101</v>
      </c>
      <c r="C15342" s="44" t="s">
        <v>24544</v>
      </c>
      <c r="D15342" s="47" t="s">
        <v>19507</v>
      </c>
      <c r="E15342" s="43" t="s">
        <v>18037</v>
      </c>
      <c r="G15342" s="45">
        <v>1984.99</v>
      </c>
    </row>
    <row r="15343" spans="2:7">
      <c r="B15343" s="49">
        <v>903818</v>
      </c>
      <c r="C15343" s="44" t="s">
        <v>24544</v>
      </c>
      <c r="D15343" s="47" t="s">
        <v>19508</v>
      </c>
      <c r="E15343" s="43" t="s">
        <v>19472</v>
      </c>
      <c r="G15343" s="45">
        <v>17.850000000000001</v>
      </c>
    </row>
    <row r="15344" spans="2:7">
      <c r="B15344" s="49">
        <v>1100657</v>
      </c>
      <c r="C15344" s="44" t="s">
        <v>24544</v>
      </c>
      <c r="D15344" s="47" t="s">
        <v>19509</v>
      </c>
      <c r="E15344" s="43" t="s">
        <v>18233</v>
      </c>
      <c r="G15344" s="45">
        <v>4.26</v>
      </c>
    </row>
    <row r="15345" spans="2:7">
      <c r="B15345" s="49">
        <v>1108055</v>
      </c>
      <c r="C15345" s="44" t="s">
        <v>24544</v>
      </c>
      <c r="D15345" s="47" t="s">
        <v>19510</v>
      </c>
      <c r="E15345" s="43" t="s">
        <v>18233</v>
      </c>
      <c r="G15345" s="45">
        <v>3966.49</v>
      </c>
    </row>
    <row r="15346" spans="2:7">
      <c r="B15346" s="49">
        <v>1109665</v>
      </c>
      <c r="C15346" s="44" t="s">
        <v>24544</v>
      </c>
      <c r="D15346" s="47" t="s">
        <v>19511</v>
      </c>
      <c r="E15346" s="43" t="s">
        <v>18233</v>
      </c>
      <c r="G15346" s="45">
        <v>751.43</v>
      </c>
    </row>
    <row r="15347" spans="2:7">
      <c r="B15347" s="49">
        <v>1109664</v>
      </c>
      <c r="C15347" s="44" t="s">
        <v>24544</v>
      </c>
      <c r="D15347" s="47" t="s">
        <v>19512</v>
      </c>
      <c r="E15347" s="43" t="s">
        <v>18233</v>
      </c>
      <c r="G15347" s="45">
        <v>684.56</v>
      </c>
    </row>
    <row r="15348" spans="2:7">
      <c r="B15348" s="49">
        <v>1109667</v>
      </c>
      <c r="C15348" s="44" t="s">
        <v>24544</v>
      </c>
      <c r="D15348" s="47" t="s">
        <v>19513</v>
      </c>
      <c r="E15348" s="43" t="s">
        <v>18233</v>
      </c>
      <c r="G15348" s="45">
        <v>595.74</v>
      </c>
    </row>
    <row r="15349" spans="2:7">
      <c r="B15349" s="49">
        <v>1109666</v>
      </c>
      <c r="C15349" s="44" t="s">
        <v>24544</v>
      </c>
      <c r="D15349" s="47" t="s">
        <v>19514</v>
      </c>
      <c r="E15349" s="43" t="s">
        <v>18233</v>
      </c>
      <c r="G15349" s="45">
        <v>479.84</v>
      </c>
    </row>
    <row r="15350" spans="2:7">
      <c r="B15350" s="49">
        <v>1109669</v>
      </c>
      <c r="C15350" s="44" t="s">
        <v>24544</v>
      </c>
      <c r="D15350" s="47" t="s">
        <v>19515</v>
      </c>
      <c r="E15350" s="43" t="s">
        <v>18233</v>
      </c>
      <c r="G15350" s="45">
        <v>517.14</v>
      </c>
    </row>
    <row r="15351" spans="2:7">
      <c r="B15351" s="49">
        <v>1109668</v>
      </c>
      <c r="C15351" s="44" t="s">
        <v>24544</v>
      </c>
      <c r="D15351" s="47" t="s">
        <v>19516</v>
      </c>
      <c r="E15351" s="43" t="s">
        <v>18233</v>
      </c>
      <c r="G15351" s="45">
        <v>378.11</v>
      </c>
    </row>
    <row r="15352" spans="2:7">
      <c r="B15352" s="49">
        <v>1108060</v>
      </c>
      <c r="C15352" s="44" t="s">
        <v>24544</v>
      </c>
      <c r="D15352" s="47" t="s">
        <v>19517</v>
      </c>
      <c r="E15352" s="43" t="s">
        <v>18233</v>
      </c>
      <c r="G15352" s="45">
        <v>611.45000000000005</v>
      </c>
    </row>
    <row r="15353" spans="2:7">
      <c r="B15353" s="49">
        <v>1109626</v>
      </c>
      <c r="C15353" s="44" t="s">
        <v>24544</v>
      </c>
      <c r="D15353" s="47" t="s">
        <v>19518</v>
      </c>
      <c r="E15353" s="43" t="s">
        <v>18233</v>
      </c>
      <c r="G15353" s="45">
        <v>465.79</v>
      </c>
    </row>
    <row r="15354" spans="2:7">
      <c r="B15354" s="49">
        <v>1109671</v>
      </c>
      <c r="C15354" s="44" t="s">
        <v>24544</v>
      </c>
      <c r="D15354" s="47" t="s">
        <v>19519</v>
      </c>
      <c r="E15354" s="43" t="s">
        <v>18233</v>
      </c>
      <c r="G15354" s="45">
        <v>481.32</v>
      </c>
    </row>
    <row r="15355" spans="2:7">
      <c r="B15355" s="49">
        <v>1109670</v>
      </c>
      <c r="C15355" s="44" t="s">
        <v>24544</v>
      </c>
      <c r="D15355" s="47" t="s">
        <v>19520</v>
      </c>
      <c r="E15355" s="43" t="s">
        <v>18233</v>
      </c>
      <c r="G15355" s="45">
        <v>328.83</v>
      </c>
    </row>
    <row r="15356" spans="2:7">
      <c r="B15356" s="49">
        <v>1109672</v>
      </c>
      <c r="C15356" s="44" t="s">
        <v>24544</v>
      </c>
      <c r="D15356" s="47" t="s">
        <v>19521</v>
      </c>
      <c r="E15356" s="43" t="s">
        <v>18233</v>
      </c>
      <c r="G15356" s="45">
        <v>405.28</v>
      </c>
    </row>
    <row r="15357" spans="2:7">
      <c r="B15357" s="49">
        <v>1109624</v>
      </c>
      <c r="C15357" s="44" t="s">
        <v>24544</v>
      </c>
      <c r="D15357" s="47" t="s">
        <v>19522</v>
      </c>
      <c r="E15357" s="43" t="s">
        <v>18233</v>
      </c>
      <c r="G15357" s="45">
        <v>229.57</v>
      </c>
    </row>
    <row r="15358" spans="2:7">
      <c r="B15358" s="49">
        <v>1109622</v>
      </c>
      <c r="C15358" s="44" t="s">
        <v>24544</v>
      </c>
      <c r="D15358" s="47" t="s">
        <v>19523</v>
      </c>
      <c r="E15358" s="43" t="s">
        <v>18233</v>
      </c>
      <c r="G15358" s="45">
        <v>469.14</v>
      </c>
    </row>
    <row r="15359" spans="2:7">
      <c r="B15359" s="49">
        <v>1109623</v>
      </c>
      <c r="C15359" s="44" t="s">
        <v>24544</v>
      </c>
      <c r="D15359" s="47" t="s">
        <v>19524</v>
      </c>
      <c r="E15359" s="43" t="s">
        <v>18233</v>
      </c>
      <c r="G15359" s="45">
        <v>355.53</v>
      </c>
    </row>
    <row r="15360" spans="2:7">
      <c r="B15360" s="49">
        <v>1109697</v>
      </c>
      <c r="C15360" s="44" t="s">
        <v>24544</v>
      </c>
      <c r="D15360" s="47" t="s">
        <v>19525</v>
      </c>
      <c r="E15360" s="43" t="s">
        <v>18233</v>
      </c>
      <c r="G15360" s="45">
        <v>371.23</v>
      </c>
    </row>
    <row r="15361" spans="2:7">
      <c r="B15361" s="49">
        <v>1109698</v>
      </c>
      <c r="C15361" s="44" t="s">
        <v>24544</v>
      </c>
      <c r="D15361" s="47" t="s">
        <v>19526</v>
      </c>
      <c r="E15361" s="43" t="s">
        <v>18233</v>
      </c>
      <c r="G15361" s="45">
        <v>227.36</v>
      </c>
    </row>
    <row r="15362" spans="2:7">
      <c r="B15362" s="49">
        <v>1109679</v>
      </c>
      <c r="C15362" s="44" t="s">
        <v>24544</v>
      </c>
      <c r="D15362" s="47" t="s">
        <v>19527</v>
      </c>
      <c r="E15362" s="43" t="s">
        <v>18233</v>
      </c>
      <c r="G15362" s="45">
        <v>416.09</v>
      </c>
    </row>
    <row r="15363" spans="2:7">
      <c r="B15363" s="49">
        <v>1109625</v>
      </c>
      <c r="C15363" s="44" t="s">
        <v>24544</v>
      </c>
      <c r="D15363" s="47" t="s">
        <v>19528</v>
      </c>
      <c r="E15363" s="43" t="s">
        <v>18233</v>
      </c>
      <c r="G15363" s="45">
        <v>285.58</v>
      </c>
    </row>
    <row r="15364" spans="2:7">
      <c r="B15364" s="49">
        <v>1109678</v>
      </c>
      <c r="C15364" s="44" t="s">
        <v>24544</v>
      </c>
      <c r="D15364" s="47" t="s">
        <v>19529</v>
      </c>
      <c r="E15364" s="43" t="s">
        <v>18233</v>
      </c>
      <c r="G15364" s="45">
        <v>387.28</v>
      </c>
    </row>
    <row r="15365" spans="2:7">
      <c r="B15365" s="49">
        <v>1109694</v>
      </c>
      <c r="C15365" s="44" t="s">
        <v>24544</v>
      </c>
      <c r="D15365" s="47" t="s">
        <v>19530</v>
      </c>
      <c r="E15365" s="43" t="s">
        <v>18233</v>
      </c>
      <c r="G15365" s="45">
        <v>247.36</v>
      </c>
    </row>
    <row r="15366" spans="2:7">
      <c r="B15366" s="49">
        <v>1109673</v>
      </c>
      <c r="C15366" s="44" t="s">
        <v>24544</v>
      </c>
      <c r="D15366" s="47" t="s">
        <v>19531</v>
      </c>
      <c r="E15366" s="43" t="s">
        <v>18233</v>
      </c>
      <c r="G15366" s="45">
        <v>447.41</v>
      </c>
    </row>
    <row r="15367" spans="2:7">
      <c r="B15367" s="49">
        <v>1109690</v>
      </c>
      <c r="C15367" s="44" t="s">
        <v>24544</v>
      </c>
      <c r="D15367" s="47" t="s">
        <v>19532</v>
      </c>
      <c r="E15367" s="43" t="s">
        <v>18233</v>
      </c>
      <c r="G15367" s="45">
        <v>325.56</v>
      </c>
    </row>
    <row r="15368" spans="2:7">
      <c r="B15368" s="49">
        <v>1109674</v>
      </c>
      <c r="C15368" s="44" t="s">
        <v>24544</v>
      </c>
      <c r="D15368" s="47" t="s">
        <v>19533</v>
      </c>
      <c r="E15368" s="43" t="s">
        <v>18233</v>
      </c>
      <c r="G15368" s="45">
        <v>427.18</v>
      </c>
    </row>
    <row r="15369" spans="2:7">
      <c r="B15369" s="49">
        <v>1109691</v>
      </c>
      <c r="C15369" s="44" t="s">
        <v>24544</v>
      </c>
      <c r="D15369" s="47" t="s">
        <v>19534</v>
      </c>
      <c r="E15369" s="43" t="s">
        <v>18233</v>
      </c>
      <c r="G15369" s="45">
        <v>299.24</v>
      </c>
    </row>
    <row r="15370" spans="2:7">
      <c r="B15370" s="49">
        <v>1109675</v>
      </c>
      <c r="C15370" s="44" t="s">
        <v>24544</v>
      </c>
      <c r="D15370" s="47" t="s">
        <v>19535</v>
      </c>
      <c r="E15370" s="43" t="s">
        <v>18233</v>
      </c>
      <c r="G15370" s="45">
        <v>410.99</v>
      </c>
    </row>
    <row r="15371" spans="2:7">
      <c r="B15371" s="49">
        <v>1109692</v>
      </c>
      <c r="C15371" s="44" t="s">
        <v>24544</v>
      </c>
      <c r="D15371" s="47" t="s">
        <v>19536</v>
      </c>
      <c r="E15371" s="43" t="s">
        <v>18233</v>
      </c>
      <c r="G15371" s="45">
        <v>278.23</v>
      </c>
    </row>
    <row r="15372" spans="2:7">
      <c r="B15372" s="49">
        <v>1109676</v>
      </c>
      <c r="C15372" s="44" t="s">
        <v>24544</v>
      </c>
      <c r="D15372" s="47" t="s">
        <v>19537</v>
      </c>
      <c r="E15372" s="43" t="s">
        <v>18233</v>
      </c>
      <c r="G15372" s="45">
        <v>397.93</v>
      </c>
    </row>
    <row r="15373" spans="2:7">
      <c r="B15373" s="49">
        <v>1109693</v>
      </c>
      <c r="C15373" s="44" t="s">
        <v>24544</v>
      </c>
      <c r="D15373" s="47" t="s">
        <v>19538</v>
      </c>
      <c r="E15373" s="43" t="s">
        <v>18233</v>
      </c>
      <c r="G15373" s="45">
        <v>261.26</v>
      </c>
    </row>
    <row r="15374" spans="2:7">
      <c r="B15374" s="49">
        <v>1109680</v>
      </c>
      <c r="C15374" s="44" t="s">
        <v>24544</v>
      </c>
      <c r="D15374" s="47" t="s">
        <v>19539</v>
      </c>
      <c r="E15374" s="43" t="s">
        <v>18233</v>
      </c>
      <c r="G15374" s="45">
        <v>3330.72</v>
      </c>
    </row>
    <row r="15375" spans="2:7">
      <c r="B15375" s="49">
        <v>1107748</v>
      </c>
      <c r="C15375" s="44" t="s">
        <v>24544</v>
      </c>
      <c r="D15375" s="47" t="s">
        <v>19540</v>
      </c>
      <c r="E15375" s="43" t="s">
        <v>18233</v>
      </c>
      <c r="G15375" s="45">
        <v>11547.51</v>
      </c>
    </row>
    <row r="15376" spans="2:7">
      <c r="B15376" s="49">
        <v>1110000</v>
      </c>
      <c r="C15376" s="44" t="s">
        <v>24544</v>
      </c>
      <c r="D15376" s="47" t="s">
        <v>19541</v>
      </c>
      <c r="E15376" s="43" t="s">
        <v>18233</v>
      </c>
      <c r="G15376" s="45">
        <v>0</v>
      </c>
    </row>
    <row r="15377" spans="2:7">
      <c r="B15377" s="49">
        <v>1106059</v>
      </c>
      <c r="C15377" s="44" t="s">
        <v>24544</v>
      </c>
      <c r="D15377" s="47" t="s">
        <v>19542</v>
      </c>
      <c r="E15377" s="43" t="s">
        <v>18233</v>
      </c>
      <c r="G15377" s="45">
        <v>604.05999999999995</v>
      </c>
    </row>
    <row r="15378" spans="2:7">
      <c r="B15378" s="49">
        <v>1106060</v>
      </c>
      <c r="C15378" s="44" t="s">
        <v>24544</v>
      </c>
      <c r="D15378" s="47" t="s">
        <v>19543</v>
      </c>
      <c r="E15378" s="43" t="s">
        <v>18233</v>
      </c>
      <c r="G15378" s="45">
        <v>446.29</v>
      </c>
    </row>
    <row r="15379" spans="2:7">
      <c r="B15379" s="49">
        <v>1100658</v>
      </c>
      <c r="C15379" s="44" t="s">
        <v>24544</v>
      </c>
      <c r="D15379" s="47" t="s">
        <v>19544</v>
      </c>
      <c r="E15379" s="43" t="s">
        <v>18233</v>
      </c>
      <c r="G15379" s="45">
        <v>506.32</v>
      </c>
    </row>
    <row r="15380" spans="2:7">
      <c r="B15380" s="49">
        <v>1106159</v>
      </c>
      <c r="C15380" s="44" t="s">
        <v>24544</v>
      </c>
      <c r="D15380" s="47" t="s">
        <v>19545</v>
      </c>
      <c r="E15380" s="43" t="s">
        <v>18233</v>
      </c>
      <c r="G15380" s="45">
        <v>535.58000000000004</v>
      </c>
    </row>
    <row r="15381" spans="2:7">
      <c r="B15381" s="49">
        <v>1107902</v>
      </c>
      <c r="C15381" s="44" t="s">
        <v>24544</v>
      </c>
      <c r="D15381" s="47" t="s">
        <v>19546</v>
      </c>
      <c r="E15381" s="43" t="s">
        <v>18233</v>
      </c>
      <c r="G15381" s="45">
        <v>568.22</v>
      </c>
    </row>
    <row r="15382" spans="2:7">
      <c r="B15382" s="49">
        <v>1107906</v>
      </c>
      <c r="C15382" s="44" t="s">
        <v>24544</v>
      </c>
      <c r="D15382" s="47" t="s">
        <v>19547</v>
      </c>
      <c r="E15382" s="43" t="s">
        <v>18233</v>
      </c>
      <c r="G15382" s="45">
        <v>604.71</v>
      </c>
    </row>
    <row r="15383" spans="2:7">
      <c r="B15383" s="49">
        <v>1107910</v>
      </c>
      <c r="C15383" s="44" t="s">
        <v>24544</v>
      </c>
      <c r="D15383" s="47" t="s">
        <v>19548</v>
      </c>
      <c r="E15383" s="43" t="s">
        <v>18233</v>
      </c>
      <c r="G15383" s="45">
        <v>645.49</v>
      </c>
    </row>
    <row r="15384" spans="2:7">
      <c r="B15384" s="49">
        <v>1107911</v>
      </c>
      <c r="C15384" s="44" t="s">
        <v>24544</v>
      </c>
      <c r="D15384" s="47" t="s">
        <v>19549</v>
      </c>
      <c r="E15384" s="43" t="s">
        <v>18233</v>
      </c>
      <c r="G15384" s="45">
        <v>691.07</v>
      </c>
    </row>
    <row r="15385" spans="2:7">
      <c r="B15385" s="49">
        <v>1107912</v>
      </c>
      <c r="C15385" s="44" t="s">
        <v>24544</v>
      </c>
      <c r="D15385" s="47" t="s">
        <v>19550</v>
      </c>
      <c r="E15385" s="43" t="s">
        <v>18233</v>
      </c>
      <c r="G15385" s="45">
        <v>754.71</v>
      </c>
    </row>
    <row r="15386" spans="2:7">
      <c r="B15386" s="49">
        <v>1106164</v>
      </c>
      <c r="C15386" s="44" t="s">
        <v>24544</v>
      </c>
      <c r="D15386" s="47" t="s">
        <v>19551</v>
      </c>
      <c r="E15386" s="43" t="s">
        <v>18233</v>
      </c>
      <c r="G15386" s="45">
        <v>269.25</v>
      </c>
    </row>
    <row r="15387" spans="2:7">
      <c r="B15387" s="49">
        <v>1106165</v>
      </c>
      <c r="C15387" s="44" t="s">
        <v>24544</v>
      </c>
      <c r="D15387" s="47" t="s">
        <v>19552</v>
      </c>
      <c r="E15387" s="43" t="s">
        <v>18233</v>
      </c>
      <c r="G15387" s="45">
        <v>429.46</v>
      </c>
    </row>
    <row r="15388" spans="2:7">
      <c r="B15388" s="49">
        <v>1106156</v>
      </c>
      <c r="C15388" s="44" t="s">
        <v>24544</v>
      </c>
      <c r="D15388" s="47" t="s">
        <v>19553</v>
      </c>
      <c r="E15388" s="43" t="s">
        <v>18233</v>
      </c>
      <c r="G15388" s="45">
        <v>556.66999999999996</v>
      </c>
    </row>
    <row r="15389" spans="2:7">
      <c r="B15389" s="49">
        <v>1107932</v>
      </c>
      <c r="C15389" s="44" t="s">
        <v>24544</v>
      </c>
      <c r="D15389" s="47" t="s">
        <v>19554</v>
      </c>
      <c r="E15389" s="43" t="s">
        <v>18233</v>
      </c>
      <c r="G15389" s="45">
        <v>591.61</v>
      </c>
    </row>
    <row r="15390" spans="2:7">
      <c r="B15390" s="49">
        <v>1108111</v>
      </c>
      <c r="C15390" s="44" t="s">
        <v>24544</v>
      </c>
      <c r="D15390" s="47" t="s">
        <v>19555</v>
      </c>
      <c r="E15390" s="43" t="s">
        <v>18233</v>
      </c>
      <c r="G15390" s="45">
        <v>456.22</v>
      </c>
    </row>
    <row r="15391" spans="2:7">
      <c r="B15391" s="49">
        <v>1108112</v>
      </c>
      <c r="C15391" s="44" t="s">
        <v>24544</v>
      </c>
      <c r="D15391" s="47" t="s">
        <v>19556</v>
      </c>
      <c r="E15391" s="43" t="s">
        <v>18233</v>
      </c>
      <c r="G15391" s="45">
        <v>466.39</v>
      </c>
    </row>
    <row r="15392" spans="2:7">
      <c r="B15392" s="49">
        <v>1108113</v>
      </c>
      <c r="C15392" s="44" t="s">
        <v>24544</v>
      </c>
      <c r="D15392" s="47" t="s">
        <v>19557</v>
      </c>
      <c r="E15392" s="43" t="s">
        <v>18233</v>
      </c>
      <c r="G15392" s="45">
        <v>490.71</v>
      </c>
    </row>
    <row r="15393" spans="2:7">
      <c r="B15393" s="49">
        <v>1108114</v>
      </c>
      <c r="C15393" s="44" t="s">
        <v>24544</v>
      </c>
      <c r="D15393" s="47" t="s">
        <v>19558</v>
      </c>
      <c r="E15393" s="43" t="s">
        <v>18233</v>
      </c>
      <c r="G15393" s="45">
        <v>517.84</v>
      </c>
    </row>
    <row r="15394" spans="2:7">
      <c r="B15394" s="49">
        <v>1108061</v>
      </c>
      <c r="C15394" s="44" t="s">
        <v>24544</v>
      </c>
      <c r="D15394" s="47" t="s">
        <v>19559</v>
      </c>
      <c r="E15394" s="43" t="s">
        <v>18233</v>
      </c>
      <c r="G15394" s="45">
        <v>978.45</v>
      </c>
    </row>
    <row r="15395" spans="2:7">
      <c r="B15395" s="49">
        <v>1108064</v>
      </c>
      <c r="C15395" s="44" t="s">
        <v>24544</v>
      </c>
      <c r="D15395" s="47" t="s">
        <v>19560</v>
      </c>
      <c r="E15395" s="43" t="s">
        <v>18233</v>
      </c>
      <c r="G15395" s="45">
        <v>1055.5</v>
      </c>
    </row>
    <row r="15396" spans="2:7">
      <c r="B15396" s="49">
        <v>1107888</v>
      </c>
      <c r="C15396" s="44" t="s">
        <v>24544</v>
      </c>
      <c r="D15396" s="47" t="s">
        <v>19561</v>
      </c>
      <c r="E15396" s="43" t="s">
        <v>18233</v>
      </c>
      <c r="G15396" s="45">
        <v>467.23</v>
      </c>
    </row>
    <row r="15397" spans="2:7">
      <c r="B15397" s="49">
        <v>1107889</v>
      </c>
      <c r="C15397" s="44" t="s">
        <v>24544</v>
      </c>
      <c r="D15397" s="47" t="s">
        <v>19562</v>
      </c>
      <c r="E15397" s="43" t="s">
        <v>18233</v>
      </c>
      <c r="G15397" s="45">
        <v>308.39</v>
      </c>
    </row>
    <row r="15398" spans="2:7">
      <c r="B15398" s="49">
        <v>1107892</v>
      </c>
      <c r="C15398" s="44" t="s">
        <v>24544</v>
      </c>
      <c r="D15398" s="47" t="s">
        <v>19563</v>
      </c>
      <c r="E15398" s="43" t="s">
        <v>18233</v>
      </c>
      <c r="G15398" s="45">
        <v>484.21</v>
      </c>
    </row>
    <row r="15399" spans="2:7">
      <c r="B15399" s="49">
        <v>1107891</v>
      </c>
      <c r="C15399" s="44" t="s">
        <v>24544</v>
      </c>
      <c r="D15399" s="47" t="s">
        <v>19564</v>
      </c>
      <c r="E15399" s="43" t="s">
        <v>18233</v>
      </c>
      <c r="G15399" s="45">
        <v>327.69</v>
      </c>
    </row>
    <row r="15400" spans="2:7">
      <c r="B15400" s="49">
        <v>1107928</v>
      </c>
      <c r="C15400" s="44" t="s">
        <v>24544</v>
      </c>
      <c r="D15400" s="47" t="s">
        <v>19565</v>
      </c>
      <c r="E15400" s="43" t="s">
        <v>18233</v>
      </c>
      <c r="G15400" s="45">
        <v>405.32</v>
      </c>
    </row>
    <row r="15401" spans="2:7">
      <c r="B15401" s="49">
        <v>1107929</v>
      </c>
      <c r="C15401" s="44" t="s">
        <v>24544</v>
      </c>
      <c r="D15401" s="47" t="s">
        <v>19566</v>
      </c>
      <c r="E15401" s="43" t="s">
        <v>18233</v>
      </c>
      <c r="G15401" s="45">
        <v>248.22</v>
      </c>
    </row>
    <row r="15402" spans="2:7">
      <c r="B15402" s="49">
        <v>1106109</v>
      </c>
      <c r="C15402" s="44" t="s">
        <v>24544</v>
      </c>
      <c r="D15402" s="47" t="s">
        <v>19567</v>
      </c>
      <c r="E15402" s="43" t="s">
        <v>18233</v>
      </c>
      <c r="G15402" s="45">
        <v>382.34</v>
      </c>
    </row>
    <row r="15403" spans="2:7">
      <c r="B15403" s="49">
        <v>1106117</v>
      </c>
      <c r="C15403" s="44" t="s">
        <v>24544</v>
      </c>
      <c r="D15403" s="47" t="s">
        <v>19568</v>
      </c>
      <c r="E15403" s="43" t="s">
        <v>18233</v>
      </c>
      <c r="G15403" s="45">
        <v>225.24</v>
      </c>
    </row>
    <row r="15404" spans="2:7">
      <c r="B15404" s="49">
        <v>1107896</v>
      </c>
      <c r="C15404" s="44" t="s">
        <v>24544</v>
      </c>
      <c r="D15404" s="47" t="s">
        <v>19569</v>
      </c>
      <c r="E15404" s="43" t="s">
        <v>18233</v>
      </c>
      <c r="G15404" s="45">
        <v>503.27</v>
      </c>
    </row>
    <row r="15405" spans="2:7">
      <c r="B15405" s="49">
        <v>1107895</v>
      </c>
      <c r="C15405" s="44" t="s">
        <v>24544</v>
      </c>
      <c r="D15405" s="47" t="s">
        <v>19570</v>
      </c>
      <c r="E15405" s="43" t="s">
        <v>18233</v>
      </c>
      <c r="G15405" s="45">
        <v>349.35</v>
      </c>
    </row>
    <row r="15406" spans="2:7">
      <c r="B15406" s="49">
        <v>1119528</v>
      </c>
      <c r="C15406" s="44" t="s">
        <v>24544</v>
      </c>
      <c r="D15406" s="47" t="s">
        <v>19571</v>
      </c>
      <c r="E15406" s="43" t="s">
        <v>18233</v>
      </c>
      <c r="G15406" s="45">
        <v>417.86</v>
      </c>
    </row>
    <row r="15407" spans="2:7">
      <c r="B15407" s="49">
        <v>1106135</v>
      </c>
      <c r="C15407" s="44" t="s">
        <v>24544</v>
      </c>
      <c r="D15407" s="47" t="s">
        <v>19572</v>
      </c>
      <c r="E15407" s="43" t="s">
        <v>18233</v>
      </c>
      <c r="G15407" s="45">
        <v>262.55</v>
      </c>
    </row>
    <row r="15408" spans="2:7">
      <c r="B15408" s="49">
        <v>1106136</v>
      </c>
      <c r="C15408" s="44" t="s">
        <v>24544</v>
      </c>
      <c r="D15408" s="47" t="s">
        <v>19573</v>
      </c>
      <c r="E15408" s="43" t="s">
        <v>18233</v>
      </c>
      <c r="G15408" s="45">
        <v>393.33</v>
      </c>
    </row>
    <row r="15409" spans="2:7">
      <c r="B15409" s="49">
        <v>1106137</v>
      </c>
      <c r="C15409" s="44" t="s">
        <v>24544</v>
      </c>
      <c r="D15409" s="47" t="s">
        <v>19574</v>
      </c>
      <c r="E15409" s="43" t="s">
        <v>18233</v>
      </c>
      <c r="G15409" s="45">
        <v>238.01</v>
      </c>
    </row>
    <row r="15410" spans="2:7">
      <c r="B15410" s="49">
        <v>1116127</v>
      </c>
      <c r="C15410" s="44" t="s">
        <v>24544</v>
      </c>
      <c r="D15410" s="47" t="s">
        <v>19575</v>
      </c>
      <c r="E15410" s="43" t="s">
        <v>18233</v>
      </c>
      <c r="G15410" s="45">
        <v>518.02</v>
      </c>
    </row>
    <row r="15411" spans="2:7">
      <c r="B15411" s="49">
        <v>1116126</v>
      </c>
      <c r="C15411" s="44" t="s">
        <v>24544</v>
      </c>
      <c r="D15411" s="47" t="s">
        <v>19576</v>
      </c>
      <c r="E15411" s="43" t="s">
        <v>18233</v>
      </c>
      <c r="G15411" s="45">
        <v>371.99</v>
      </c>
    </row>
    <row r="15412" spans="2:7">
      <c r="B15412" s="49">
        <v>1107900</v>
      </c>
      <c r="C15412" s="44" t="s">
        <v>24544</v>
      </c>
      <c r="D15412" s="47" t="s">
        <v>19577</v>
      </c>
      <c r="E15412" s="43" t="s">
        <v>18233</v>
      </c>
      <c r="G15412" s="45">
        <v>524.47</v>
      </c>
    </row>
    <row r="15413" spans="2:7">
      <c r="B15413" s="49">
        <v>1107899</v>
      </c>
      <c r="C15413" s="44" t="s">
        <v>24544</v>
      </c>
      <c r="D15413" s="47" t="s">
        <v>19578</v>
      </c>
      <c r="E15413" s="43" t="s">
        <v>18233</v>
      </c>
      <c r="G15413" s="45">
        <v>373.45</v>
      </c>
    </row>
    <row r="15414" spans="2:7">
      <c r="B15414" s="49">
        <v>1107890</v>
      </c>
      <c r="C15414" s="44" t="s">
        <v>24544</v>
      </c>
      <c r="D15414" s="47" t="s">
        <v>19579</v>
      </c>
      <c r="E15414" s="43" t="s">
        <v>18233</v>
      </c>
      <c r="G15414" s="45">
        <v>434.22</v>
      </c>
    </row>
    <row r="15415" spans="2:7">
      <c r="B15415" s="49">
        <v>1106138</v>
      </c>
      <c r="C15415" s="44" t="s">
        <v>24544</v>
      </c>
      <c r="D15415" s="47" t="s">
        <v>19580</v>
      </c>
      <c r="E15415" s="43" t="s">
        <v>18233</v>
      </c>
      <c r="G15415" s="45">
        <v>281.25</v>
      </c>
    </row>
    <row r="15416" spans="2:7">
      <c r="B15416" s="49">
        <v>1106139</v>
      </c>
      <c r="C15416" s="44" t="s">
        <v>24544</v>
      </c>
      <c r="D15416" s="47" t="s">
        <v>19581</v>
      </c>
      <c r="E15416" s="43" t="s">
        <v>18233</v>
      </c>
      <c r="G15416" s="45">
        <v>407.73</v>
      </c>
    </row>
    <row r="15417" spans="2:7">
      <c r="B15417" s="49">
        <v>1106140</v>
      </c>
      <c r="C15417" s="44" t="s">
        <v>24544</v>
      </c>
      <c r="D15417" s="47" t="s">
        <v>19582</v>
      </c>
      <c r="E15417" s="43" t="s">
        <v>18233</v>
      </c>
      <c r="G15417" s="45">
        <v>254.76</v>
      </c>
    </row>
    <row r="15418" spans="2:7">
      <c r="B15418" s="49">
        <v>1107904</v>
      </c>
      <c r="C15418" s="44" t="s">
        <v>24544</v>
      </c>
      <c r="D15418" s="47" t="s">
        <v>19583</v>
      </c>
      <c r="E15418" s="43" t="s">
        <v>18233</v>
      </c>
      <c r="G15418" s="45">
        <v>548.23</v>
      </c>
    </row>
    <row r="15419" spans="2:7">
      <c r="B15419" s="49">
        <v>1107903</v>
      </c>
      <c r="C15419" s="44" t="s">
        <v>24544</v>
      </c>
      <c r="D15419" s="47" t="s">
        <v>19584</v>
      </c>
      <c r="E15419" s="43" t="s">
        <v>18233</v>
      </c>
      <c r="G15419" s="45">
        <v>400.46</v>
      </c>
    </row>
    <row r="15420" spans="2:7">
      <c r="B15420" s="49">
        <v>1107908</v>
      </c>
      <c r="C15420" s="44" t="s">
        <v>24544</v>
      </c>
      <c r="D15420" s="47" t="s">
        <v>19585</v>
      </c>
      <c r="E15420" s="43" t="s">
        <v>18233</v>
      </c>
      <c r="G15420" s="45">
        <v>574.66999999999996</v>
      </c>
    </row>
    <row r="15421" spans="2:7">
      <c r="B15421" s="49">
        <v>1107907</v>
      </c>
      <c r="C15421" s="44" t="s">
        <v>24544</v>
      </c>
      <c r="D15421" s="47" t="s">
        <v>19586</v>
      </c>
      <c r="E15421" s="43" t="s">
        <v>18233</v>
      </c>
      <c r="G15421" s="45">
        <v>430.51</v>
      </c>
    </row>
    <row r="15422" spans="2:7">
      <c r="B15422" s="49">
        <v>1107871</v>
      </c>
      <c r="C15422" s="44" t="s">
        <v>24544</v>
      </c>
      <c r="D15422" s="47" t="s">
        <v>19587</v>
      </c>
      <c r="E15422" s="43" t="s">
        <v>18233</v>
      </c>
      <c r="G15422" s="45">
        <v>463.68</v>
      </c>
    </row>
    <row r="15423" spans="2:7">
      <c r="B15423" s="49">
        <v>1107870</v>
      </c>
      <c r="C15423" s="44" t="s">
        <v>24544</v>
      </c>
      <c r="D15423" s="47" t="s">
        <v>19588</v>
      </c>
      <c r="E15423" s="43" t="s">
        <v>18233</v>
      </c>
      <c r="G15423" s="45">
        <v>313.88</v>
      </c>
    </row>
    <row r="15424" spans="2:7">
      <c r="B15424" s="49">
        <v>1106057</v>
      </c>
      <c r="C15424" s="44" t="s">
        <v>24544</v>
      </c>
      <c r="D15424" s="47" t="s">
        <v>19589</v>
      </c>
      <c r="E15424" s="43" t="s">
        <v>18233</v>
      </c>
      <c r="G15424" s="45">
        <v>470.26</v>
      </c>
    </row>
    <row r="15425" spans="2:7">
      <c r="B15425" s="49">
        <v>1106058</v>
      </c>
      <c r="C15425" s="44" t="s">
        <v>24544</v>
      </c>
      <c r="D15425" s="47" t="s">
        <v>19590</v>
      </c>
      <c r="E15425" s="43" t="s">
        <v>18233</v>
      </c>
      <c r="G15425" s="45">
        <v>319.66000000000003</v>
      </c>
    </row>
    <row r="15426" spans="2:7">
      <c r="B15426" s="49">
        <v>1106380</v>
      </c>
      <c r="C15426" s="44" t="s">
        <v>24544</v>
      </c>
      <c r="D15426" s="47" t="s">
        <v>19591</v>
      </c>
      <c r="E15426" s="43" t="s">
        <v>18233</v>
      </c>
      <c r="G15426" s="45">
        <v>440.19</v>
      </c>
    </row>
    <row r="15427" spans="2:7">
      <c r="B15427" s="49">
        <v>1106378</v>
      </c>
      <c r="C15427" s="44" t="s">
        <v>24544</v>
      </c>
      <c r="D15427" s="47" t="s">
        <v>19592</v>
      </c>
      <c r="E15427" s="43" t="s">
        <v>18233</v>
      </c>
      <c r="G15427" s="45">
        <v>292.54000000000002</v>
      </c>
    </row>
    <row r="15428" spans="2:7">
      <c r="B15428" s="49">
        <v>1116263</v>
      </c>
      <c r="C15428" s="44" t="s">
        <v>24544</v>
      </c>
      <c r="D15428" s="47" t="s">
        <v>19593</v>
      </c>
      <c r="E15428" s="43" t="s">
        <v>18233</v>
      </c>
      <c r="G15428" s="45">
        <v>412.4</v>
      </c>
    </row>
    <row r="15429" spans="2:7">
      <c r="B15429" s="49">
        <v>1116267</v>
      </c>
      <c r="C15429" s="44" t="s">
        <v>24544</v>
      </c>
      <c r="D15429" s="47" t="s">
        <v>19594</v>
      </c>
      <c r="E15429" s="43" t="s">
        <v>18233</v>
      </c>
      <c r="G15429" s="45">
        <v>264.75</v>
      </c>
    </row>
    <row r="15430" spans="2:7">
      <c r="B15430" s="49">
        <v>1106280</v>
      </c>
      <c r="C15430" s="44" t="s">
        <v>24544</v>
      </c>
      <c r="D15430" s="47" t="s">
        <v>19595</v>
      </c>
      <c r="E15430" s="43" t="s">
        <v>18233</v>
      </c>
      <c r="G15430" s="45">
        <v>459.48</v>
      </c>
    </row>
    <row r="15431" spans="2:7">
      <c r="B15431" s="49">
        <v>1106289</v>
      </c>
      <c r="C15431" s="44" t="s">
        <v>24544</v>
      </c>
      <c r="D15431" s="47" t="s">
        <v>19596</v>
      </c>
      <c r="E15431" s="43" t="s">
        <v>18233</v>
      </c>
      <c r="G15431" s="45">
        <v>314.56</v>
      </c>
    </row>
    <row r="15432" spans="2:7">
      <c r="B15432" s="49">
        <v>1116264</v>
      </c>
      <c r="C15432" s="44" t="s">
        <v>24544</v>
      </c>
      <c r="D15432" s="47" t="s">
        <v>19597</v>
      </c>
      <c r="E15432" s="43" t="s">
        <v>18233</v>
      </c>
      <c r="G15432" s="45">
        <v>429.41</v>
      </c>
    </row>
    <row r="15433" spans="2:7">
      <c r="B15433" s="49">
        <v>1116268</v>
      </c>
      <c r="C15433" s="44" t="s">
        <v>24544</v>
      </c>
      <c r="D15433" s="47" t="s">
        <v>19598</v>
      </c>
      <c r="E15433" s="43" t="s">
        <v>18233</v>
      </c>
      <c r="G15433" s="45">
        <v>284.49</v>
      </c>
    </row>
    <row r="15434" spans="2:7">
      <c r="B15434" s="49">
        <v>1106281</v>
      </c>
      <c r="C15434" s="44" t="s">
        <v>24544</v>
      </c>
      <c r="D15434" s="47" t="s">
        <v>19599</v>
      </c>
      <c r="E15434" s="43" t="s">
        <v>18233</v>
      </c>
      <c r="G15434" s="45">
        <v>484.35</v>
      </c>
    </row>
    <row r="15435" spans="2:7">
      <c r="B15435" s="49">
        <v>1106382</v>
      </c>
      <c r="C15435" s="44" t="s">
        <v>24544</v>
      </c>
      <c r="D15435" s="47" t="s">
        <v>19600</v>
      </c>
      <c r="E15435" s="43" t="s">
        <v>18233</v>
      </c>
      <c r="G15435" s="45">
        <v>342.93</v>
      </c>
    </row>
    <row r="15436" spans="2:7">
      <c r="B15436" s="49">
        <v>1116265</v>
      </c>
      <c r="C15436" s="44" t="s">
        <v>24544</v>
      </c>
      <c r="D15436" s="47" t="s">
        <v>19601</v>
      </c>
      <c r="E15436" s="43" t="s">
        <v>18233</v>
      </c>
      <c r="G15436" s="45">
        <v>451.26</v>
      </c>
    </row>
    <row r="15437" spans="2:7">
      <c r="B15437" s="49">
        <v>1116269</v>
      </c>
      <c r="C15437" s="44" t="s">
        <v>24544</v>
      </c>
      <c r="D15437" s="47" t="s">
        <v>19602</v>
      </c>
      <c r="E15437" s="43" t="s">
        <v>18233</v>
      </c>
      <c r="G15437" s="45">
        <v>309.83999999999997</v>
      </c>
    </row>
    <row r="15438" spans="2:7">
      <c r="B15438" s="49">
        <v>1106282</v>
      </c>
      <c r="C15438" s="44" t="s">
        <v>24544</v>
      </c>
      <c r="D15438" s="47" t="s">
        <v>19603</v>
      </c>
      <c r="E15438" s="43" t="s">
        <v>18233</v>
      </c>
      <c r="G15438" s="45">
        <v>512.09</v>
      </c>
    </row>
    <row r="15439" spans="2:7">
      <c r="B15439" s="49">
        <v>1106384</v>
      </c>
      <c r="C15439" s="44" t="s">
        <v>24544</v>
      </c>
      <c r="D15439" s="47" t="s">
        <v>19604</v>
      </c>
      <c r="E15439" s="43" t="s">
        <v>18233</v>
      </c>
      <c r="G15439" s="45">
        <v>374.59</v>
      </c>
    </row>
    <row r="15440" spans="2:7">
      <c r="B15440" s="49">
        <v>1116266</v>
      </c>
      <c r="C15440" s="44" t="s">
        <v>24544</v>
      </c>
      <c r="D15440" s="47" t="s">
        <v>19605</v>
      </c>
      <c r="E15440" s="43" t="s">
        <v>18233</v>
      </c>
      <c r="G15440" s="45">
        <v>475.68</v>
      </c>
    </row>
    <row r="15441" spans="2:7">
      <c r="B15441" s="49">
        <v>1116270</v>
      </c>
      <c r="C15441" s="44" t="s">
        <v>24544</v>
      </c>
      <c r="D15441" s="47" t="s">
        <v>19606</v>
      </c>
      <c r="E15441" s="43" t="s">
        <v>18233</v>
      </c>
      <c r="G15441" s="45">
        <v>338.17</v>
      </c>
    </row>
    <row r="15442" spans="2:7">
      <c r="B15442" s="49">
        <v>1107868</v>
      </c>
      <c r="C15442" s="44" t="s">
        <v>24544</v>
      </c>
      <c r="D15442" s="47" t="s">
        <v>19607</v>
      </c>
      <c r="E15442" s="43" t="s">
        <v>18233</v>
      </c>
      <c r="G15442" s="45">
        <v>363.71</v>
      </c>
    </row>
    <row r="15443" spans="2:7">
      <c r="B15443" s="49">
        <v>1107869</v>
      </c>
      <c r="C15443" s="44" t="s">
        <v>24544</v>
      </c>
      <c r="D15443" s="47" t="s">
        <v>19608</v>
      </c>
      <c r="E15443" s="43" t="s">
        <v>18233</v>
      </c>
      <c r="G15443" s="45">
        <v>200.65</v>
      </c>
    </row>
    <row r="15444" spans="2:7">
      <c r="B15444" s="49">
        <v>1103853</v>
      </c>
      <c r="C15444" s="44" t="s">
        <v>24544</v>
      </c>
      <c r="D15444" s="47" t="s">
        <v>19609</v>
      </c>
      <c r="E15444" s="43" t="s">
        <v>18233</v>
      </c>
      <c r="G15444" s="45">
        <v>456.4</v>
      </c>
    </row>
    <row r="15445" spans="2:7">
      <c r="B15445" s="49">
        <v>1103852</v>
      </c>
      <c r="C15445" s="44" t="s">
        <v>24544</v>
      </c>
      <c r="D15445" s="47" t="s">
        <v>19610</v>
      </c>
      <c r="E15445" s="43" t="s">
        <v>18233</v>
      </c>
      <c r="G15445" s="45">
        <v>351.83</v>
      </c>
    </row>
    <row r="15446" spans="2:7">
      <c r="B15446" s="49">
        <v>1106284</v>
      </c>
      <c r="C15446" s="44" t="s">
        <v>24544</v>
      </c>
      <c r="D15446" s="47" t="s">
        <v>19611</v>
      </c>
      <c r="E15446" s="43" t="s">
        <v>18233</v>
      </c>
      <c r="G15446" s="45">
        <v>454.19</v>
      </c>
    </row>
    <row r="15447" spans="2:7">
      <c r="B15447" s="49">
        <v>1108116</v>
      </c>
      <c r="C15447" s="44" t="s">
        <v>24544</v>
      </c>
      <c r="D15447" s="47" t="s">
        <v>19612</v>
      </c>
      <c r="E15447" s="43" t="s">
        <v>18233</v>
      </c>
      <c r="G15447" s="45">
        <v>459.97</v>
      </c>
    </row>
    <row r="15448" spans="2:7">
      <c r="B15448" s="49">
        <v>1108118</v>
      </c>
      <c r="C15448" s="44" t="s">
        <v>24544</v>
      </c>
      <c r="D15448" s="47" t="s">
        <v>19613</v>
      </c>
      <c r="E15448" s="43" t="s">
        <v>18233</v>
      </c>
      <c r="G15448" s="45">
        <v>484.34</v>
      </c>
    </row>
    <row r="15449" spans="2:7">
      <c r="B15449" s="49">
        <v>1106158</v>
      </c>
      <c r="C15449" s="44" t="s">
        <v>24544</v>
      </c>
      <c r="D15449" s="47" t="s">
        <v>19614</v>
      </c>
      <c r="E15449" s="43" t="s">
        <v>18233</v>
      </c>
      <c r="G15449" s="45">
        <v>511.75</v>
      </c>
    </row>
    <row r="15450" spans="2:7">
      <c r="B15450" s="49">
        <v>1108120</v>
      </c>
      <c r="C15450" s="44" t="s">
        <v>24544</v>
      </c>
      <c r="D15450" s="47" t="s">
        <v>19615</v>
      </c>
      <c r="E15450" s="43" t="s">
        <v>18233</v>
      </c>
      <c r="G15450" s="45">
        <v>542.39</v>
      </c>
    </row>
    <row r="15451" spans="2:7">
      <c r="B15451" s="49">
        <v>1106050</v>
      </c>
      <c r="C15451" s="44" t="s">
        <v>24544</v>
      </c>
      <c r="D15451" s="47" t="s">
        <v>19616</v>
      </c>
      <c r="E15451" s="43" t="s">
        <v>18233</v>
      </c>
      <c r="G15451" s="45">
        <v>57.82</v>
      </c>
    </row>
    <row r="15452" spans="2:7">
      <c r="B15452" s="49">
        <v>1106051</v>
      </c>
      <c r="C15452" s="44" t="s">
        <v>24544</v>
      </c>
      <c r="D15452" s="47" t="s">
        <v>19617</v>
      </c>
      <c r="E15452" s="43" t="s">
        <v>18233</v>
      </c>
      <c r="G15452" s="45">
        <v>48.35</v>
      </c>
    </row>
    <row r="15453" spans="2:7">
      <c r="B15453" s="49">
        <v>1106061</v>
      </c>
      <c r="C15453" s="44" t="s">
        <v>24544</v>
      </c>
      <c r="D15453" s="47" t="s">
        <v>19618</v>
      </c>
      <c r="E15453" s="43" t="s">
        <v>18233</v>
      </c>
      <c r="G15453" s="45">
        <v>67.66</v>
      </c>
    </row>
    <row r="15454" spans="2:7">
      <c r="B15454" s="49">
        <v>1106087</v>
      </c>
      <c r="C15454" s="44" t="s">
        <v>24544</v>
      </c>
      <c r="D15454" s="47" t="s">
        <v>19619</v>
      </c>
      <c r="E15454" s="43" t="s">
        <v>18233</v>
      </c>
      <c r="G15454" s="45">
        <v>58.49</v>
      </c>
    </row>
    <row r="15455" spans="2:7">
      <c r="B15455" s="49">
        <v>1107860</v>
      </c>
      <c r="C15455" s="44" t="s">
        <v>24544</v>
      </c>
      <c r="D15455" s="47" t="s">
        <v>19620</v>
      </c>
      <c r="E15455" s="43" t="s">
        <v>18233</v>
      </c>
      <c r="G15455" s="45">
        <v>64.61</v>
      </c>
    </row>
    <row r="15456" spans="2:7">
      <c r="B15456" s="49">
        <v>1106088</v>
      </c>
      <c r="C15456" s="44" t="s">
        <v>24544</v>
      </c>
      <c r="D15456" s="47" t="s">
        <v>19621</v>
      </c>
      <c r="E15456" s="43" t="s">
        <v>18233</v>
      </c>
      <c r="G15456" s="45">
        <v>71.069999999999993</v>
      </c>
    </row>
    <row r="15457" spans="2:7">
      <c r="B15457" s="49">
        <v>1106128</v>
      </c>
      <c r="C15457" s="44" t="s">
        <v>24544</v>
      </c>
      <c r="D15457" s="47" t="s">
        <v>19622</v>
      </c>
      <c r="E15457" s="43" t="s">
        <v>18233</v>
      </c>
      <c r="G15457" s="45">
        <v>58.35</v>
      </c>
    </row>
    <row r="15458" spans="2:7">
      <c r="B15458" s="49">
        <v>1108056</v>
      </c>
      <c r="C15458" s="44" t="s">
        <v>24544</v>
      </c>
      <c r="D15458" s="47" t="s">
        <v>19623</v>
      </c>
      <c r="E15458" s="43" t="s">
        <v>18233</v>
      </c>
      <c r="G15458" s="45">
        <v>3452.95</v>
      </c>
    </row>
    <row r="15459" spans="2:7">
      <c r="B15459" s="49">
        <v>1108059</v>
      </c>
      <c r="C15459" s="44" t="s">
        <v>24544</v>
      </c>
      <c r="D15459" s="47" t="s">
        <v>19624</v>
      </c>
      <c r="E15459" s="43" t="s">
        <v>18233</v>
      </c>
      <c r="G15459" s="45">
        <v>3053.52</v>
      </c>
    </row>
    <row r="15460" spans="2:7">
      <c r="B15460" s="49">
        <v>1207700</v>
      </c>
      <c r="C15460" s="44" t="s">
        <v>24544</v>
      </c>
      <c r="D15460" s="47" t="s">
        <v>19625</v>
      </c>
      <c r="E15460" s="43" t="s">
        <v>18233</v>
      </c>
      <c r="G15460" s="45">
        <v>594.9</v>
      </c>
    </row>
    <row r="15461" spans="2:7">
      <c r="B15461" s="49">
        <v>1207701</v>
      </c>
      <c r="C15461" s="44" t="s">
        <v>24544</v>
      </c>
      <c r="D15461" s="47" t="s">
        <v>19626</v>
      </c>
      <c r="E15461" s="43" t="s">
        <v>18233</v>
      </c>
      <c r="G15461" s="45">
        <v>628.77</v>
      </c>
    </row>
    <row r="15462" spans="2:7">
      <c r="B15462" s="49">
        <v>1207702</v>
      </c>
      <c r="C15462" s="44" t="s">
        <v>24544</v>
      </c>
      <c r="D15462" s="47" t="s">
        <v>19627</v>
      </c>
      <c r="E15462" s="43" t="s">
        <v>18233</v>
      </c>
      <c r="G15462" s="45">
        <v>666.69</v>
      </c>
    </row>
    <row r="15463" spans="2:7">
      <c r="B15463" s="49">
        <v>1207708</v>
      </c>
      <c r="C15463" s="44" t="s">
        <v>24544</v>
      </c>
      <c r="D15463" s="47" t="s">
        <v>19628</v>
      </c>
      <c r="E15463" s="43" t="s">
        <v>18233</v>
      </c>
      <c r="G15463" s="45">
        <v>596.5</v>
      </c>
    </row>
    <row r="15464" spans="2:7">
      <c r="B15464" s="49">
        <v>1207703</v>
      </c>
      <c r="C15464" s="44" t="s">
        <v>24544</v>
      </c>
      <c r="D15464" s="47" t="s">
        <v>19629</v>
      </c>
      <c r="E15464" s="43" t="s">
        <v>18233</v>
      </c>
      <c r="G15464" s="45">
        <v>756.57</v>
      </c>
    </row>
    <row r="15465" spans="2:7">
      <c r="B15465" s="49">
        <v>1207709</v>
      </c>
      <c r="C15465" s="44" t="s">
        <v>24544</v>
      </c>
      <c r="D15465" s="47" t="s">
        <v>19630</v>
      </c>
      <c r="E15465" s="43" t="s">
        <v>18233</v>
      </c>
      <c r="G15465" s="45">
        <v>678.55</v>
      </c>
    </row>
    <row r="15466" spans="2:7">
      <c r="B15466" s="49">
        <v>1207710</v>
      </c>
      <c r="C15466" s="44" t="s">
        <v>24544</v>
      </c>
      <c r="D15466" s="47" t="s">
        <v>19631</v>
      </c>
      <c r="E15466" s="43" t="s">
        <v>18233</v>
      </c>
      <c r="G15466" s="45">
        <v>943.27</v>
      </c>
    </row>
    <row r="15467" spans="2:7">
      <c r="B15467" s="49">
        <v>1207711</v>
      </c>
      <c r="C15467" s="44" t="s">
        <v>24544</v>
      </c>
      <c r="D15467" s="47" t="s">
        <v>19632</v>
      </c>
      <c r="E15467" s="43" t="s">
        <v>18233</v>
      </c>
      <c r="G15467" s="45">
        <v>1180.3399999999999</v>
      </c>
    </row>
    <row r="15468" spans="2:7">
      <c r="B15468" s="49">
        <v>1207713</v>
      </c>
      <c r="C15468" s="44" t="s">
        <v>24544</v>
      </c>
      <c r="D15468" s="47" t="s">
        <v>19633</v>
      </c>
      <c r="E15468" s="43" t="s">
        <v>18233</v>
      </c>
      <c r="G15468" s="45">
        <v>1802.88</v>
      </c>
    </row>
    <row r="15469" spans="2:7">
      <c r="B15469" s="49">
        <v>1207714</v>
      </c>
      <c r="C15469" s="44" t="s">
        <v>24544</v>
      </c>
      <c r="D15469" s="47" t="s">
        <v>19634</v>
      </c>
      <c r="E15469" s="43" t="s">
        <v>18233</v>
      </c>
      <c r="G15469" s="45">
        <v>983.11</v>
      </c>
    </row>
    <row r="15470" spans="2:7">
      <c r="B15470" s="49">
        <v>1207715</v>
      </c>
      <c r="C15470" s="44" t="s">
        <v>24544</v>
      </c>
      <c r="D15470" s="47" t="s">
        <v>19635</v>
      </c>
      <c r="E15470" s="43" t="s">
        <v>18233</v>
      </c>
      <c r="G15470" s="45">
        <v>1228.72</v>
      </c>
    </row>
    <row r="15471" spans="2:7">
      <c r="B15471" s="49">
        <v>1207717</v>
      </c>
      <c r="C15471" s="44" t="s">
        <v>24544</v>
      </c>
      <c r="D15471" s="47" t="s">
        <v>19636</v>
      </c>
      <c r="E15471" s="43" t="s">
        <v>18233</v>
      </c>
      <c r="G15471" s="45">
        <v>1870.62</v>
      </c>
    </row>
    <row r="15472" spans="2:7">
      <c r="B15472" s="49">
        <v>1207718</v>
      </c>
      <c r="C15472" s="44" t="s">
        <v>24544</v>
      </c>
      <c r="D15472" s="47" t="s">
        <v>19637</v>
      </c>
      <c r="E15472" s="43" t="s">
        <v>18233</v>
      </c>
      <c r="G15472" s="45">
        <v>1027.72</v>
      </c>
    </row>
    <row r="15473" spans="2:7">
      <c r="B15473" s="49">
        <v>1207719</v>
      </c>
      <c r="C15473" s="44" t="s">
        <v>24544</v>
      </c>
      <c r="D15473" s="47" t="s">
        <v>19638</v>
      </c>
      <c r="E15473" s="43" t="s">
        <v>18233</v>
      </c>
      <c r="G15473" s="45">
        <v>1282.9000000000001</v>
      </c>
    </row>
    <row r="15474" spans="2:7">
      <c r="B15474" s="49">
        <v>1207721</v>
      </c>
      <c r="C15474" s="44" t="s">
        <v>24544</v>
      </c>
      <c r="D15474" s="47" t="s">
        <v>19639</v>
      </c>
      <c r="E15474" s="43" t="s">
        <v>18233</v>
      </c>
      <c r="G15474" s="45">
        <v>1946.46</v>
      </c>
    </row>
    <row r="15475" spans="2:7">
      <c r="B15475" s="49">
        <v>1207722</v>
      </c>
      <c r="C15475" s="44" t="s">
        <v>24544</v>
      </c>
      <c r="D15475" s="47" t="s">
        <v>19640</v>
      </c>
      <c r="E15475" s="43" t="s">
        <v>18233</v>
      </c>
      <c r="G15475" s="45">
        <v>1133.46</v>
      </c>
    </row>
    <row r="15476" spans="2:7">
      <c r="B15476" s="49">
        <v>1207723</v>
      </c>
      <c r="C15476" s="44" t="s">
        <v>24544</v>
      </c>
      <c r="D15476" s="47" t="s">
        <v>19641</v>
      </c>
      <c r="E15476" s="43" t="s">
        <v>18233</v>
      </c>
      <c r="G15476" s="45">
        <v>1411.3</v>
      </c>
    </row>
    <row r="15477" spans="2:7">
      <c r="B15477" s="49">
        <v>1207725</v>
      </c>
      <c r="C15477" s="44" t="s">
        <v>24544</v>
      </c>
      <c r="D15477" s="47" t="s">
        <v>19642</v>
      </c>
      <c r="E15477" s="43" t="s">
        <v>18233</v>
      </c>
      <c r="G15477" s="45">
        <v>2126.2199999999998</v>
      </c>
    </row>
    <row r="15478" spans="2:7">
      <c r="B15478" s="49">
        <v>1207728</v>
      </c>
      <c r="C15478" s="44" t="s">
        <v>24544</v>
      </c>
      <c r="D15478" s="47" t="s">
        <v>19643</v>
      </c>
      <c r="E15478" s="43" t="s">
        <v>18233</v>
      </c>
      <c r="G15478" s="45">
        <v>916.74</v>
      </c>
    </row>
    <row r="15479" spans="2:7">
      <c r="B15479" s="49">
        <v>1207727</v>
      </c>
      <c r="C15479" s="44" t="s">
        <v>24544</v>
      </c>
      <c r="D15479" s="47" t="s">
        <v>19644</v>
      </c>
      <c r="E15479" s="43" t="s">
        <v>18233</v>
      </c>
      <c r="G15479" s="45">
        <v>892.7</v>
      </c>
    </row>
    <row r="15480" spans="2:7">
      <c r="B15480" s="49">
        <v>1207726</v>
      </c>
      <c r="C15480" s="44" t="s">
        <v>24544</v>
      </c>
      <c r="D15480" s="47" t="s">
        <v>19645</v>
      </c>
      <c r="E15480" s="43" t="s">
        <v>18233</v>
      </c>
      <c r="G15480" s="45">
        <v>873.49</v>
      </c>
    </row>
    <row r="15481" spans="2:7">
      <c r="B15481" s="49">
        <v>1208329</v>
      </c>
      <c r="C15481" s="44" t="s">
        <v>24544</v>
      </c>
      <c r="D15481" s="47" t="s">
        <v>19646</v>
      </c>
      <c r="E15481" s="43" t="s">
        <v>18233</v>
      </c>
      <c r="G15481" s="45">
        <v>851.36</v>
      </c>
    </row>
    <row r="15482" spans="2:7">
      <c r="B15482" s="49">
        <v>1207685</v>
      </c>
      <c r="C15482" s="44" t="s">
        <v>24544</v>
      </c>
      <c r="D15482" s="47" t="s">
        <v>19647</v>
      </c>
      <c r="E15482" s="43" t="s">
        <v>18233</v>
      </c>
      <c r="G15482" s="45">
        <v>966.98</v>
      </c>
    </row>
    <row r="15483" spans="2:7">
      <c r="B15483" s="49">
        <v>1207684</v>
      </c>
      <c r="C15483" s="44" t="s">
        <v>24544</v>
      </c>
      <c r="D15483" s="47" t="s">
        <v>19648</v>
      </c>
      <c r="E15483" s="43" t="s">
        <v>18233</v>
      </c>
      <c r="G15483" s="45">
        <v>935.24</v>
      </c>
    </row>
    <row r="15484" spans="2:7">
      <c r="B15484" s="49">
        <v>1207683</v>
      </c>
      <c r="C15484" s="44" t="s">
        <v>24544</v>
      </c>
      <c r="D15484" s="47" t="s">
        <v>19649</v>
      </c>
      <c r="E15484" s="43" t="s">
        <v>18233</v>
      </c>
      <c r="G15484" s="45">
        <v>911.04</v>
      </c>
    </row>
    <row r="15485" spans="2:7">
      <c r="B15485" s="49">
        <v>1208337</v>
      </c>
      <c r="C15485" s="44" t="s">
        <v>24544</v>
      </c>
      <c r="D15485" s="47" t="s">
        <v>19650</v>
      </c>
      <c r="E15485" s="43" t="s">
        <v>18233</v>
      </c>
      <c r="G15485" s="45">
        <v>885.32</v>
      </c>
    </row>
    <row r="15486" spans="2:7">
      <c r="B15486" s="49">
        <v>1207691</v>
      </c>
      <c r="C15486" s="44" t="s">
        <v>24544</v>
      </c>
      <c r="D15486" s="47" t="s">
        <v>19651</v>
      </c>
      <c r="E15486" s="43" t="s">
        <v>18233</v>
      </c>
      <c r="G15486" s="45">
        <v>1028.08</v>
      </c>
    </row>
    <row r="15487" spans="2:7">
      <c r="B15487" s="49">
        <v>1207690</v>
      </c>
      <c r="C15487" s="44" t="s">
        <v>24544</v>
      </c>
      <c r="D15487" s="47" t="s">
        <v>19652</v>
      </c>
      <c r="E15487" s="43" t="s">
        <v>18233</v>
      </c>
      <c r="G15487" s="45">
        <v>984.85</v>
      </c>
    </row>
    <row r="15488" spans="2:7">
      <c r="B15488" s="49">
        <v>1207689</v>
      </c>
      <c r="C15488" s="44" t="s">
        <v>24544</v>
      </c>
      <c r="D15488" s="47" t="s">
        <v>19653</v>
      </c>
      <c r="E15488" s="43" t="s">
        <v>18233</v>
      </c>
      <c r="G15488" s="45">
        <v>948.51</v>
      </c>
    </row>
    <row r="15489" spans="2:7">
      <c r="B15489" s="49">
        <v>1208345</v>
      </c>
      <c r="C15489" s="44" t="s">
        <v>24544</v>
      </c>
      <c r="D15489" s="47" t="s">
        <v>19654</v>
      </c>
      <c r="E15489" s="43" t="s">
        <v>18233</v>
      </c>
      <c r="G15489" s="45">
        <v>918.55</v>
      </c>
    </row>
    <row r="15490" spans="2:7">
      <c r="B15490" s="49">
        <v>1207697</v>
      </c>
      <c r="C15490" s="44" t="s">
        <v>24544</v>
      </c>
      <c r="D15490" s="47" t="s">
        <v>19655</v>
      </c>
      <c r="E15490" s="43" t="s">
        <v>18233</v>
      </c>
      <c r="G15490" s="45">
        <v>1105.8599999999999</v>
      </c>
    </row>
    <row r="15491" spans="2:7">
      <c r="B15491" s="49">
        <v>1207696</v>
      </c>
      <c r="C15491" s="44" t="s">
        <v>24544</v>
      </c>
      <c r="D15491" s="47" t="s">
        <v>19656</v>
      </c>
      <c r="E15491" s="43" t="s">
        <v>18233</v>
      </c>
      <c r="G15491" s="45">
        <v>1044.08</v>
      </c>
    </row>
    <row r="15492" spans="2:7">
      <c r="B15492" s="49">
        <v>1207695</v>
      </c>
      <c r="C15492" s="44" t="s">
        <v>24544</v>
      </c>
      <c r="D15492" s="47" t="s">
        <v>19657</v>
      </c>
      <c r="E15492" s="43" t="s">
        <v>18233</v>
      </c>
      <c r="G15492" s="45">
        <v>1002.05</v>
      </c>
    </row>
    <row r="15493" spans="2:7">
      <c r="B15493" s="49">
        <v>1208353</v>
      </c>
      <c r="C15493" s="44" t="s">
        <v>24544</v>
      </c>
      <c r="D15493" s="47" t="s">
        <v>19658</v>
      </c>
      <c r="E15493" s="43" t="s">
        <v>18233</v>
      </c>
      <c r="G15493" s="45">
        <v>959.8</v>
      </c>
    </row>
    <row r="15494" spans="2:7">
      <c r="B15494" s="49">
        <v>1207663</v>
      </c>
      <c r="C15494" s="44" t="s">
        <v>24544</v>
      </c>
      <c r="D15494" s="47" t="s">
        <v>19659</v>
      </c>
      <c r="E15494" s="43" t="s">
        <v>18233</v>
      </c>
      <c r="G15494" s="45">
        <v>1249.74</v>
      </c>
    </row>
    <row r="15495" spans="2:7">
      <c r="B15495" s="49">
        <v>1207662</v>
      </c>
      <c r="C15495" s="44" t="s">
        <v>24544</v>
      </c>
      <c r="D15495" s="47" t="s">
        <v>19660</v>
      </c>
      <c r="E15495" s="43" t="s">
        <v>18233</v>
      </c>
      <c r="G15495" s="45">
        <v>1215.8</v>
      </c>
    </row>
    <row r="15496" spans="2:7">
      <c r="B15496" s="49">
        <v>1207661</v>
      </c>
      <c r="C15496" s="44" t="s">
        <v>24544</v>
      </c>
      <c r="D15496" s="47" t="s">
        <v>19661</v>
      </c>
      <c r="E15496" s="43" t="s">
        <v>18233</v>
      </c>
      <c r="G15496" s="45">
        <v>1188.6500000000001</v>
      </c>
    </row>
    <row r="15497" spans="2:7">
      <c r="B15497" s="49">
        <v>1208361</v>
      </c>
      <c r="C15497" s="44" t="s">
        <v>24544</v>
      </c>
      <c r="D15497" s="47" t="s">
        <v>19662</v>
      </c>
      <c r="E15497" s="43" t="s">
        <v>18233</v>
      </c>
      <c r="G15497" s="45">
        <v>1147.93</v>
      </c>
    </row>
    <row r="15498" spans="2:7">
      <c r="B15498" s="49">
        <v>1207669</v>
      </c>
      <c r="C15498" s="44" t="s">
        <v>24544</v>
      </c>
      <c r="D15498" s="47" t="s">
        <v>19663</v>
      </c>
      <c r="E15498" s="43" t="s">
        <v>18233</v>
      </c>
      <c r="G15498" s="45">
        <v>1398.15</v>
      </c>
    </row>
    <row r="15499" spans="2:7">
      <c r="B15499" s="49">
        <v>1207668</v>
      </c>
      <c r="C15499" s="44" t="s">
        <v>24544</v>
      </c>
      <c r="D15499" s="47" t="s">
        <v>19664</v>
      </c>
      <c r="E15499" s="43" t="s">
        <v>18233</v>
      </c>
      <c r="G15499" s="45">
        <v>1356.02</v>
      </c>
    </row>
    <row r="15500" spans="2:7">
      <c r="B15500" s="49">
        <v>1207667</v>
      </c>
      <c r="C15500" s="44" t="s">
        <v>24544</v>
      </c>
      <c r="D15500" s="47" t="s">
        <v>19665</v>
      </c>
      <c r="E15500" s="43" t="s">
        <v>18233</v>
      </c>
      <c r="G15500" s="45">
        <v>1292.83</v>
      </c>
    </row>
    <row r="15501" spans="2:7">
      <c r="B15501" s="49">
        <v>1208369</v>
      </c>
      <c r="C15501" s="44" t="s">
        <v>24544</v>
      </c>
      <c r="D15501" s="47" t="s">
        <v>19666</v>
      </c>
      <c r="E15501" s="43" t="s">
        <v>18233</v>
      </c>
      <c r="G15501" s="45">
        <v>1229.6400000000001</v>
      </c>
    </row>
    <row r="15502" spans="2:7">
      <c r="B15502" s="49">
        <v>1207682</v>
      </c>
      <c r="C15502" s="44" t="s">
        <v>24544</v>
      </c>
      <c r="D15502" s="47" t="s">
        <v>19667</v>
      </c>
      <c r="E15502" s="43" t="s">
        <v>18233</v>
      </c>
      <c r="G15502" s="45">
        <v>1013.27</v>
      </c>
    </row>
    <row r="15503" spans="2:7">
      <c r="B15503" s="49">
        <v>1207681</v>
      </c>
      <c r="C15503" s="44" t="s">
        <v>24544</v>
      </c>
      <c r="D15503" s="47" t="s">
        <v>19668</v>
      </c>
      <c r="E15503" s="43" t="s">
        <v>18233</v>
      </c>
      <c r="G15503" s="45">
        <v>989.23</v>
      </c>
    </row>
    <row r="15504" spans="2:7">
      <c r="B15504" s="49">
        <v>1207729</v>
      </c>
      <c r="C15504" s="44" t="s">
        <v>24544</v>
      </c>
      <c r="D15504" s="47" t="s">
        <v>19669</v>
      </c>
      <c r="E15504" s="43" t="s">
        <v>18233</v>
      </c>
      <c r="G15504" s="45">
        <v>970.02</v>
      </c>
    </row>
    <row r="15505" spans="2:7">
      <c r="B15505" s="49">
        <v>1208333</v>
      </c>
      <c r="C15505" s="44" t="s">
        <v>24544</v>
      </c>
      <c r="D15505" s="47" t="s">
        <v>19670</v>
      </c>
      <c r="E15505" s="43" t="s">
        <v>18233</v>
      </c>
      <c r="G15505" s="45">
        <v>947.89</v>
      </c>
    </row>
    <row r="15506" spans="2:7">
      <c r="B15506" s="49">
        <v>1207688</v>
      </c>
      <c r="C15506" s="44" t="s">
        <v>24544</v>
      </c>
      <c r="D15506" s="47" t="s">
        <v>19671</v>
      </c>
      <c r="E15506" s="43" t="s">
        <v>18233</v>
      </c>
      <c r="G15506" s="45">
        <v>1066.44</v>
      </c>
    </row>
    <row r="15507" spans="2:7">
      <c r="B15507" s="49">
        <v>1207687</v>
      </c>
      <c r="C15507" s="44" t="s">
        <v>24544</v>
      </c>
      <c r="D15507" s="47" t="s">
        <v>19672</v>
      </c>
      <c r="E15507" s="43" t="s">
        <v>18233</v>
      </c>
      <c r="G15507" s="45">
        <v>1034.69</v>
      </c>
    </row>
    <row r="15508" spans="2:7">
      <c r="B15508" s="49">
        <v>1207686</v>
      </c>
      <c r="C15508" s="44" t="s">
        <v>24544</v>
      </c>
      <c r="D15508" s="47" t="s">
        <v>19673</v>
      </c>
      <c r="E15508" s="43" t="s">
        <v>18233</v>
      </c>
      <c r="G15508" s="45">
        <v>1010.5</v>
      </c>
    </row>
    <row r="15509" spans="2:7">
      <c r="B15509" s="49">
        <v>1208341</v>
      </c>
      <c r="C15509" s="44" t="s">
        <v>24544</v>
      </c>
      <c r="D15509" s="47" t="s">
        <v>19674</v>
      </c>
      <c r="E15509" s="43" t="s">
        <v>18233</v>
      </c>
      <c r="G15509" s="45">
        <v>984.77</v>
      </c>
    </row>
    <row r="15510" spans="2:7">
      <c r="B15510" s="49">
        <v>1207694</v>
      </c>
      <c r="C15510" s="44" t="s">
        <v>24544</v>
      </c>
      <c r="D15510" s="47" t="s">
        <v>19675</v>
      </c>
      <c r="E15510" s="43" t="s">
        <v>18233</v>
      </c>
      <c r="G15510" s="45">
        <v>1130.6400000000001</v>
      </c>
    </row>
    <row r="15511" spans="2:7">
      <c r="B15511" s="49">
        <v>1207693</v>
      </c>
      <c r="C15511" s="44" t="s">
        <v>24544</v>
      </c>
      <c r="D15511" s="47" t="s">
        <v>19676</v>
      </c>
      <c r="E15511" s="43" t="s">
        <v>18233</v>
      </c>
      <c r="G15511" s="45">
        <v>1087.42</v>
      </c>
    </row>
    <row r="15512" spans="2:7">
      <c r="B15512" s="49">
        <v>1207692</v>
      </c>
      <c r="C15512" s="44" t="s">
        <v>24544</v>
      </c>
      <c r="D15512" s="47" t="s">
        <v>19677</v>
      </c>
      <c r="E15512" s="43" t="s">
        <v>18233</v>
      </c>
      <c r="G15512" s="45">
        <v>1051.07</v>
      </c>
    </row>
    <row r="15513" spans="2:7">
      <c r="B15513" s="49">
        <v>1208349</v>
      </c>
      <c r="C15513" s="44" t="s">
        <v>24544</v>
      </c>
      <c r="D15513" s="47" t="s">
        <v>19678</v>
      </c>
      <c r="E15513" s="43" t="s">
        <v>18233</v>
      </c>
      <c r="G15513" s="45">
        <v>1021.11</v>
      </c>
    </row>
    <row r="15514" spans="2:7">
      <c r="B15514" s="49">
        <v>1207660</v>
      </c>
      <c r="C15514" s="44" t="s">
        <v>24544</v>
      </c>
      <c r="D15514" s="47" t="s">
        <v>19679</v>
      </c>
      <c r="E15514" s="43" t="s">
        <v>18233</v>
      </c>
      <c r="G15514" s="45">
        <v>1211.73</v>
      </c>
    </row>
    <row r="15515" spans="2:7">
      <c r="B15515" s="49">
        <v>1207699</v>
      </c>
      <c r="C15515" s="44" t="s">
        <v>24544</v>
      </c>
      <c r="D15515" s="47" t="s">
        <v>19680</v>
      </c>
      <c r="E15515" s="43" t="s">
        <v>18233</v>
      </c>
      <c r="G15515" s="45">
        <v>1149.95</v>
      </c>
    </row>
    <row r="15516" spans="2:7">
      <c r="B15516" s="49">
        <v>1207698</v>
      </c>
      <c r="C15516" s="44" t="s">
        <v>24544</v>
      </c>
      <c r="D15516" s="47" t="s">
        <v>19681</v>
      </c>
      <c r="E15516" s="43" t="s">
        <v>18233</v>
      </c>
      <c r="G15516" s="45">
        <v>1107.92</v>
      </c>
    </row>
    <row r="15517" spans="2:7">
      <c r="B15517" s="49">
        <v>1208357</v>
      </c>
      <c r="C15517" s="44" t="s">
        <v>24544</v>
      </c>
      <c r="D15517" s="47" t="s">
        <v>19682</v>
      </c>
      <c r="E15517" s="43" t="s">
        <v>18233</v>
      </c>
      <c r="G15517" s="45">
        <v>1065.67</v>
      </c>
    </row>
    <row r="15518" spans="2:7">
      <c r="B15518" s="49">
        <v>1207666</v>
      </c>
      <c r="C15518" s="44" t="s">
        <v>24544</v>
      </c>
      <c r="D15518" s="47" t="s">
        <v>19683</v>
      </c>
      <c r="E15518" s="43" t="s">
        <v>18233</v>
      </c>
      <c r="G15518" s="45">
        <v>1359.14</v>
      </c>
    </row>
    <row r="15519" spans="2:7">
      <c r="B15519" s="49">
        <v>1207665</v>
      </c>
      <c r="C15519" s="44" t="s">
        <v>24544</v>
      </c>
      <c r="D15519" s="47" t="s">
        <v>19684</v>
      </c>
      <c r="E15519" s="43" t="s">
        <v>18233</v>
      </c>
      <c r="G15519" s="45">
        <v>1325.2</v>
      </c>
    </row>
    <row r="15520" spans="2:7">
      <c r="B15520" s="49">
        <v>1207664</v>
      </c>
      <c r="C15520" s="44" t="s">
        <v>24544</v>
      </c>
      <c r="D15520" s="47" t="s">
        <v>19685</v>
      </c>
      <c r="E15520" s="43" t="s">
        <v>18233</v>
      </c>
      <c r="G15520" s="45">
        <v>1298.05</v>
      </c>
    </row>
    <row r="15521" spans="2:7">
      <c r="B15521" s="49">
        <v>1208365</v>
      </c>
      <c r="C15521" s="44" t="s">
        <v>24544</v>
      </c>
      <c r="D15521" s="47" t="s">
        <v>19686</v>
      </c>
      <c r="E15521" s="43" t="s">
        <v>18233</v>
      </c>
      <c r="G15521" s="45">
        <v>1257.33</v>
      </c>
    </row>
    <row r="15522" spans="2:7">
      <c r="B15522" s="49">
        <v>1207672</v>
      </c>
      <c r="C15522" s="44" t="s">
        <v>24544</v>
      </c>
      <c r="D15522" s="47" t="s">
        <v>19687</v>
      </c>
      <c r="E15522" s="43" t="s">
        <v>18233</v>
      </c>
      <c r="G15522" s="45">
        <v>1511.32</v>
      </c>
    </row>
    <row r="15523" spans="2:7">
      <c r="B15523" s="49">
        <v>1207671</v>
      </c>
      <c r="C15523" s="44" t="s">
        <v>24544</v>
      </c>
      <c r="D15523" s="47" t="s">
        <v>19688</v>
      </c>
      <c r="E15523" s="43" t="s">
        <v>18233</v>
      </c>
      <c r="G15523" s="45">
        <v>1469.19</v>
      </c>
    </row>
    <row r="15524" spans="2:7">
      <c r="B15524" s="49">
        <v>1207670</v>
      </c>
      <c r="C15524" s="44" t="s">
        <v>24544</v>
      </c>
      <c r="D15524" s="47" t="s">
        <v>19689</v>
      </c>
      <c r="E15524" s="43" t="s">
        <v>18233</v>
      </c>
      <c r="G15524" s="45">
        <v>1406</v>
      </c>
    </row>
    <row r="15525" spans="2:7">
      <c r="B15525" s="49">
        <v>1208373</v>
      </c>
      <c r="C15525" s="44" t="s">
        <v>24544</v>
      </c>
      <c r="D15525" s="47" t="s">
        <v>19690</v>
      </c>
      <c r="E15525" s="43" t="s">
        <v>18233</v>
      </c>
      <c r="G15525" s="45">
        <v>1342.81</v>
      </c>
    </row>
    <row r="15526" spans="2:7">
      <c r="B15526" s="49">
        <v>1400976</v>
      </c>
      <c r="C15526" s="44" t="s">
        <v>24544</v>
      </c>
      <c r="D15526" s="47" t="s">
        <v>19691</v>
      </c>
      <c r="E15526" s="43" t="s">
        <v>18116</v>
      </c>
      <c r="G15526" s="45">
        <v>5</v>
      </c>
    </row>
    <row r="15527" spans="2:7">
      <c r="B15527" s="49">
        <v>1400970</v>
      </c>
      <c r="C15527" s="44" t="s">
        <v>24544</v>
      </c>
      <c r="D15527" s="47" t="s">
        <v>19692</v>
      </c>
      <c r="E15527" s="43" t="s">
        <v>18116</v>
      </c>
      <c r="G15527" s="45">
        <v>2.5299999999999998</v>
      </c>
    </row>
    <row r="15528" spans="2:7">
      <c r="B15528" s="49">
        <v>1400971</v>
      </c>
      <c r="C15528" s="44" t="s">
        <v>24544</v>
      </c>
      <c r="D15528" s="47" t="s">
        <v>19693</v>
      </c>
      <c r="E15528" s="43" t="s">
        <v>18116</v>
      </c>
      <c r="G15528" s="45">
        <v>11.03</v>
      </c>
    </row>
    <row r="15529" spans="2:7">
      <c r="B15529" s="49">
        <v>1400972</v>
      </c>
      <c r="C15529" s="44" t="s">
        <v>24544</v>
      </c>
      <c r="D15529" s="47" t="s">
        <v>19694</v>
      </c>
      <c r="E15529" s="43" t="s">
        <v>18116</v>
      </c>
      <c r="G15529" s="45">
        <v>2.5</v>
      </c>
    </row>
    <row r="15530" spans="2:7">
      <c r="B15530" s="49">
        <v>1416201</v>
      </c>
      <c r="C15530" s="44" t="s">
        <v>24544</v>
      </c>
      <c r="D15530" s="47" t="s">
        <v>19695</v>
      </c>
      <c r="E15530" s="43" t="s">
        <v>19696</v>
      </c>
      <c r="G15530" s="45">
        <v>0.23</v>
      </c>
    </row>
    <row r="15531" spans="2:7">
      <c r="B15531" s="49">
        <v>1400969</v>
      </c>
      <c r="C15531" s="44" t="s">
        <v>24544</v>
      </c>
      <c r="D15531" s="47" t="s">
        <v>19697</v>
      </c>
      <c r="E15531" s="43" t="s">
        <v>18037</v>
      </c>
      <c r="G15531" s="45">
        <v>0.17</v>
      </c>
    </row>
    <row r="15532" spans="2:7">
      <c r="B15532" s="49">
        <v>1400975</v>
      </c>
      <c r="C15532" s="44" t="s">
        <v>24544</v>
      </c>
      <c r="D15532" s="47" t="s">
        <v>19698</v>
      </c>
      <c r="E15532" s="43" t="s">
        <v>18116</v>
      </c>
      <c r="G15532" s="45">
        <v>4.37</v>
      </c>
    </row>
    <row r="15533" spans="2:7">
      <c r="B15533" s="49">
        <v>1416141</v>
      </c>
      <c r="C15533" s="44" t="s">
        <v>24544</v>
      </c>
      <c r="D15533" s="47" t="s">
        <v>19699</v>
      </c>
      <c r="E15533" s="43" t="s">
        <v>18116</v>
      </c>
      <c r="G15533" s="45">
        <v>3.81</v>
      </c>
    </row>
    <row r="15534" spans="2:7">
      <c r="B15534" s="49">
        <v>1416142</v>
      </c>
      <c r="C15534" s="44" t="s">
        <v>24544</v>
      </c>
      <c r="D15534" s="47" t="s">
        <v>19700</v>
      </c>
      <c r="E15534" s="43" t="s">
        <v>18116</v>
      </c>
      <c r="G15534" s="45">
        <v>5.81</v>
      </c>
    </row>
    <row r="15535" spans="2:7">
      <c r="B15535" s="49">
        <v>1400973</v>
      </c>
      <c r="C15535" s="44" t="s">
        <v>24544</v>
      </c>
      <c r="D15535" s="47" t="s">
        <v>19701</v>
      </c>
      <c r="E15535" s="43" t="s">
        <v>18116</v>
      </c>
      <c r="G15535" s="45">
        <v>1.7</v>
      </c>
    </row>
    <row r="15536" spans="2:7">
      <c r="B15536" s="49">
        <v>1400974</v>
      </c>
      <c r="C15536" s="44" t="s">
        <v>24544</v>
      </c>
      <c r="D15536" s="47" t="s">
        <v>19702</v>
      </c>
      <c r="E15536" s="43" t="s">
        <v>18116</v>
      </c>
      <c r="G15536" s="45">
        <v>1.97</v>
      </c>
    </row>
    <row r="15537" spans="2:7">
      <c r="B15537" s="49">
        <v>1416139</v>
      </c>
      <c r="C15537" s="44" t="s">
        <v>24544</v>
      </c>
      <c r="D15537" s="47" t="s">
        <v>19703</v>
      </c>
      <c r="E15537" s="43" t="s">
        <v>18116</v>
      </c>
      <c r="G15537" s="45">
        <v>2.1800000000000002</v>
      </c>
    </row>
    <row r="15538" spans="2:7">
      <c r="B15538" s="49">
        <v>1416202</v>
      </c>
      <c r="C15538" s="44" t="s">
        <v>24544</v>
      </c>
      <c r="D15538" s="47" t="s">
        <v>19704</v>
      </c>
      <c r="E15538" s="43" t="s">
        <v>18116</v>
      </c>
      <c r="G15538" s="45">
        <v>2.5</v>
      </c>
    </row>
    <row r="15539" spans="2:7">
      <c r="B15539" s="49">
        <v>1416140</v>
      </c>
      <c r="C15539" s="44" t="s">
        <v>24544</v>
      </c>
      <c r="D15539" s="47" t="s">
        <v>19705</v>
      </c>
      <c r="E15539" s="43" t="s">
        <v>18116</v>
      </c>
      <c r="G15539" s="45">
        <v>2.85</v>
      </c>
    </row>
    <row r="15540" spans="2:7">
      <c r="B15540" s="49">
        <v>1419543</v>
      </c>
      <c r="C15540" s="44" t="s">
        <v>24544</v>
      </c>
      <c r="D15540" s="47" t="s">
        <v>19706</v>
      </c>
      <c r="E15540" s="43" t="s">
        <v>18037</v>
      </c>
      <c r="G15540" s="45">
        <v>0.22</v>
      </c>
    </row>
    <row r="15541" spans="2:7">
      <c r="B15541" s="49">
        <v>1408173</v>
      </c>
      <c r="C15541" s="44" t="s">
        <v>24544</v>
      </c>
      <c r="D15541" s="47" t="s">
        <v>19707</v>
      </c>
      <c r="E15541" s="43" t="s">
        <v>19696</v>
      </c>
      <c r="G15541" s="45">
        <v>0.06</v>
      </c>
    </row>
    <row r="15542" spans="2:7">
      <c r="B15542" s="49">
        <v>1407063</v>
      </c>
      <c r="C15542" s="44" t="s">
        <v>24544</v>
      </c>
      <c r="D15542" s="47" t="s">
        <v>19708</v>
      </c>
      <c r="E15542" s="43" t="s">
        <v>18037</v>
      </c>
      <c r="G15542" s="45">
        <v>8.4499999999999993</v>
      </c>
    </row>
    <row r="15543" spans="2:7">
      <c r="B15543" s="49">
        <v>1407064</v>
      </c>
      <c r="C15543" s="44" t="s">
        <v>24544</v>
      </c>
      <c r="D15543" s="47" t="s">
        <v>19709</v>
      </c>
      <c r="E15543" s="43" t="s">
        <v>18037</v>
      </c>
      <c r="G15543" s="45">
        <v>8.76</v>
      </c>
    </row>
    <row r="15544" spans="2:7">
      <c r="B15544" s="49">
        <v>1407065</v>
      </c>
      <c r="C15544" s="44" t="s">
        <v>24544</v>
      </c>
      <c r="D15544" s="47" t="s">
        <v>19710</v>
      </c>
      <c r="E15544" s="43" t="s">
        <v>18037</v>
      </c>
      <c r="G15544" s="45">
        <v>9</v>
      </c>
    </row>
    <row r="15545" spans="2:7">
      <c r="B15545" s="49">
        <v>1407066</v>
      </c>
      <c r="C15545" s="44" t="s">
        <v>24544</v>
      </c>
      <c r="D15545" s="47" t="s">
        <v>19711</v>
      </c>
      <c r="E15545" s="43" t="s">
        <v>18037</v>
      </c>
      <c r="G15545" s="45">
        <v>8.83</v>
      </c>
    </row>
    <row r="15546" spans="2:7">
      <c r="B15546" s="49">
        <v>1400977</v>
      </c>
      <c r="C15546" s="44" t="s">
        <v>24544</v>
      </c>
      <c r="D15546" s="47" t="s">
        <v>19712</v>
      </c>
      <c r="E15546" s="43" t="s">
        <v>18116</v>
      </c>
      <c r="G15546" s="45">
        <v>3.77</v>
      </c>
    </row>
    <row r="15547" spans="2:7">
      <c r="B15547" s="49">
        <v>1407067</v>
      </c>
      <c r="C15547" s="44" t="s">
        <v>24544</v>
      </c>
      <c r="D15547" s="47" t="s">
        <v>19713</v>
      </c>
      <c r="E15547" s="43" t="s">
        <v>18037</v>
      </c>
      <c r="G15547" s="45">
        <v>3.23</v>
      </c>
    </row>
    <row r="15548" spans="2:7">
      <c r="B15548" s="49">
        <v>1407068</v>
      </c>
      <c r="C15548" s="44" t="s">
        <v>24544</v>
      </c>
      <c r="D15548" s="47" t="s">
        <v>19714</v>
      </c>
      <c r="E15548" s="43" t="s">
        <v>18037</v>
      </c>
      <c r="G15548" s="45">
        <v>3.63</v>
      </c>
    </row>
    <row r="15549" spans="2:7">
      <c r="B15549" s="49">
        <v>1407069</v>
      </c>
      <c r="C15549" s="44" t="s">
        <v>24544</v>
      </c>
      <c r="D15549" s="47" t="s">
        <v>19715</v>
      </c>
      <c r="E15549" s="43" t="s">
        <v>18037</v>
      </c>
      <c r="G15549" s="45">
        <v>3.94</v>
      </c>
    </row>
    <row r="15550" spans="2:7">
      <c r="B15550" s="49">
        <v>1407070</v>
      </c>
      <c r="C15550" s="44" t="s">
        <v>24544</v>
      </c>
      <c r="D15550" s="47" t="s">
        <v>19716</v>
      </c>
      <c r="E15550" s="43" t="s">
        <v>18037</v>
      </c>
      <c r="G15550" s="45">
        <v>3.75</v>
      </c>
    </row>
    <row r="15551" spans="2:7">
      <c r="B15551" s="49">
        <v>1400987</v>
      </c>
      <c r="C15551" s="44" t="s">
        <v>24544</v>
      </c>
      <c r="D15551" s="47" t="s">
        <v>19717</v>
      </c>
      <c r="E15551" s="43" t="s">
        <v>18037</v>
      </c>
      <c r="G15551" s="45">
        <v>1.41</v>
      </c>
    </row>
    <row r="15552" spans="2:7">
      <c r="B15552" s="49">
        <v>1416257</v>
      </c>
      <c r="C15552" s="44" t="s">
        <v>24544</v>
      </c>
      <c r="D15552" s="47" t="s">
        <v>19718</v>
      </c>
      <c r="E15552" s="43" t="s">
        <v>18116</v>
      </c>
      <c r="G15552" s="45">
        <v>284.75</v>
      </c>
    </row>
    <row r="15553" spans="2:7">
      <c r="B15553" s="49">
        <v>1416253</v>
      </c>
      <c r="C15553" s="44" t="s">
        <v>24544</v>
      </c>
      <c r="D15553" s="47" t="s">
        <v>19719</v>
      </c>
      <c r="E15553" s="43" t="s">
        <v>18116</v>
      </c>
      <c r="G15553" s="45">
        <v>650.88</v>
      </c>
    </row>
    <row r="15554" spans="2:7">
      <c r="B15554" s="49">
        <v>1416254</v>
      </c>
      <c r="C15554" s="44" t="s">
        <v>24544</v>
      </c>
      <c r="D15554" s="47" t="s">
        <v>19720</v>
      </c>
      <c r="E15554" s="43" t="s">
        <v>18116</v>
      </c>
      <c r="G15554" s="45">
        <v>55.44</v>
      </c>
    </row>
    <row r="15555" spans="2:7">
      <c r="B15555" s="49">
        <v>1416255</v>
      </c>
      <c r="C15555" s="44" t="s">
        <v>24544</v>
      </c>
      <c r="D15555" s="47" t="s">
        <v>19721</v>
      </c>
      <c r="E15555" s="43" t="s">
        <v>18116</v>
      </c>
      <c r="G15555" s="45">
        <v>96.31</v>
      </c>
    </row>
    <row r="15556" spans="2:7">
      <c r="B15556" s="49">
        <v>1416256</v>
      </c>
      <c r="C15556" s="44" t="s">
        <v>24544</v>
      </c>
      <c r="D15556" s="47" t="s">
        <v>19722</v>
      </c>
      <c r="E15556" s="43" t="s">
        <v>18116</v>
      </c>
      <c r="G15556" s="45">
        <v>147.87</v>
      </c>
    </row>
    <row r="15557" spans="2:7">
      <c r="B15557" s="49">
        <v>1408028</v>
      </c>
      <c r="C15557" s="44" t="s">
        <v>24544</v>
      </c>
      <c r="D15557" s="47" t="s">
        <v>19723</v>
      </c>
      <c r="E15557" s="43" t="s">
        <v>18124</v>
      </c>
      <c r="G15557" s="45">
        <v>241.74</v>
      </c>
    </row>
    <row r="15558" spans="2:7">
      <c r="B15558" s="49">
        <v>1408027</v>
      </c>
      <c r="C15558" s="44" t="s">
        <v>24544</v>
      </c>
      <c r="D15558" s="47" t="s">
        <v>19724</v>
      </c>
      <c r="E15558" s="43" t="s">
        <v>18124</v>
      </c>
      <c r="G15558" s="45">
        <v>136.41</v>
      </c>
    </row>
    <row r="15559" spans="2:7">
      <c r="B15559" s="49">
        <v>1400978</v>
      </c>
      <c r="C15559" s="44" t="s">
        <v>24544</v>
      </c>
      <c r="D15559" s="47" t="s">
        <v>19725</v>
      </c>
      <c r="E15559" s="43" t="s">
        <v>18124</v>
      </c>
      <c r="G15559" s="45">
        <v>227.1</v>
      </c>
    </row>
    <row r="15560" spans="2:7">
      <c r="B15560" s="49">
        <v>1513941</v>
      </c>
      <c r="C15560" s="44" t="s">
        <v>24544</v>
      </c>
      <c r="D15560" s="47" t="s">
        <v>19726</v>
      </c>
      <c r="E15560" s="43" t="s">
        <v>18233</v>
      </c>
      <c r="G15560" s="45">
        <v>561.01</v>
      </c>
    </row>
    <row r="15561" spans="2:7">
      <c r="B15561" s="49">
        <v>1513940</v>
      </c>
      <c r="C15561" s="44" t="s">
        <v>24544</v>
      </c>
      <c r="D15561" s="47" t="s">
        <v>19727</v>
      </c>
      <c r="E15561" s="43" t="s">
        <v>18233</v>
      </c>
      <c r="G15561" s="45">
        <v>387.71</v>
      </c>
    </row>
    <row r="15562" spans="2:7">
      <c r="B15562" s="49">
        <v>1505879</v>
      </c>
      <c r="C15562" s="44" t="s">
        <v>24544</v>
      </c>
      <c r="D15562" s="47" t="s">
        <v>19728</v>
      </c>
      <c r="E15562" s="43" t="s">
        <v>18233</v>
      </c>
      <c r="G15562" s="45">
        <v>333.97</v>
      </c>
    </row>
    <row r="15563" spans="2:7">
      <c r="B15563" s="49">
        <v>1505878</v>
      </c>
      <c r="C15563" s="44" t="s">
        <v>24544</v>
      </c>
      <c r="D15563" s="47" t="s">
        <v>19729</v>
      </c>
      <c r="E15563" s="43" t="s">
        <v>18233</v>
      </c>
      <c r="G15563" s="45">
        <v>218.43</v>
      </c>
    </row>
    <row r="15564" spans="2:7">
      <c r="B15564" s="49">
        <v>1505877</v>
      </c>
      <c r="C15564" s="44" t="s">
        <v>24544</v>
      </c>
      <c r="D15564" s="47" t="s">
        <v>19730</v>
      </c>
      <c r="E15564" s="43" t="s">
        <v>18233</v>
      </c>
      <c r="G15564" s="45">
        <v>197.33</v>
      </c>
    </row>
    <row r="15565" spans="2:7">
      <c r="B15565" s="49">
        <v>1505860</v>
      </c>
      <c r="C15565" s="44" t="s">
        <v>24544</v>
      </c>
      <c r="D15565" s="47" t="s">
        <v>19731</v>
      </c>
      <c r="E15565" s="43" t="s">
        <v>18233</v>
      </c>
      <c r="G15565" s="45">
        <v>209.91</v>
      </c>
    </row>
    <row r="15566" spans="2:7">
      <c r="B15566" s="49">
        <v>1505859</v>
      </c>
      <c r="C15566" s="44" t="s">
        <v>24544</v>
      </c>
      <c r="D15566" s="47" t="s">
        <v>19732</v>
      </c>
      <c r="E15566" s="43" t="s">
        <v>18233</v>
      </c>
      <c r="G15566" s="45">
        <v>113.63</v>
      </c>
    </row>
    <row r="15567" spans="2:7">
      <c r="B15567" s="49">
        <v>1516204</v>
      </c>
      <c r="C15567" s="44" t="s">
        <v>24544</v>
      </c>
      <c r="D15567" s="47" t="s">
        <v>19733</v>
      </c>
      <c r="E15567" s="43" t="s">
        <v>18037</v>
      </c>
      <c r="G15567" s="45">
        <v>6.26</v>
      </c>
    </row>
    <row r="15568" spans="2:7">
      <c r="B15568" s="49">
        <v>1516312</v>
      </c>
      <c r="C15568" s="44" t="s">
        <v>24544</v>
      </c>
      <c r="D15568" s="47" t="s">
        <v>19734</v>
      </c>
      <c r="E15568" s="43" t="s">
        <v>19472</v>
      </c>
      <c r="G15568" s="45">
        <v>40.99</v>
      </c>
    </row>
    <row r="15569" spans="2:7">
      <c r="B15569" s="49">
        <v>1516304</v>
      </c>
      <c r="C15569" s="44" t="s">
        <v>24544</v>
      </c>
      <c r="D15569" s="47" t="s">
        <v>19735</v>
      </c>
      <c r="E15569" s="43" t="s">
        <v>19472</v>
      </c>
      <c r="G15569" s="45">
        <v>52</v>
      </c>
    </row>
    <row r="15570" spans="2:7">
      <c r="B15570" s="49">
        <v>1516308</v>
      </c>
      <c r="C15570" s="44" t="s">
        <v>24544</v>
      </c>
      <c r="D15570" s="47" t="s">
        <v>19736</v>
      </c>
      <c r="E15570" s="43" t="s">
        <v>19472</v>
      </c>
      <c r="G15570" s="45">
        <v>43.1</v>
      </c>
    </row>
    <row r="15571" spans="2:7">
      <c r="B15571" s="49">
        <v>1516313</v>
      </c>
      <c r="C15571" s="44" t="s">
        <v>24544</v>
      </c>
      <c r="D15571" s="47" t="s">
        <v>19737</v>
      </c>
      <c r="E15571" s="43" t="s">
        <v>19472</v>
      </c>
      <c r="G15571" s="45">
        <v>49.21</v>
      </c>
    </row>
    <row r="15572" spans="2:7">
      <c r="B15572" s="49">
        <v>1516305</v>
      </c>
      <c r="C15572" s="44" t="s">
        <v>24544</v>
      </c>
      <c r="D15572" s="47" t="s">
        <v>19738</v>
      </c>
      <c r="E15572" s="43" t="s">
        <v>19472</v>
      </c>
      <c r="G15572" s="45">
        <v>62.47</v>
      </c>
    </row>
    <row r="15573" spans="2:7">
      <c r="B15573" s="49">
        <v>1516309</v>
      </c>
      <c r="C15573" s="44" t="s">
        <v>24544</v>
      </c>
      <c r="D15573" s="47" t="s">
        <v>19739</v>
      </c>
      <c r="E15573" s="43" t="s">
        <v>19472</v>
      </c>
      <c r="G15573" s="45">
        <v>51.28</v>
      </c>
    </row>
    <row r="15574" spans="2:7">
      <c r="B15574" s="49">
        <v>1516314</v>
      </c>
      <c r="C15574" s="44" t="s">
        <v>24544</v>
      </c>
      <c r="D15574" s="47" t="s">
        <v>19740</v>
      </c>
      <c r="E15574" s="43" t="s">
        <v>19472</v>
      </c>
      <c r="G15574" s="45">
        <v>56.6</v>
      </c>
    </row>
    <row r="15575" spans="2:7">
      <c r="B15575" s="49">
        <v>1516306</v>
      </c>
      <c r="C15575" s="44" t="s">
        <v>24544</v>
      </c>
      <c r="D15575" s="47" t="s">
        <v>19741</v>
      </c>
      <c r="E15575" s="43" t="s">
        <v>19472</v>
      </c>
      <c r="G15575" s="45">
        <v>72.989999999999995</v>
      </c>
    </row>
    <row r="15576" spans="2:7">
      <c r="B15576" s="49">
        <v>1516310</v>
      </c>
      <c r="C15576" s="44" t="s">
        <v>24544</v>
      </c>
      <c r="D15576" s="47" t="s">
        <v>19742</v>
      </c>
      <c r="E15576" s="43" t="s">
        <v>19472</v>
      </c>
      <c r="G15576" s="45">
        <v>59.64</v>
      </c>
    </row>
    <row r="15577" spans="2:7">
      <c r="B15577" s="49">
        <v>1516311</v>
      </c>
      <c r="C15577" s="44" t="s">
        <v>24544</v>
      </c>
      <c r="D15577" s="47" t="s">
        <v>19743</v>
      </c>
      <c r="E15577" s="43" t="s">
        <v>19472</v>
      </c>
      <c r="G15577" s="45">
        <v>31.37</v>
      </c>
    </row>
    <row r="15578" spans="2:7">
      <c r="B15578" s="49">
        <v>1516303</v>
      </c>
      <c r="C15578" s="44" t="s">
        <v>24544</v>
      </c>
      <c r="D15578" s="47" t="s">
        <v>19744</v>
      </c>
      <c r="E15578" s="43" t="s">
        <v>19472</v>
      </c>
      <c r="G15578" s="45">
        <v>41.61</v>
      </c>
    </row>
    <row r="15579" spans="2:7">
      <c r="B15579" s="49">
        <v>1516307</v>
      </c>
      <c r="C15579" s="44" t="s">
        <v>24544</v>
      </c>
      <c r="D15579" s="47" t="s">
        <v>19745</v>
      </c>
      <c r="E15579" s="43" t="s">
        <v>19472</v>
      </c>
      <c r="G15579" s="45">
        <v>34.57</v>
      </c>
    </row>
    <row r="15580" spans="2:7">
      <c r="B15580" s="49">
        <v>1516298</v>
      </c>
      <c r="C15580" s="44" t="s">
        <v>24544</v>
      </c>
      <c r="D15580" s="47" t="s">
        <v>19746</v>
      </c>
      <c r="E15580" s="43" t="s">
        <v>19472</v>
      </c>
      <c r="G15580" s="45">
        <v>29.83</v>
      </c>
    </row>
    <row r="15581" spans="2:7">
      <c r="B15581" s="49">
        <v>1516299</v>
      </c>
      <c r="C15581" s="44" t="s">
        <v>24544</v>
      </c>
      <c r="D15581" s="47" t="s">
        <v>19747</v>
      </c>
      <c r="E15581" s="43" t="s">
        <v>19472</v>
      </c>
      <c r="G15581" s="45">
        <v>32.049999999999997</v>
      </c>
    </row>
    <row r="15582" spans="2:7">
      <c r="B15582" s="49">
        <v>1516300</v>
      </c>
      <c r="C15582" s="44" t="s">
        <v>24544</v>
      </c>
      <c r="D15582" s="47" t="s">
        <v>19748</v>
      </c>
      <c r="E15582" s="43" t="s">
        <v>19472</v>
      </c>
      <c r="G15582" s="45">
        <v>42.64</v>
      </c>
    </row>
    <row r="15583" spans="2:7">
      <c r="B15583" s="49">
        <v>1516301</v>
      </c>
      <c r="C15583" s="44" t="s">
        <v>24544</v>
      </c>
      <c r="D15583" s="47" t="s">
        <v>19749</v>
      </c>
      <c r="E15583" s="43" t="s">
        <v>19472</v>
      </c>
      <c r="G15583" s="45">
        <v>63.92</v>
      </c>
    </row>
    <row r="15584" spans="2:7">
      <c r="B15584" s="49">
        <v>1516302</v>
      </c>
      <c r="C15584" s="44" t="s">
        <v>24544</v>
      </c>
      <c r="D15584" s="47" t="s">
        <v>19750</v>
      </c>
      <c r="E15584" s="43" t="s">
        <v>19472</v>
      </c>
      <c r="G15584" s="45">
        <v>85.05</v>
      </c>
    </row>
    <row r="15585" spans="2:7">
      <c r="B15585" s="49">
        <v>1516296</v>
      </c>
      <c r="C15585" s="44" t="s">
        <v>24544</v>
      </c>
      <c r="D15585" s="47" t="s">
        <v>19751</v>
      </c>
      <c r="E15585" s="43" t="s">
        <v>19472</v>
      </c>
      <c r="G15585" s="45">
        <v>21.96</v>
      </c>
    </row>
    <row r="15586" spans="2:7">
      <c r="B15586" s="49">
        <v>1516297</v>
      </c>
      <c r="C15586" s="44" t="s">
        <v>24544</v>
      </c>
      <c r="D15586" s="47" t="s">
        <v>19752</v>
      </c>
      <c r="E15586" s="43" t="s">
        <v>19472</v>
      </c>
      <c r="G15586" s="45">
        <v>28.78</v>
      </c>
    </row>
    <row r="15587" spans="2:7">
      <c r="B15587" s="49">
        <v>1505847</v>
      </c>
      <c r="C15587" s="44" t="s">
        <v>24544</v>
      </c>
      <c r="D15587" s="47" t="s">
        <v>19753</v>
      </c>
      <c r="E15587" s="43" t="s">
        <v>19472</v>
      </c>
      <c r="G15587" s="45">
        <v>202.14</v>
      </c>
    </row>
    <row r="15588" spans="2:7">
      <c r="B15588" s="49">
        <v>1505848</v>
      </c>
      <c r="C15588" s="44" t="s">
        <v>24544</v>
      </c>
      <c r="D15588" s="47" t="s">
        <v>19754</v>
      </c>
      <c r="E15588" s="43" t="s">
        <v>19472</v>
      </c>
      <c r="G15588" s="45">
        <v>197.12</v>
      </c>
    </row>
    <row r="15589" spans="2:7">
      <c r="B15589" s="49">
        <v>1505849</v>
      </c>
      <c r="C15589" s="44" t="s">
        <v>24544</v>
      </c>
      <c r="D15589" s="47" t="s">
        <v>19755</v>
      </c>
      <c r="E15589" s="43" t="s">
        <v>19472</v>
      </c>
      <c r="G15589" s="45">
        <v>194.34</v>
      </c>
    </row>
    <row r="15590" spans="2:7">
      <c r="B15590" s="49">
        <v>1505930</v>
      </c>
      <c r="C15590" s="44" t="s">
        <v>24544</v>
      </c>
      <c r="D15590" s="47" t="s">
        <v>19756</v>
      </c>
      <c r="E15590" s="43" t="s">
        <v>19472</v>
      </c>
      <c r="G15590" s="45">
        <v>228.48</v>
      </c>
    </row>
    <row r="15591" spans="2:7">
      <c r="B15591" s="49">
        <v>1506055</v>
      </c>
      <c r="C15591" s="44" t="s">
        <v>24544</v>
      </c>
      <c r="D15591" s="47" t="s">
        <v>19757</v>
      </c>
      <c r="E15591" s="43" t="s">
        <v>18233</v>
      </c>
      <c r="G15591" s="45">
        <v>483.38</v>
      </c>
    </row>
    <row r="15592" spans="2:7">
      <c r="B15592" s="49">
        <v>1506056</v>
      </c>
      <c r="C15592" s="44" t="s">
        <v>24544</v>
      </c>
      <c r="D15592" s="47" t="s">
        <v>19758</v>
      </c>
      <c r="E15592" s="43" t="s">
        <v>18233</v>
      </c>
      <c r="G15592" s="45">
        <v>323.97000000000003</v>
      </c>
    </row>
    <row r="15593" spans="2:7">
      <c r="B15593" s="49">
        <v>1513943</v>
      </c>
      <c r="C15593" s="44" t="s">
        <v>24544</v>
      </c>
      <c r="D15593" s="47" t="s">
        <v>19759</v>
      </c>
      <c r="E15593" s="43" t="s">
        <v>19472</v>
      </c>
      <c r="G15593" s="45">
        <v>203.73</v>
      </c>
    </row>
    <row r="15594" spans="2:7">
      <c r="B15594" s="49">
        <v>1516318</v>
      </c>
      <c r="C15594" s="44" t="s">
        <v>24544</v>
      </c>
      <c r="D15594" s="47" t="s">
        <v>19760</v>
      </c>
      <c r="E15594" s="43" t="s">
        <v>19472</v>
      </c>
      <c r="G15594" s="45">
        <v>619.30999999999995</v>
      </c>
    </row>
    <row r="15595" spans="2:7">
      <c r="B15595" s="49">
        <v>1516317</v>
      </c>
      <c r="C15595" s="44" t="s">
        <v>24544</v>
      </c>
      <c r="D15595" s="47" t="s">
        <v>19761</v>
      </c>
      <c r="E15595" s="43" t="s">
        <v>19472</v>
      </c>
      <c r="G15595" s="45">
        <v>535.09</v>
      </c>
    </row>
    <row r="15596" spans="2:7">
      <c r="B15596" s="49">
        <v>1600965</v>
      </c>
      <c r="C15596" s="44" t="s">
        <v>24544</v>
      </c>
      <c r="D15596" s="47" t="s">
        <v>19762</v>
      </c>
      <c r="E15596" s="43" t="s">
        <v>18233</v>
      </c>
      <c r="G15596" s="45">
        <v>117.3</v>
      </c>
    </row>
    <row r="15597" spans="2:7">
      <c r="B15597" s="49">
        <v>1600408</v>
      </c>
      <c r="C15597" s="44" t="s">
        <v>24544</v>
      </c>
      <c r="D15597" s="47" t="s">
        <v>19763</v>
      </c>
      <c r="E15597" s="43" t="s">
        <v>19472</v>
      </c>
      <c r="G15597" s="45">
        <v>25</v>
      </c>
    </row>
    <row r="15598" spans="2:7">
      <c r="B15598" s="49">
        <v>1600990</v>
      </c>
      <c r="C15598" s="44" t="s">
        <v>24544</v>
      </c>
      <c r="D15598" s="47" t="s">
        <v>19764</v>
      </c>
      <c r="E15598" s="43" t="s">
        <v>18233</v>
      </c>
      <c r="G15598" s="45">
        <v>856.4</v>
      </c>
    </row>
    <row r="15599" spans="2:7">
      <c r="B15599" s="49">
        <v>1600989</v>
      </c>
      <c r="C15599" s="44" t="s">
        <v>24544</v>
      </c>
      <c r="D15599" s="47" t="s">
        <v>19765</v>
      </c>
      <c r="E15599" s="43" t="s">
        <v>18233</v>
      </c>
      <c r="G15599" s="45">
        <v>456.84</v>
      </c>
    </row>
    <row r="15600" spans="2:7">
      <c r="B15600" s="49">
        <v>1600438</v>
      </c>
      <c r="C15600" s="44" t="s">
        <v>24544</v>
      </c>
      <c r="D15600" s="47" t="s">
        <v>10293</v>
      </c>
      <c r="E15600" s="43" t="s">
        <v>18233</v>
      </c>
      <c r="G15600" s="45">
        <v>775.34</v>
      </c>
    </row>
    <row r="15601" spans="2:7">
      <c r="B15601" s="49">
        <v>1600436</v>
      </c>
      <c r="C15601" s="44" t="s">
        <v>24544</v>
      </c>
      <c r="D15601" s="47" t="s">
        <v>10291</v>
      </c>
      <c r="E15601" s="43" t="s">
        <v>18233</v>
      </c>
      <c r="G15601" s="45">
        <v>525.46</v>
      </c>
    </row>
    <row r="15602" spans="2:7">
      <c r="B15602" s="49">
        <v>1600895</v>
      </c>
      <c r="C15602" s="44" t="s">
        <v>24544</v>
      </c>
      <c r="D15602" s="47" t="s">
        <v>19766</v>
      </c>
      <c r="E15602" s="43" t="s">
        <v>19472</v>
      </c>
      <c r="G15602" s="45">
        <v>17.850000000000001</v>
      </c>
    </row>
    <row r="15603" spans="2:7">
      <c r="B15603" s="49">
        <v>1600897</v>
      </c>
      <c r="C15603" s="44" t="s">
        <v>24544</v>
      </c>
      <c r="D15603" s="47" t="s">
        <v>19767</v>
      </c>
      <c r="E15603" s="43" t="s">
        <v>19472</v>
      </c>
      <c r="G15603" s="45">
        <v>4.92</v>
      </c>
    </row>
    <row r="15604" spans="2:7">
      <c r="B15604" s="49">
        <v>1619004</v>
      </c>
      <c r="C15604" s="44" t="s">
        <v>24544</v>
      </c>
      <c r="D15604" s="47" t="s">
        <v>19768</v>
      </c>
      <c r="E15604" s="43" t="s">
        <v>18233</v>
      </c>
      <c r="G15604" s="45">
        <v>8.0299999999999994</v>
      </c>
    </row>
    <row r="15605" spans="2:7">
      <c r="B15605" s="49">
        <v>1600896</v>
      </c>
      <c r="C15605" s="44" t="s">
        <v>24544</v>
      </c>
      <c r="D15605" s="47" t="s">
        <v>19769</v>
      </c>
      <c r="E15605" s="43" t="s">
        <v>19472</v>
      </c>
      <c r="G15605" s="45">
        <v>19.62</v>
      </c>
    </row>
    <row r="15606" spans="2:7">
      <c r="B15606" s="49">
        <v>1619003</v>
      </c>
      <c r="C15606" s="44" t="s">
        <v>24544</v>
      </c>
      <c r="D15606" s="47" t="s">
        <v>19770</v>
      </c>
      <c r="E15606" s="43" t="s">
        <v>18233</v>
      </c>
      <c r="G15606" s="45">
        <v>62.01</v>
      </c>
    </row>
    <row r="15607" spans="2:7">
      <c r="B15607" s="49">
        <v>1619006</v>
      </c>
      <c r="C15607" s="44" t="s">
        <v>24544</v>
      </c>
      <c r="D15607" s="47" t="s">
        <v>19771</v>
      </c>
      <c r="E15607" s="43" t="s">
        <v>18233</v>
      </c>
      <c r="G15607" s="45">
        <v>44.87</v>
      </c>
    </row>
    <row r="15608" spans="2:7">
      <c r="B15608" s="49">
        <v>1600414</v>
      </c>
      <c r="C15608" s="44" t="s">
        <v>24544</v>
      </c>
      <c r="D15608" s="47" t="s">
        <v>19772</v>
      </c>
      <c r="E15608" s="43" t="s">
        <v>19472</v>
      </c>
      <c r="G15608" s="45">
        <v>1.42</v>
      </c>
    </row>
    <row r="15609" spans="2:7">
      <c r="B15609" s="49">
        <v>1608148</v>
      </c>
      <c r="C15609" s="44" t="s">
        <v>24544</v>
      </c>
      <c r="D15609" s="47" t="s">
        <v>19773</v>
      </c>
      <c r="E15609" s="43" t="s">
        <v>18116</v>
      </c>
      <c r="G15609" s="45">
        <v>217.03</v>
      </c>
    </row>
    <row r="15610" spans="2:7">
      <c r="B15610" s="49">
        <v>1608021</v>
      </c>
      <c r="C15610" s="44" t="s">
        <v>24544</v>
      </c>
      <c r="D15610" s="47" t="s">
        <v>19774</v>
      </c>
      <c r="E15610" s="43" t="s">
        <v>18116</v>
      </c>
      <c r="G15610" s="45">
        <v>67.34</v>
      </c>
    </row>
    <row r="15611" spans="2:7">
      <c r="B15611" s="49">
        <v>1608024</v>
      </c>
      <c r="C15611" s="44" t="s">
        <v>24544</v>
      </c>
      <c r="D15611" s="47" t="s">
        <v>19775</v>
      </c>
      <c r="E15611" s="43" t="s">
        <v>18116</v>
      </c>
      <c r="G15611" s="45">
        <v>71.16</v>
      </c>
    </row>
    <row r="15612" spans="2:7">
      <c r="B15612" s="49">
        <v>1608026</v>
      </c>
      <c r="C15612" s="44" t="s">
        <v>24544</v>
      </c>
      <c r="D15612" s="47" t="s">
        <v>19776</v>
      </c>
      <c r="E15612" s="43" t="s">
        <v>18116</v>
      </c>
      <c r="G15612" s="45">
        <v>80.92</v>
      </c>
    </row>
    <row r="15613" spans="2:7">
      <c r="B15613" s="49">
        <v>1608142</v>
      </c>
      <c r="C15613" s="44" t="s">
        <v>24544</v>
      </c>
      <c r="D15613" s="47" t="s">
        <v>19777</v>
      </c>
      <c r="E15613" s="43" t="s">
        <v>18116</v>
      </c>
      <c r="G15613" s="45">
        <v>92.77</v>
      </c>
    </row>
    <row r="15614" spans="2:7">
      <c r="B15614" s="49">
        <v>1608143</v>
      </c>
      <c r="C15614" s="44" t="s">
        <v>24544</v>
      </c>
      <c r="D15614" s="47" t="s">
        <v>19778</v>
      </c>
      <c r="E15614" s="43" t="s">
        <v>18116</v>
      </c>
      <c r="G15614" s="45">
        <v>96.79</v>
      </c>
    </row>
    <row r="15615" spans="2:7">
      <c r="B15615" s="49">
        <v>1608144</v>
      </c>
      <c r="C15615" s="44" t="s">
        <v>24544</v>
      </c>
      <c r="D15615" s="47" t="s">
        <v>19779</v>
      </c>
      <c r="E15615" s="43" t="s">
        <v>18116</v>
      </c>
      <c r="G15615" s="45">
        <v>104.92</v>
      </c>
    </row>
    <row r="15616" spans="2:7">
      <c r="B15616" s="49">
        <v>1608145</v>
      </c>
      <c r="C15616" s="44" t="s">
        <v>24544</v>
      </c>
      <c r="D15616" s="47" t="s">
        <v>19780</v>
      </c>
      <c r="E15616" s="43" t="s">
        <v>18116</v>
      </c>
      <c r="G15616" s="45">
        <v>111.52</v>
      </c>
    </row>
    <row r="15617" spans="2:7">
      <c r="B15617" s="49">
        <v>1608146</v>
      </c>
      <c r="C15617" s="44" t="s">
        <v>24544</v>
      </c>
      <c r="D15617" s="47" t="s">
        <v>19781</v>
      </c>
      <c r="E15617" s="43" t="s">
        <v>18116</v>
      </c>
      <c r="G15617" s="45">
        <v>130.36000000000001</v>
      </c>
    </row>
    <row r="15618" spans="2:7">
      <c r="B15618" s="49">
        <v>1608147</v>
      </c>
      <c r="C15618" s="44" t="s">
        <v>24544</v>
      </c>
      <c r="D15618" s="47" t="s">
        <v>19782</v>
      </c>
      <c r="E15618" s="43" t="s">
        <v>18116</v>
      </c>
      <c r="G15618" s="45">
        <v>166.68</v>
      </c>
    </row>
    <row r="15619" spans="2:7">
      <c r="B15619" s="49">
        <v>1608019</v>
      </c>
      <c r="C15619" s="44" t="s">
        <v>24544</v>
      </c>
      <c r="D15619" s="47" t="s">
        <v>19783</v>
      </c>
      <c r="E15619" s="43" t="s">
        <v>18116</v>
      </c>
      <c r="G15619" s="45">
        <v>24.75</v>
      </c>
    </row>
    <row r="15620" spans="2:7">
      <c r="B15620" s="49">
        <v>1608020</v>
      </c>
      <c r="C15620" s="44" t="s">
        <v>24544</v>
      </c>
      <c r="D15620" s="47" t="s">
        <v>19784</v>
      </c>
      <c r="E15620" s="43" t="s">
        <v>18116</v>
      </c>
      <c r="G15620" s="45">
        <v>38.26</v>
      </c>
    </row>
    <row r="15621" spans="2:7">
      <c r="B15621" s="49">
        <v>1608025</v>
      </c>
      <c r="C15621" s="44" t="s">
        <v>24544</v>
      </c>
      <c r="D15621" s="47" t="s">
        <v>19785</v>
      </c>
      <c r="E15621" s="43" t="s">
        <v>18116</v>
      </c>
      <c r="G15621" s="45">
        <v>46.68</v>
      </c>
    </row>
    <row r="15622" spans="2:7">
      <c r="B15622" s="49">
        <v>1600966</v>
      </c>
      <c r="C15622" s="44" t="s">
        <v>24544</v>
      </c>
      <c r="D15622" s="47" t="s">
        <v>19786</v>
      </c>
      <c r="E15622" s="43" t="s">
        <v>18116</v>
      </c>
      <c r="G15622" s="45">
        <v>1.02</v>
      </c>
    </row>
    <row r="15623" spans="2:7">
      <c r="B15623" s="49">
        <v>1600898</v>
      </c>
      <c r="C15623" s="44" t="s">
        <v>24544</v>
      </c>
      <c r="D15623" s="47" t="s">
        <v>19787</v>
      </c>
      <c r="E15623" s="43" t="s">
        <v>19472</v>
      </c>
      <c r="G15623" s="45">
        <v>14.12</v>
      </c>
    </row>
    <row r="15624" spans="2:7">
      <c r="B15624" s="49">
        <v>1600441</v>
      </c>
      <c r="C15624" s="44" t="s">
        <v>24544</v>
      </c>
      <c r="D15624" s="47" t="s">
        <v>19788</v>
      </c>
      <c r="E15624" s="43" t="s">
        <v>19472</v>
      </c>
      <c r="G15624" s="45">
        <v>5.37</v>
      </c>
    </row>
    <row r="15625" spans="2:7">
      <c r="B15625" s="49">
        <v>1600404</v>
      </c>
      <c r="C15625" s="44" t="s">
        <v>24544</v>
      </c>
      <c r="D15625" s="47" t="s">
        <v>19789</v>
      </c>
      <c r="E15625" s="43" t="s">
        <v>18116</v>
      </c>
      <c r="G15625" s="45">
        <v>11.03</v>
      </c>
    </row>
    <row r="15626" spans="2:7">
      <c r="B15626" s="49">
        <v>1600405</v>
      </c>
      <c r="C15626" s="44" t="s">
        <v>24544</v>
      </c>
      <c r="D15626" s="47" t="s">
        <v>19790</v>
      </c>
      <c r="E15626" s="43" t="s">
        <v>18116</v>
      </c>
      <c r="G15626" s="45">
        <v>12.54</v>
      </c>
    </row>
    <row r="15627" spans="2:7">
      <c r="B15627" s="49">
        <v>1716605</v>
      </c>
      <c r="C15627" s="44" t="s">
        <v>24544</v>
      </c>
      <c r="D15627" s="47" t="s">
        <v>19791</v>
      </c>
      <c r="E15627" s="43" t="s">
        <v>18233</v>
      </c>
      <c r="G15627" s="45">
        <v>138.12</v>
      </c>
    </row>
    <row r="15628" spans="2:7">
      <c r="B15628" s="49">
        <v>1716610</v>
      </c>
      <c r="C15628" s="44" t="s">
        <v>24544</v>
      </c>
      <c r="D15628" s="47" t="s">
        <v>19792</v>
      </c>
      <c r="E15628" s="43" t="s">
        <v>18233</v>
      </c>
      <c r="G15628" s="45">
        <v>142.47</v>
      </c>
    </row>
    <row r="15629" spans="2:7">
      <c r="B15629" s="49">
        <v>1716611</v>
      </c>
      <c r="C15629" s="44" t="s">
        <v>24544</v>
      </c>
      <c r="D15629" s="47" t="s">
        <v>19793</v>
      </c>
      <c r="E15629" s="43" t="s">
        <v>18233</v>
      </c>
      <c r="G15629" s="45">
        <v>143.01</v>
      </c>
    </row>
    <row r="15630" spans="2:7">
      <c r="B15630" s="49">
        <v>1716612</v>
      </c>
      <c r="C15630" s="44" t="s">
        <v>24544</v>
      </c>
      <c r="D15630" s="47" t="s">
        <v>19794</v>
      </c>
      <c r="E15630" s="43" t="s">
        <v>18233</v>
      </c>
      <c r="G15630" s="45">
        <v>143.56</v>
      </c>
    </row>
    <row r="15631" spans="2:7">
      <c r="B15631" s="49">
        <v>1716613</v>
      </c>
      <c r="C15631" s="44" t="s">
        <v>24544</v>
      </c>
      <c r="D15631" s="47" t="s">
        <v>19795</v>
      </c>
      <c r="E15631" s="43" t="s">
        <v>18233</v>
      </c>
      <c r="G15631" s="45">
        <v>144.1</v>
      </c>
    </row>
    <row r="15632" spans="2:7">
      <c r="B15632" s="49">
        <v>1716614</v>
      </c>
      <c r="C15632" s="44" t="s">
        <v>24544</v>
      </c>
      <c r="D15632" s="47" t="s">
        <v>19796</v>
      </c>
      <c r="E15632" s="43" t="s">
        <v>18233</v>
      </c>
      <c r="G15632" s="45">
        <v>145.19</v>
      </c>
    </row>
    <row r="15633" spans="2:7">
      <c r="B15633" s="49">
        <v>1716615</v>
      </c>
      <c r="C15633" s="44" t="s">
        <v>24544</v>
      </c>
      <c r="D15633" s="47" t="s">
        <v>19797</v>
      </c>
      <c r="E15633" s="43" t="s">
        <v>18233</v>
      </c>
      <c r="G15633" s="45">
        <v>146.28</v>
      </c>
    </row>
    <row r="15634" spans="2:7">
      <c r="B15634" s="49">
        <v>1716616</v>
      </c>
      <c r="C15634" s="44" t="s">
        <v>24544</v>
      </c>
      <c r="D15634" s="47" t="s">
        <v>19798</v>
      </c>
      <c r="E15634" s="43" t="s">
        <v>18233</v>
      </c>
      <c r="G15634" s="45">
        <v>147.91</v>
      </c>
    </row>
    <row r="15635" spans="2:7">
      <c r="B15635" s="49">
        <v>1716606</v>
      </c>
      <c r="C15635" s="44" t="s">
        <v>24544</v>
      </c>
      <c r="D15635" s="47" t="s">
        <v>19799</v>
      </c>
      <c r="E15635" s="43" t="s">
        <v>18233</v>
      </c>
      <c r="G15635" s="45">
        <v>139.75</v>
      </c>
    </row>
    <row r="15636" spans="2:7">
      <c r="B15636" s="49">
        <v>1716617</v>
      </c>
      <c r="C15636" s="44" t="s">
        <v>24544</v>
      </c>
      <c r="D15636" s="47" t="s">
        <v>19800</v>
      </c>
      <c r="E15636" s="43" t="s">
        <v>18233</v>
      </c>
      <c r="G15636" s="45">
        <v>149</v>
      </c>
    </row>
    <row r="15637" spans="2:7">
      <c r="B15637" s="49">
        <v>1716607</v>
      </c>
      <c r="C15637" s="44" t="s">
        <v>24544</v>
      </c>
      <c r="D15637" s="47" t="s">
        <v>19801</v>
      </c>
      <c r="E15637" s="43" t="s">
        <v>18233</v>
      </c>
      <c r="G15637" s="45">
        <v>140.29</v>
      </c>
    </row>
    <row r="15638" spans="2:7">
      <c r="B15638" s="49">
        <v>1716608</v>
      </c>
      <c r="C15638" s="44" t="s">
        <v>24544</v>
      </c>
      <c r="D15638" s="47" t="s">
        <v>19802</v>
      </c>
      <c r="E15638" s="43" t="s">
        <v>18233</v>
      </c>
      <c r="G15638" s="45">
        <v>141.38</v>
      </c>
    </row>
    <row r="15639" spans="2:7">
      <c r="B15639" s="49">
        <v>1716609</v>
      </c>
      <c r="C15639" s="44" t="s">
        <v>24544</v>
      </c>
      <c r="D15639" s="47" t="s">
        <v>19803</v>
      </c>
      <c r="E15639" s="43" t="s">
        <v>18233</v>
      </c>
      <c r="G15639" s="45">
        <v>141.93</v>
      </c>
    </row>
    <row r="15640" spans="2:7">
      <c r="B15640" s="49">
        <v>1716604</v>
      </c>
      <c r="C15640" s="44" t="s">
        <v>24544</v>
      </c>
      <c r="D15640" s="47" t="s">
        <v>19804</v>
      </c>
      <c r="E15640" s="43" t="s">
        <v>18233</v>
      </c>
      <c r="G15640" s="45">
        <v>88.51</v>
      </c>
    </row>
    <row r="15641" spans="2:7">
      <c r="B15641" s="49">
        <v>1716623</v>
      </c>
      <c r="C15641" s="44" t="s">
        <v>24544</v>
      </c>
      <c r="D15641" s="47" t="s">
        <v>19805</v>
      </c>
      <c r="E15641" s="43" t="s">
        <v>18233</v>
      </c>
      <c r="G15641" s="45">
        <v>87.14</v>
      </c>
    </row>
    <row r="15642" spans="2:7">
      <c r="B15642" s="49">
        <v>1716624</v>
      </c>
      <c r="C15642" s="44" t="s">
        <v>24544</v>
      </c>
      <c r="D15642" s="47" t="s">
        <v>19806</v>
      </c>
      <c r="E15642" s="43" t="s">
        <v>18233</v>
      </c>
      <c r="G15642" s="45">
        <v>136.74</v>
      </c>
    </row>
    <row r="15643" spans="2:7">
      <c r="B15643" s="49">
        <v>1716629</v>
      </c>
      <c r="C15643" s="44" t="s">
        <v>24544</v>
      </c>
      <c r="D15643" s="47" t="s">
        <v>19807</v>
      </c>
      <c r="E15643" s="43" t="s">
        <v>18233</v>
      </c>
      <c r="G15643" s="45">
        <v>141.1</v>
      </c>
    </row>
    <row r="15644" spans="2:7">
      <c r="B15644" s="49">
        <v>1716630</v>
      </c>
      <c r="C15644" s="44" t="s">
        <v>24544</v>
      </c>
      <c r="D15644" s="47" t="s">
        <v>19808</v>
      </c>
      <c r="E15644" s="43" t="s">
        <v>18233</v>
      </c>
      <c r="G15644" s="45">
        <v>141.63999999999999</v>
      </c>
    </row>
    <row r="15645" spans="2:7">
      <c r="B15645" s="49">
        <v>1716631</v>
      </c>
      <c r="C15645" s="44" t="s">
        <v>24544</v>
      </c>
      <c r="D15645" s="47" t="s">
        <v>19809</v>
      </c>
      <c r="E15645" s="43" t="s">
        <v>18233</v>
      </c>
      <c r="G15645" s="45">
        <v>142.18</v>
      </c>
    </row>
    <row r="15646" spans="2:7">
      <c r="B15646" s="49">
        <v>1716632</v>
      </c>
      <c r="C15646" s="44" t="s">
        <v>24544</v>
      </c>
      <c r="D15646" s="47" t="s">
        <v>19810</v>
      </c>
      <c r="E15646" s="43" t="s">
        <v>18233</v>
      </c>
      <c r="G15646" s="45">
        <v>142.72999999999999</v>
      </c>
    </row>
    <row r="15647" spans="2:7">
      <c r="B15647" s="49">
        <v>1716633</v>
      </c>
      <c r="C15647" s="44" t="s">
        <v>24544</v>
      </c>
      <c r="D15647" s="47" t="s">
        <v>19811</v>
      </c>
      <c r="E15647" s="43" t="s">
        <v>18233</v>
      </c>
      <c r="G15647" s="45">
        <v>143.82</v>
      </c>
    </row>
    <row r="15648" spans="2:7">
      <c r="B15648" s="49">
        <v>1716634</v>
      </c>
      <c r="C15648" s="44" t="s">
        <v>24544</v>
      </c>
      <c r="D15648" s="47" t="s">
        <v>19812</v>
      </c>
      <c r="E15648" s="43" t="s">
        <v>18233</v>
      </c>
      <c r="G15648" s="45">
        <v>144.91</v>
      </c>
    </row>
    <row r="15649" spans="2:7">
      <c r="B15649" s="49">
        <v>1716635</v>
      </c>
      <c r="C15649" s="44" t="s">
        <v>24544</v>
      </c>
      <c r="D15649" s="47" t="s">
        <v>19813</v>
      </c>
      <c r="E15649" s="43" t="s">
        <v>18233</v>
      </c>
      <c r="G15649" s="45">
        <v>146.54</v>
      </c>
    </row>
    <row r="15650" spans="2:7">
      <c r="B15650" s="49">
        <v>1716625</v>
      </c>
      <c r="C15650" s="44" t="s">
        <v>24544</v>
      </c>
      <c r="D15650" s="47" t="s">
        <v>19814</v>
      </c>
      <c r="E15650" s="43" t="s">
        <v>18233</v>
      </c>
      <c r="G15650" s="45">
        <v>138.37</v>
      </c>
    </row>
    <row r="15651" spans="2:7">
      <c r="B15651" s="49">
        <v>1716636</v>
      </c>
      <c r="C15651" s="44" t="s">
        <v>24544</v>
      </c>
      <c r="D15651" s="47" t="s">
        <v>19815</v>
      </c>
      <c r="E15651" s="43" t="s">
        <v>18233</v>
      </c>
      <c r="G15651" s="45">
        <v>147.63</v>
      </c>
    </row>
    <row r="15652" spans="2:7">
      <c r="B15652" s="49">
        <v>1716626</v>
      </c>
      <c r="C15652" s="44" t="s">
        <v>24544</v>
      </c>
      <c r="D15652" s="47" t="s">
        <v>19816</v>
      </c>
      <c r="E15652" s="43" t="s">
        <v>18233</v>
      </c>
      <c r="G15652" s="45">
        <v>138.91999999999999</v>
      </c>
    </row>
    <row r="15653" spans="2:7">
      <c r="B15653" s="49">
        <v>1716627</v>
      </c>
      <c r="C15653" s="44" t="s">
        <v>24544</v>
      </c>
      <c r="D15653" s="47" t="s">
        <v>19817</v>
      </c>
      <c r="E15653" s="43" t="s">
        <v>18233</v>
      </c>
      <c r="G15653" s="45">
        <v>140.01</v>
      </c>
    </row>
    <row r="15654" spans="2:7">
      <c r="B15654" s="49">
        <v>1716628</v>
      </c>
      <c r="C15654" s="44" t="s">
        <v>24544</v>
      </c>
      <c r="D15654" s="47" t="s">
        <v>19818</v>
      </c>
      <c r="E15654" s="43" t="s">
        <v>18233</v>
      </c>
      <c r="G15654" s="45">
        <v>140.55000000000001</v>
      </c>
    </row>
    <row r="15655" spans="2:7">
      <c r="B15655" s="49">
        <v>1716640</v>
      </c>
      <c r="C15655" s="44" t="s">
        <v>24544</v>
      </c>
      <c r="D15655" s="47" t="s">
        <v>19819</v>
      </c>
      <c r="E15655" s="43" t="s">
        <v>18233</v>
      </c>
      <c r="G15655" s="45">
        <v>125.58</v>
      </c>
    </row>
    <row r="15656" spans="2:7">
      <c r="B15656" s="49">
        <v>1716641</v>
      </c>
      <c r="C15656" s="44" t="s">
        <v>24544</v>
      </c>
      <c r="D15656" s="47" t="s">
        <v>19820</v>
      </c>
      <c r="E15656" s="43" t="s">
        <v>18233</v>
      </c>
      <c r="G15656" s="45">
        <v>139.63999999999999</v>
      </c>
    </row>
    <row r="15657" spans="2:7">
      <c r="B15657" s="49">
        <v>1716646</v>
      </c>
      <c r="C15657" s="44" t="s">
        <v>24544</v>
      </c>
      <c r="D15657" s="47" t="s">
        <v>19821</v>
      </c>
      <c r="E15657" s="43" t="s">
        <v>18233</v>
      </c>
      <c r="G15657" s="45">
        <v>140.63</v>
      </c>
    </row>
    <row r="15658" spans="2:7">
      <c r="B15658" s="49">
        <v>1716647</v>
      </c>
      <c r="C15658" s="44" t="s">
        <v>24544</v>
      </c>
      <c r="D15658" s="47" t="s">
        <v>19822</v>
      </c>
      <c r="E15658" s="43" t="s">
        <v>18233</v>
      </c>
      <c r="G15658" s="45">
        <v>140.72999999999999</v>
      </c>
    </row>
    <row r="15659" spans="2:7">
      <c r="B15659" s="49">
        <v>1716648</v>
      </c>
      <c r="C15659" s="44" t="s">
        <v>24544</v>
      </c>
      <c r="D15659" s="47" t="s">
        <v>19823</v>
      </c>
      <c r="E15659" s="43" t="s">
        <v>18233</v>
      </c>
      <c r="G15659" s="45">
        <v>140.93</v>
      </c>
    </row>
    <row r="15660" spans="2:7">
      <c r="B15660" s="49">
        <v>1716649</v>
      </c>
      <c r="C15660" s="44" t="s">
        <v>24544</v>
      </c>
      <c r="D15660" s="47" t="s">
        <v>19824</v>
      </c>
      <c r="E15660" s="43" t="s">
        <v>18233</v>
      </c>
      <c r="G15660" s="45">
        <v>141.02000000000001</v>
      </c>
    </row>
    <row r="15661" spans="2:7">
      <c r="B15661" s="49">
        <v>1716650</v>
      </c>
      <c r="C15661" s="44" t="s">
        <v>24544</v>
      </c>
      <c r="D15661" s="47" t="s">
        <v>19825</v>
      </c>
      <c r="E15661" s="43" t="s">
        <v>18233</v>
      </c>
      <c r="G15661" s="45">
        <v>141.22</v>
      </c>
    </row>
    <row r="15662" spans="2:7">
      <c r="B15662" s="49">
        <v>1716651</v>
      </c>
      <c r="C15662" s="44" t="s">
        <v>24544</v>
      </c>
      <c r="D15662" s="47" t="s">
        <v>19826</v>
      </c>
      <c r="E15662" s="43" t="s">
        <v>18233</v>
      </c>
      <c r="G15662" s="45">
        <v>141.41999999999999</v>
      </c>
    </row>
    <row r="15663" spans="2:7">
      <c r="B15663" s="49">
        <v>1716652</v>
      </c>
      <c r="C15663" s="44" t="s">
        <v>24544</v>
      </c>
      <c r="D15663" s="47" t="s">
        <v>19827</v>
      </c>
      <c r="E15663" s="43" t="s">
        <v>18233</v>
      </c>
      <c r="G15663" s="45">
        <v>141.82</v>
      </c>
    </row>
    <row r="15664" spans="2:7">
      <c r="B15664" s="49">
        <v>1716642</v>
      </c>
      <c r="C15664" s="44" t="s">
        <v>24544</v>
      </c>
      <c r="D15664" s="47" t="s">
        <v>19828</v>
      </c>
      <c r="E15664" s="43" t="s">
        <v>18233</v>
      </c>
      <c r="G15664" s="45">
        <v>139.94</v>
      </c>
    </row>
    <row r="15665" spans="2:7">
      <c r="B15665" s="49">
        <v>1716653</v>
      </c>
      <c r="C15665" s="44" t="s">
        <v>24544</v>
      </c>
      <c r="D15665" s="47" t="s">
        <v>19829</v>
      </c>
      <c r="E15665" s="43" t="s">
        <v>18233</v>
      </c>
      <c r="G15665" s="45">
        <v>142.11000000000001</v>
      </c>
    </row>
    <row r="15666" spans="2:7">
      <c r="B15666" s="49">
        <v>1716643</v>
      </c>
      <c r="C15666" s="44" t="s">
        <v>24544</v>
      </c>
      <c r="D15666" s="47" t="s">
        <v>19830</v>
      </c>
      <c r="E15666" s="43" t="s">
        <v>18233</v>
      </c>
      <c r="G15666" s="45">
        <v>140.13</v>
      </c>
    </row>
    <row r="15667" spans="2:7">
      <c r="B15667" s="49">
        <v>1716644</v>
      </c>
      <c r="C15667" s="44" t="s">
        <v>24544</v>
      </c>
      <c r="D15667" s="47" t="s">
        <v>19831</v>
      </c>
      <c r="E15667" s="43" t="s">
        <v>18233</v>
      </c>
      <c r="G15667" s="45">
        <v>140.33000000000001</v>
      </c>
    </row>
    <row r="15668" spans="2:7">
      <c r="B15668" s="49">
        <v>1716645</v>
      </c>
      <c r="C15668" s="44" t="s">
        <v>24544</v>
      </c>
      <c r="D15668" s="47" t="s">
        <v>19832</v>
      </c>
      <c r="E15668" s="43" t="s">
        <v>18233</v>
      </c>
      <c r="G15668" s="45">
        <v>140.43</v>
      </c>
    </row>
    <row r="15669" spans="2:7">
      <c r="B15669" s="49">
        <v>1716622</v>
      </c>
      <c r="C15669" s="44" t="s">
        <v>24544</v>
      </c>
      <c r="D15669" s="47" t="s">
        <v>19833</v>
      </c>
      <c r="E15669" s="43" t="s">
        <v>18233</v>
      </c>
      <c r="G15669" s="45">
        <v>92.99</v>
      </c>
    </row>
    <row r="15670" spans="2:7">
      <c r="B15670" s="49">
        <v>1716603</v>
      </c>
      <c r="C15670" s="44" t="s">
        <v>24544</v>
      </c>
      <c r="D15670" s="47" t="s">
        <v>19834</v>
      </c>
      <c r="E15670" s="43" t="s">
        <v>18233</v>
      </c>
      <c r="G15670" s="45">
        <v>92.99</v>
      </c>
    </row>
    <row r="15671" spans="2:7">
      <c r="B15671" s="49">
        <v>1716620</v>
      </c>
      <c r="C15671" s="44" t="s">
        <v>24544</v>
      </c>
      <c r="D15671" s="47" t="s">
        <v>19835</v>
      </c>
      <c r="E15671" s="43" t="s">
        <v>18233</v>
      </c>
      <c r="G15671" s="45">
        <v>128.08000000000001</v>
      </c>
    </row>
    <row r="15672" spans="2:7">
      <c r="B15672" s="49">
        <v>1716621</v>
      </c>
      <c r="C15672" s="44" t="s">
        <v>24544</v>
      </c>
      <c r="D15672" s="47" t="s">
        <v>19836</v>
      </c>
      <c r="E15672" s="43" t="s">
        <v>18233</v>
      </c>
      <c r="G15672" s="45">
        <v>100.62</v>
      </c>
    </row>
    <row r="15673" spans="2:7">
      <c r="B15673" s="49">
        <v>1716619</v>
      </c>
      <c r="C15673" s="44" t="s">
        <v>24544</v>
      </c>
      <c r="D15673" s="47" t="s">
        <v>19837</v>
      </c>
      <c r="E15673" s="43" t="s">
        <v>18233</v>
      </c>
      <c r="G15673" s="45">
        <v>210.53</v>
      </c>
    </row>
    <row r="15674" spans="2:7">
      <c r="B15674" s="49">
        <v>1716601</v>
      </c>
      <c r="C15674" s="44" t="s">
        <v>24544</v>
      </c>
      <c r="D15674" s="47" t="s">
        <v>19838</v>
      </c>
      <c r="E15674" s="43" t="s">
        <v>18233</v>
      </c>
      <c r="G15674" s="45">
        <v>129.91999999999999</v>
      </c>
    </row>
    <row r="15675" spans="2:7">
      <c r="B15675" s="49">
        <v>1716602</v>
      </c>
      <c r="C15675" s="44" t="s">
        <v>24544</v>
      </c>
      <c r="D15675" s="47" t="s">
        <v>19839</v>
      </c>
      <c r="E15675" s="43" t="s">
        <v>18233</v>
      </c>
      <c r="G15675" s="45">
        <v>101.85</v>
      </c>
    </row>
    <row r="15676" spans="2:7">
      <c r="B15676" s="49">
        <v>1716600</v>
      </c>
      <c r="C15676" s="44" t="s">
        <v>24544</v>
      </c>
      <c r="D15676" s="47" t="s">
        <v>19840</v>
      </c>
      <c r="E15676" s="43" t="s">
        <v>18233</v>
      </c>
      <c r="G15676" s="45">
        <v>214.21</v>
      </c>
    </row>
    <row r="15677" spans="2:7">
      <c r="B15677" s="49">
        <v>1716655</v>
      </c>
      <c r="C15677" s="44" t="s">
        <v>24544</v>
      </c>
      <c r="D15677" s="47" t="s">
        <v>19841</v>
      </c>
      <c r="E15677" s="43" t="s">
        <v>18233</v>
      </c>
      <c r="G15677" s="45">
        <v>75.239999999999995</v>
      </c>
    </row>
    <row r="15678" spans="2:7">
      <c r="B15678" s="49">
        <v>1716639</v>
      </c>
      <c r="C15678" s="44" t="s">
        <v>24544</v>
      </c>
      <c r="D15678" s="47" t="s">
        <v>19842</v>
      </c>
      <c r="E15678" s="43" t="s">
        <v>18233</v>
      </c>
      <c r="G15678" s="45">
        <v>53.01</v>
      </c>
    </row>
    <row r="15679" spans="2:7">
      <c r="B15679" s="49">
        <v>1801636</v>
      </c>
      <c r="C15679" s="44" t="s">
        <v>24544</v>
      </c>
      <c r="D15679" s="47" t="s">
        <v>19843</v>
      </c>
      <c r="E15679" s="43" t="s">
        <v>19844</v>
      </c>
      <c r="G15679" s="45">
        <v>19.57</v>
      </c>
    </row>
    <row r="15680" spans="2:7">
      <c r="B15680" s="49">
        <v>1801637</v>
      </c>
      <c r="C15680" s="44" t="s">
        <v>24544</v>
      </c>
      <c r="D15680" s="47" t="s">
        <v>19845</v>
      </c>
      <c r="E15680" s="43" t="s">
        <v>19844</v>
      </c>
      <c r="G15680" s="45">
        <v>26.09</v>
      </c>
    </row>
    <row r="15681" spans="2:7">
      <c r="B15681" s="49">
        <v>1817720</v>
      </c>
      <c r="C15681" s="44" t="s">
        <v>24544</v>
      </c>
      <c r="D15681" s="47" t="s">
        <v>19846</v>
      </c>
      <c r="E15681" s="43" t="s">
        <v>19844</v>
      </c>
      <c r="G15681" s="45">
        <v>115.53</v>
      </c>
    </row>
    <row r="15682" spans="2:7">
      <c r="B15682" s="49">
        <v>1817723</v>
      </c>
      <c r="C15682" s="44" t="s">
        <v>24544</v>
      </c>
      <c r="D15682" s="47" t="s">
        <v>19847</v>
      </c>
      <c r="E15682" s="43" t="s">
        <v>19844</v>
      </c>
      <c r="G15682" s="45">
        <v>51.9</v>
      </c>
    </row>
    <row r="15683" spans="2:7">
      <c r="B15683" s="49">
        <v>1817721</v>
      </c>
      <c r="C15683" s="44" t="s">
        <v>24544</v>
      </c>
      <c r="D15683" s="47" t="s">
        <v>19848</v>
      </c>
      <c r="E15683" s="43" t="s">
        <v>19844</v>
      </c>
      <c r="G15683" s="45">
        <v>155.71</v>
      </c>
    </row>
    <row r="15684" spans="2:7">
      <c r="B15684" s="49">
        <v>1817722</v>
      </c>
      <c r="C15684" s="44" t="s">
        <v>24544</v>
      </c>
      <c r="D15684" s="47" t="s">
        <v>19849</v>
      </c>
      <c r="E15684" s="43" t="s">
        <v>19844</v>
      </c>
      <c r="G15684" s="45">
        <v>77.86</v>
      </c>
    </row>
    <row r="15685" spans="2:7">
      <c r="B15685" s="49">
        <v>1917483</v>
      </c>
      <c r="C15685" s="44" t="s">
        <v>24544</v>
      </c>
      <c r="D15685" s="47" t="s">
        <v>19850</v>
      </c>
      <c r="E15685" s="43" t="s">
        <v>18233</v>
      </c>
      <c r="G15685" s="45">
        <v>6.51</v>
      </c>
    </row>
    <row r="15686" spans="2:7">
      <c r="B15686" s="49">
        <v>1917484</v>
      </c>
      <c r="C15686" s="44" t="s">
        <v>24544</v>
      </c>
      <c r="D15686" s="47" t="s">
        <v>19851</v>
      </c>
      <c r="E15686" s="43" t="s">
        <v>18233</v>
      </c>
      <c r="G15686" s="45">
        <v>6.74</v>
      </c>
    </row>
    <row r="15687" spans="2:7">
      <c r="B15687" s="49">
        <v>1917485</v>
      </c>
      <c r="C15687" s="44" t="s">
        <v>24544</v>
      </c>
      <c r="D15687" s="47" t="s">
        <v>19852</v>
      </c>
      <c r="E15687" s="43" t="s">
        <v>18233</v>
      </c>
      <c r="G15687" s="45">
        <v>7.34</v>
      </c>
    </row>
    <row r="15688" spans="2:7">
      <c r="B15688" s="49">
        <v>1917486</v>
      </c>
      <c r="C15688" s="44" t="s">
        <v>24544</v>
      </c>
      <c r="D15688" s="47" t="s">
        <v>19853</v>
      </c>
      <c r="E15688" s="43" t="s">
        <v>18233</v>
      </c>
      <c r="G15688" s="45">
        <v>7.61</v>
      </c>
    </row>
    <row r="15689" spans="2:7">
      <c r="B15689" s="49">
        <v>1917487</v>
      </c>
      <c r="C15689" s="44" t="s">
        <v>24544</v>
      </c>
      <c r="D15689" s="47" t="s">
        <v>19854</v>
      </c>
      <c r="E15689" s="43" t="s">
        <v>18233</v>
      </c>
      <c r="G15689" s="45">
        <v>7.98</v>
      </c>
    </row>
    <row r="15690" spans="2:7">
      <c r="B15690" s="49">
        <v>1917528</v>
      </c>
      <c r="C15690" s="44" t="s">
        <v>24544</v>
      </c>
      <c r="D15690" s="47" t="s">
        <v>19855</v>
      </c>
      <c r="E15690" s="43" t="s">
        <v>18233</v>
      </c>
      <c r="G15690" s="45">
        <v>39.770000000000003</v>
      </c>
    </row>
    <row r="15691" spans="2:7">
      <c r="B15691" s="49">
        <v>1917529</v>
      </c>
      <c r="C15691" s="44" t="s">
        <v>24544</v>
      </c>
      <c r="D15691" s="47" t="s">
        <v>19856</v>
      </c>
      <c r="E15691" s="43" t="s">
        <v>18233</v>
      </c>
      <c r="G15691" s="45">
        <v>41.11</v>
      </c>
    </row>
    <row r="15692" spans="2:7">
      <c r="B15692" s="49">
        <v>1917530</v>
      </c>
      <c r="C15692" s="44" t="s">
        <v>24544</v>
      </c>
      <c r="D15692" s="47" t="s">
        <v>19857</v>
      </c>
      <c r="E15692" s="43" t="s">
        <v>18233</v>
      </c>
      <c r="G15692" s="45">
        <v>43.23</v>
      </c>
    </row>
    <row r="15693" spans="2:7">
      <c r="B15693" s="49">
        <v>1917531</v>
      </c>
      <c r="C15693" s="44" t="s">
        <v>24544</v>
      </c>
      <c r="D15693" s="47" t="s">
        <v>19858</v>
      </c>
      <c r="E15693" s="43" t="s">
        <v>18233</v>
      </c>
      <c r="G15693" s="45">
        <v>45.55</v>
      </c>
    </row>
    <row r="15694" spans="2:7">
      <c r="B15694" s="49">
        <v>1917532</v>
      </c>
      <c r="C15694" s="44" t="s">
        <v>24544</v>
      </c>
      <c r="D15694" s="47" t="s">
        <v>19859</v>
      </c>
      <c r="E15694" s="43" t="s">
        <v>18233</v>
      </c>
      <c r="G15694" s="45">
        <v>48.17</v>
      </c>
    </row>
    <row r="15695" spans="2:7">
      <c r="B15695" s="49">
        <v>1917533</v>
      </c>
      <c r="C15695" s="44" t="s">
        <v>24544</v>
      </c>
      <c r="D15695" s="47" t="s">
        <v>19860</v>
      </c>
      <c r="E15695" s="43" t="s">
        <v>18233</v>
      </c>
      <c r="G15695" s="45">
        <v>49.53</v>
      </c>
    </row>
    <row r="15696" spans="2:7">
      <c r="B15696" s="49">
        <v>1917534</v>
      </c>
      <c r="C15696" s="44" t="s">
        <v>24544</v>
      </c>
      <c r="D15696" s="47" t="s">
        <v>19861</v>
      </c>
      <c r="E15696" s="43" t="s">
        <v>18233</v>
      </c>
      <c r="G15696" s="45">
        <v>50.95</v>
      </c>
    </row>
    <row r="15697" spans="2:7">
      <c r="B15697" s="49">
        <v>1917535</v>
      </c>
      <c r="C15697" s="44" t="s">
        <v>24544</v>
      </c>
      <c r="D15697" s="47" t="s">
        <v>19862</v>
      </c>
      <c r="E15697" s="43" t="s">
        <v>18233</v>
      </c>
      <c r="G15697" s="45">
        <v>52.79</v>
      </c>
    </row>
    <row r="15698" spans="2:7">
      <c r="B15698" s="49">
        <v>1917536</v>
      </c>
      <c r="C15698" s="44" t="s">
        <v>24544</v>
      </c>
      <c r="D15698" s="47" t="s">
        <v>19863</v>
      </c>
      <c r="E15698" s="43" t="s">
        <v>18233</v>
      </c>
      <c r="G15698" s="45">
        <v>54.39</v>
      </c>
    </row>
    <row r="15699" spans="2:7">
      <c r="B15699" s="49">
        <v>1917537</v>
      </c>
      <c r="C15699" s="44" t="s">
        <v>24544</v>
      </c>
      <c r="D15699" s="47" t="s">
        <v>19864</v>
      </c>
      <c r="E15699" s="43" t="s">
        <v>18233</v>
      </c>
      <c r="G15699" s="45">
        <v>56.06</v>
      </c>
    </row>
    <row r="15700" spans="2:7">
      <c r="B15700" s="49">
        <v>1917488</v>
      </c>
      <c r="C15700" s="44" t="s">
        <v>24544</v>
      </c>
      <c r="D15700" s="47" t="s">
        <v>19865</v>
      </c>
      <c r="E15700" s="43" t="s">
        <v>18233</v>
      </c>
      <c r="G15700" s="45">
        <v>8.26</v>
      </c>
    </row>
    <row r="15701" spans="2:7">
      <c r="B15701" s="49">
        <v>1917489</v>
      </c>
      <c r="C15701" s="44" t="s">
        <v>24544</v>
      </c>
      <c r="D15701" s="47" t="s">
        <v>19866</v>
      </c>
      <c r="E15701" s="43" t="s">
        <v>18233</v>
      </c>
      <c r="G15701" s="45">
        <v>8.61</v>
      </c>
    </row>
    <row r="15702" spans="2:7">
      <c r="B15702" s="49">
        <v>1917490</v>
      </c>
      <c r="C15702" s="44" t="s">
        <v>24544</v>
      </c>
      <c r="D15702" s="47" t="s">
        <v>19867</v>
      </c>
      <c r="E15702" s="43" t="s">
        <v>18233</v>
      </c>
      <c r="G15702" s="45">
        <v>9.18</v>
      </c>
    </row>
    <row r="15703" spans="2:7">
      <c r="B15703" s="49">
        <v>1917491</v>
      </c>
      <c r="C15703" s="44" t="s">
        <v>24544</v>
      </c>
      <c r="D15703" s="47" t="s">
        <v>19868</v>
      </c>
      <c r="E15703" s="43" t="s">
        <v>18233</v>
      </c>
      <c r="G15703" s="45">
        <v>9.56</v>
      </c>
    </row>
    <row r="15704" spans="2:7">
      <c r="B15704" s="49">
        <v>1917492</v>
      </c>
      <c r="C15704" s="44" t="s">
        <v>24544</v>
      </c>
      <c r="D15704" s="47" t="s">
        <v>19869</v>
      </c>
      <c r="E15704" s="43" t="s">
        <v>18233</v>
      </c>
      <c r="G15704" s="45">
        <v>9.8800000000000008</v>
      </c>
    </row>
    <row r="15705" spans="2:7">
      <c r="B15705" s="49">
        <v>1917493</v>
      </c>
      <c r="C15705" s="44" t="s">
        <v>24544</v>
      </c>
      <c r="D15705" s="47" t="s">
        <v>19870</v>
      </c>
      <c r="E15705" s="43" t="s">
        <v>18233</v>
      </c>
      <c r="G15705" s="45">
        <v>10.29</v>
      </c>
    </row>
    <row r="15706" spans="2:7">
      <c r="B15706" s="49">
        <v>1917494</v>
      </c>
      <c r="C15706" s="44" t="s">
        <v>24544</v>
      </c>
      <c r="D15706" s="47" t="s">
        <v>19871</v>
      </c>
      <c r="E15706" s="43" t="s">
        <v>18233</v>
      </c>
      <c r="G15706" s="45">
        <v>10.72</v>
      </c>
    </row>
    <row r="15707" spans="2:7">
      <c r="B15707" s="49">
        <v>1917495</v>
      </c>
      <c r="C15707" s="44" t="s">
        <v>24544</v>
      </c>
      <c r="D15707" s="47" t="s">
        <v>19872</v>
      </c>
      <c r="E15707" s="43" t="s">
        <v>18233</v>
      </c>
      <c r="G15707" s="45">
        <v>11.37</v>
      </c>
    </row>
    <row r="15708" spans="2:7">
      <c r="B15708" s="49">
        <v>1917496</v>
      </c>
      <c r="C15708" s="44" t="s">
        <v>24544</v>
      </c>
      <c r="D15708" s="47" t="s">
        <v>19873</v>
      </c>
      <c r="E15708" s="43" t="s">
        <v>18233</v>
      </c>
      <c r="G15708" s="45">
        <v>11.77</v>
      </c>
    </row>
    <row r="15709" spans="2:7">
      <c r="B15709" s="49">
        <v>1917497</v>
      </c>
      <c r="C15709" s="44" t="s">
        <v>24544</v>
      </c>
      <c r="D15709" s="47" t="s">
        <v>19874</v>
      </c>
      <c r="E15709" s="43" t="s">
        <v>18233</v>
      </c>
      <c r="G15709" s="45">
        <v>12.17</v>
      </c>
    </row>
    <row r="15710" spans="2:7">
      <c r="B15710" s="49">
        <v>1917498</v>
      </c>
      <c r="C15710" s="44" t="s">
        <v>24544</v>
      </c>
      <c r="D15710" s="47" t="s">
        <v>19875</v>
      </c>
      <c r="E15710" s="43" t="s">
        <v>18233</v>
      </c>
      <c r="G15710" s="45">
        <v>12.59</v>
      </c>
    </row>
    <row r="15711" spans="2:7">
      <c r="B15711" s="49">
        <v>1917499</v>
      </c>
      <c r="C15711" s="44" t="s">
        <v>24544</v>
      </c>
      <c r="D15711" s="47" t="s">
        <v>19876</v>
      </c>
      <c r="E15711" s="43" t="s">
        <v>18233</v>
      </c>
      <c r="G15711" s="45">
        <v>12.93</v>
      </c>
    </row>
    <row r="15712" spans="2:7">
      <c r="B15712" s="49">
        <v>1917500</v>
      </c>
      <c r="C15712" s="44" t="s">
        <v>24544</v>
      </c>
      <c r="D15712" s="47" t="s">
        <v>19877</v>
      </c>
      <c r="E15712" s="43" t="s">
        <v>18233</v>
      </c>
      <c r="G15712" s="45">
        <v>13.64</v>
      </c>
    </row>
    <row r="15713" spans="2:7">
      <c r="B15713" s="49">
        <v>1917501</v>
      </c>
      <c r="C15713" s="44" t="s">
        <v>24544</v>
      </c>
      <c r="D15713" s="47" t="s">
        <v>19878</v>
      </c>
      <c r="E15713" s="43" t="s">
        <v>18233</v>
      </c>
      <c r="G15713" s="45">
        <v>14.07</v>
      </c>
    </row>
    <row r="15714" spans="2:7">
      <c r="B15714" s="49">
        <v>1917502</v>
      </c>
      <c r="C15714" s="44" t="s">
        <v>24544</v>
      </c>
      <c r="D15714" s="47" t="s">
        <v>19879</v>
      </c>
      <c r="E15714" s="43" t="s">
        <v>18233</v>
      </c>
      <c r="G15714" s="45">
        <v>14.49</v>
      </c>
    </row>
    <row r="15715" spans="2:7">
      <c r="B15715" s="49">
        <v>1917503</v>
      </c>
      <c r="C15715" s="44" t="s">
        <v>24544</v>
      </c>
      <c r="D15715" s="47" t="s">
        <v>19880</v>
      </c>
      <c r="E15715" s="43" t="s">
        <v>18233</v>
      </c>
      <c r="G15715" s="45">
        <v>14.93</v>
      </c>
    </row>
    <row r="15716" spans="2:7">
      <c r="B15716" s="49">
        <v>1917504</v>
      </c>
      <c r="C15716" s="44" t="s">
        <v>24544</v>
      </c>
      <c r="D15716" s="47" t="s">
        <v>19881</v>
      </c>
      <c r="E15716" s="43" t="s">
        <v>18233</v>
      </c>
      <c r="G15716" s="45">
        <v>15.38</v>
      </c>
    </row>
    <row r="15717" spans="2:7">
      <c r="B15717" s="49">
        <v>1917505</v>
      </c>
      <c r="C15717" s="44" t="s">
        <v>24544</v>
      </c>
      <c r="D15717" s="47" t="s">
        <v>19882</v>
      </c>
      <c r="E15717" s="43" t="s">
        <v>18233</v>
      </c>
      <c r="G15717" s="45">
        <v>16.12</v>
      </c>
    </row>
    <row r="15718" spans="2:7">
      <c r="B15718" s="49">
        <v>1917506</v>
      </c>
      <c r="C15718" s="44" t="s">
        <v>24544</v>
      </c>
      <c r="D15718" s="47" t="s">
        <v>19883</v>
      </c>
      <c r="E15718" s="43" t="s">
        <v>18233</v>
      </c>
      <c r="G15718" s="45">
        <v>16.559999999999999</v>
      </c>
    </row>
    <row r="15719" spans="2:7">
      <c r="B15719" s="49">
        <v>1917507</v>
      </c>
      <c r="C15719" s="44" t="s">
        <v>24544</v>
      </c>
      <c r="D15719" s="47" t="s">
        <v>19884</v>
      </c>
      <c r="E15719" s="43" t="s">
        <v>18233</v>
      </c>
      <c r="G15719" s="45">
        <v>17.02</v>
      </c>
    </row>
    <row r="15720" spans="2:7">
      <c r="B15720" s="49">
        <v>1917480</v>
      </c>
      <c r="C15720" s="44" t="s">
        <v>24544</v>
      </c>
      <c r="D15720" s="47" t="s">
        <v>19885</v>
      </c>
      <c r="E15720" s="43" t="s">
        <v>18233</v>
      </c>
      <c r="G15720" s="45">
        <v>5.79</v>
      </c>
    </row>
    <row r="15721" spans="2:7">
      <c r="B15721" s="49">
        <v>1917508</v>
      </c>
      <c r="C15721" s="44" t="s">
        <v>24544</v>
      </c>
      <c r="D15721" s="47" t="s">
        <v>19886</v>
      </c>
      <c r="E15721" s="43" t="s">
        <v>18233</v>
      </c>
      <c r="G15721" s="45">
        <v>17.489999999999998</v>
      </c>
    </row>
    <row r="15722" spans="2:7">
      <c r="B15722" s="49">
        <v>1917509</v>
      </c>
      <c r="C15722" s="44" t="s">
        <v>24544</v>
      </c>
      <c r="D15722" s="47" t="s">
        <v>19887</v>
      </c>
      <c r="E15722" s="43" t="s">
        <v>18233</v>
      </c>
      <c r="G15722" s="45">
        <v>18.05</v>
      </c>
    </row>
    <row r="15723" spans="2:7">
      <c r="B15723" s="49">
        <v>1917510</v>
      </c>
      <c r="C15723" s="44" t="s">
        <v>24544</v>
      </c>
      <c r="D15723" s="47" t="s">
        <v>19888</v>
      </c>
      <c r="E15723" s="43" t="s">
        <v>18233</v>
      </c>
      <c r="G15723" s="45">
        <v>18.850000000000001</v>
      </c>
    </row>
    <row r="15724" spans="2:7">
      <c r="B15724" s="49">
        <v>1917511</v>
      </c>
      <c r="C15724" s="44" t="s">
        <v>24544</v>
      </c>
      <c r="D15724" s="47" t="s">
        <v>19889</v>
      </c>
      <c r="E15724" s="43" t="s">
        <v>18233</v>
      </c>
      <c r="G15724" s="45">
        <v>19.37</v>
      </c>
    </row>
    <row r="15725" spans="2:7">
      <c r="B15725" s="49">
        <v>1917512</v>
      </c>
      <c r="C15725" s="44" t="s">
        <v>24544</v>
      </c>
      <c r="D15725" s="47" t="s">
        <v>19890</v>
      </c>
      <c r="E15725" s="43" t="s">
        <v>18233</v>
      </c>
      <c r="G15725" s="45">
        <v>19.98</v>
      </c>
    </row>
    <row r="15726" spans="2:7">
      <c r="B15726" s="49">
        <v>1917513</v>
      </c>
      <c r="C15726" s="44" t="s">
        <v>24544</v>
      </c>
      <c r="D15726" s="47" t="s">
        <v>19891</v>
      </c>
      <c r="E15726" s="43" t="s">
        <v>18233</v>
      </c>
      <c r="G15726" s="45">
        <v>20.57</v>
      </c>
    </row>
    <row r="15727" spans="2:7">
      <c r="B15727" s="49">
        <v>1917514</v>
      </c>
      <c r="C15727" s="44" t="s">
        <v>24544</v>
      </c>
      <c r="D15727" s="47" t="s">
        <v>19892</v>
      </c>
      <c r="E15727" s="43" t="s">
        <v>18233</v>
      </c>
      <c r="G15727" s="45">
        <v>21.26</v>
      </c>
    </row>
    <row r="15728" spans="2:7">
      <c r="B15728" s="49">
        <v>1917515</v>
      </c>
      <c r="C15728" s="44" t="s">
        <v>24544</v>
      </c>
      <c r="D15728" s="47" t="s">
        <v>19893</v>
      </c>
      <c r="E15728" s="43" t="s">
        <v>18233</v>
      </c>
      <c r="G15728" s="45">
        <v>22.27</v>
      </c>
    </row>
    <row r="15729" spans="2:7">
      <c r="B15729" s="49">
        <v>1917516</v>
      </c>
      <c r="C15729" s="44" t="s">
        <v>24544</v>
      </c>
      <c r="D15729" s="47" t="s">
        <v>19894</v>
      </c>
      <c r="E15729" s="43" t="s">
        <v>18233</v>
      </c>
      <c r="G15729" s="45">
        <v>23.03</v>
      </c>
    </row>
    <row r="15730" spans="2:7">
      <c r="B15730" s="49">
        <v>1917517</v>
      </c>
      <c r="C15730" s="44" t="s">
        <v>24544</v>
      </c>
      <c r="D15730" s="47" t="s">
        <v>19895</v>
      </c>
      <c r="E15730" s="43" t="s">
        <v>18233</v>
      </c>
      <c r="G15730" s="45">
        <v>24.07</v>
      </c>
    </row>
    <row r="15731" spans="2:7">
      <c r="B15731" s="49">
        <v>1917481</v>
      </c>
      <c r="C15731" s="44" t="s">
        <v>24544</v>
      </c>
      <c r="D15731" s="47" t="s">
        <v>19896</v>
      </c>
      <c r="E15731" s="43" t="s">
        <v>18233</v>
      </c>
      <c r="G15731" s="45">
        <v>6</v>
      </c>
    </row>
    <row r="15732" spans="2:7">
      <c r="B15732" s="49">
        <v>1917518</v>
      </c>
      <c r="C15732" s="44" t="s">
        <v>24544</v>
      </c>
      <c r="D15732" s="47" t="s">
        <v>19897</v>
      </c>
      <c r="E15732" s="43" t="s">
        <v>18233</v>
      </c>
      <c r="G15732" s="45">
        <v>25.12</v>
      </c>
    </row>
    <row r="15733" spans="2:7">
      <c r="B15733" s="49">
        <v>1917519</v>
      </c>
      <c r="C15733" s="44" t="s">
        <v>24544</v>
      </c>
      <c r="D15733" s="47" t="s">
        <v>19898</v>
      </c>
      <c r="E15733" s="43" t="s">
        <v>18233</v>
      </c>
      <c r="G15733" s="45">
        <v>26.41</v>
      </c>
    </row>
    <row r="15734" spans="2:7">
      <c r="B15734" s="49">
        <v>1917520</v>
      </c>
      <c r="C15734" s="44" t="s">
        <v>24544</v>
      </c>
      <c r="D15734" s="47" t="s">
        <v>19899</v>
      </c>
      <c r="E15734" s="43" t="s">
        <v>18233</v>
      </c>
      <c r="G15734" s="45">
        <v>27.86</v>
      </c>
    </row>
    <row r="15735" spans="2:7">
      <c r="B15735" s="49">
        <v>1917521</v>
      </c>
      <c r="C15735" s="44" t="s">
        <v>24544</v>
      </c>
      <c r="D15735" s="47" t="s">
        <v>19900</v>
      </c>
      <c r="E15735" s="43" t="s">
        <v>18233</v>
      </c>
      <c r="G15735" s="45">
        <v>29.11</v>
      </c>
    </row>
    <row r="15736" spans="2:7">
      <c r="B15736" s="49">
        <v>1917522</v>
      </c>
      <c r="C15736" s="44" t="s">
        <v>24544</v>
      </c>
      <c r="D15736" s="47" t="s">
        <v>19901</v>
      </c>
      <c r="E15736" s="43" t="s">
        <v>18233</v>
      </c>
      <c r="G15736" s="45">
        <v>30.48</v>
      </c>
    </row>
    <row r="15737" spans="2:7">
      <c r="B15737" s="49">
        <v>1917523</v>
      </c>
      <c r="C15737" s="44" t="s">
        <v>24544</v>
      </c>
      <c r="D15737" s="47" t="s">
        <v>19902</v>
      </c>
      <c r="E15737" s="43" t="s">
        <v>18233</v>
      </c>
      <c r="G15737" s="45">
        <v>31.89</v>
      </c>
    </row>
    <row r="15738" spans="2:7">
      <c r="B15738" s="49">
        <v>1917524</v>
      </c>
      <c r="C15738" s="44" t="s">
        <v>24544</v>
      </c>
      <c r="D15738" s="47" t="s">
        <v>19903</v>
      </c>
      <c r="E15738" s="43" t="s">
        <v>18233</v>
      </c>
      <c r="G15738" s="45">
        <v>33.4</v>
      </c>
    </row>
    <row r="15739" spans="2:7">
      <c r="B15739" s="49">
        <v>1917525</v>
      </c>
      <c r="C15739" s="44" t="s">
        <v>24544</v>
      </c>
      <c r="D15739" s="47" t="s">
        <v>19904</v>
      </c>
      <c r="E15739" s="43" t="s">
        <v>18233</v>
      </c>
      <c r="G15739" s="45">
        <v>35.159999999999997</v>
      </c>
    </row>
    <row r="15740" spans="2:7">
      <c r="B15740" s="49">
        <v>1917526</v>
      </c>
      <c r="C15740" s="44" t="s">
        <v>24544</v>
      </c>
      <c r="D15740" s="47" t="s">
        <v>19905</v>
      </c>
      <c r="E15740" s="43" t="s">
        <v>18233</v>
      </c>
      <c r="G15740" s="45">
        <v>36.549999999999997</v>
      </c>
    </row>
    <row r="15741" spans="2:7">
      <c r="B15741" s="49">
        <v>1917527</v>
      </c>
      <c r="C15741" s="44" t="s">
        <v>24544</v>
      </c>
      <c r="D15741" s="47" t="s">
        <v>19906</v>
      </c>
      <c r="E15741" s="43" t="s">
        <v>18233</v>
      </c>
      <c r="G15741" s="45">
        <v>37.93</v>
      </c>
    </row>
    <row r="15742" spans="2:7">
      <c r="B15742" s="49">
        <v>1917482</v>
      </c>
      <c r="C15742" s="44" t="s">
        <v>24544</v>
      </c>
      <c r="D15742" s="47" t="s">
        <v>19907</v>
      </c>
      <c r="E15742" s="43" t="s">
        <v>18233</v>
      </c>
      <c r="G15742" s="45">
        <v>6.22</v>
      </c>
    </row>
    <row r="15743" spans="2:7">
      <c r="B15743" s="49">
        <v>1917737</v>
      </c>
      <c r="C15743" s="44" t="s">
        <v>24544</v>
      </c>
      <c r="D15743" s="47" t="s">
        <v>19908</v>
      </c>
      <c r="E15743" s="43" t="s">
        <v>18233</v>
      </c>
      <c r="G15743" s="45">
        <v>5.74</v>
      </c>
    </row>
    <row r="15744" spans="2:7">
      <c r="B15744" s="49">
        <v>1917220</v>
      </c>
      <c r="C15744" s="44" t="s">
        <v>24544</v>
      </c>
      <c r="D15744" s="47" t="s">
        <v>19909</v>
      </c>
      <c r="E15744" s="43" t="s">
        <v>18233</v>
      </c>
      <c r="G15744" s="45">
        <v>8.51</v>
      </c>
    </row>
    <row r="15745" spans="2:7">
      <c r="B15745" s="49">
        <v>1917221</v>
      </c>
      <c r="C15745" s="44" t="s">
        <v>24544</v>
      </c>
      <c r="D15745" s="47" t="s">
        <v>19910</v>
      </c>
      <c r="E15745" s="43" t="s">
        <v>18233</v>
      </c>
      <c r="G15745" s="45">
        <v>9.1</v>
      </c>
    </row>
    <row r="15746" spans="2:7">
      <c r="B15746" s="49">
        <v>1917222</v>
      </c>
      <c r="C15746" s="44" t="s">
        <v>24544</v>
      </c>
      <c r="D15746" s="47" t="s">
        <v>19911</v>
      </c>
      <c r="E15746" s="43" t="s">
        <v>18233</v>
      </c>
      <c r="G15746" s="45">
        <v>9.7100000000000009</v>
      </c>
    </row>
    <row r="15747" spans="2:7">
      <c r="B15747" s="49">
        <v>1917223</v>
      </c>
      <c r="C15747" s="44" t="s">
        <v>24544</v>
      </c>
      <c r="D15747" s="47" t="s">
        <v>19912</v>
      </c>
      <c r="E15747" s="43" t="s">
        <v>18233</v>
      </c>
      <c r="G15747" s="45">
        <v>10.16</v>
      </c>
    </row>
    <row r="15748" spans="2:7">
      <c r="B15748" s="49">
        <v>1917224</v>
      </c>
      <c r="C15748" s="44" t="s">
        <v>24544</v>
      </c>
      <c r="D15748" s="47" t="s">
        <v>19913</v>
      </c>
      <c r="E15748" s="43" t="s">
        <v>18233</v>
      </c>
      <c r="G15748" s="45">
        <v>10.63</v>
      </c>
    </row>
    <row r="15749" spans="2:7">
      <c r="B15749" s="49">
        <v>1917225</v>
      </c>
      <c r="C15749" s="44" t="s">
        <v>24544</v>
      </c>
      <c r="D15749" s="47" t="s">
        <v>19914</v>
      </c>
      <c r="E15749" s="43" t="s">
        <v>18233</v>
      </c>
      <c r="G15749" s="45">
        <v>11.17</v>
      </c>
    </row>
    <row r="15750" spans="2:7">
      <c r="B15750" s="49">
        <v>1917226</v>
      </c>
      <c r="C15750" s="44" t="s">
        <v>24544</v>
      </c>
      <c r="D15750" s="47" t="s">
        <v>19915</v>
      </c>
      <c r="E15750" s="43" t="s">
        <v>18233</v>
      </c>
      <c r="G15750" s="45">
        <v>11.69</v>
      </c>
    </row>
    <row r="15751" spans="2:7">
      <c r="B15751" s="49">
        <v>1917227</v>
      </c>
      <c r="C15751" s="44" t="s">
        <v>24544</v>
      </c>
      <c r="D15751" s="47" t="s">
        <v>19916</v>
      </c>
      <c r="E15751" s="43" t="s">
        <v>18233</v>
      </c>
      <c r="G15751" s="45">
        <v>12.34</v>
      </c>
    </row>
    <row r="15752" spans="2:7">
      <c r="B15752" s="49">
        <v>1917228</v>
      </c>
      <c r="C15752" s="44" t="s">
        <v>24544</v>
      </c>
      <c r="D15752" s="47" t="s">
        <v>19917</v>
      </c>
      <c r="E15752" s="43" t="s">
        <v>18233</v>
      </c>
      <c r="G15752" s="45">
        <v>12.97</v>
      </c>
    </row>
    <row r="15753" spans="2:7">
      <c r="B15753" s="49">
        <v>1917229</v>
      </c>
      <c r="C15753" s="44" t="s">
        <v>24544</v>
      </c>
      <c r="D15753" s="47" t="s">
        <v>19918</v>
      </c>
      <c r="E15753" s="43" t="s">
        <v>18233</v>
      </c>
      <c r="G15753" s="45">
        <v>13.5</v>
      </c>
    </row>
    <row r="15754" spans="2:7">
      <c r="B15754" s="49">
        <v>1917230</v>
      </c>
      <c r="C15754" s="44" t="s">
        <v>24544</v>
      </c>
      <c r="D15754" s="47" t="s">
        <v>19919</v>
      </c>
      <c r="E15754" s="43" t="s">
        <v>18233</v>
      </c>
      <c r="G15754" s="45">
        <v>14.11</v>
      </c>
    </row>
    <row r="15755" spans="2:7">
      <c r="B15755" s="49">
        <v>1917231</v>
      </c>
      <c r="C15755" s="44" t="s">
        <v>24544</v>
      </c>
      <c r="D15755" s="47" t="s">
        <v>19920</v>
      </c>
      <c r="E15755" s="43" t="s">
        <v>18233</v>
      </c>
      <c r="G15755" s="45">
        <v>14.75</v>
      </c>
    </row>
    <row r="15756" spans="2:7">
      <c r="B15756" s="49">
        <v>1917232</v>
      </c>
      <c r="C15756" s="44" t="s">
        <v>24544</v>
      </c>
      <c r="D15756" s="47" t="s">
        <v>19921</v>
      </c>
      <c r="E15756" s="43" t="s">
        <v>18233</v>
      </c>
      <c r="G15756" s="45">
        <v>15.53</v>
      </c>
    </row>
    <row r="15757" spans="2:7">
      <c r="B15757" s="49">
        <v>1917233</v>
      </c>
      <c r="C15757" s="44" t="s">
        <v>24544</v>
      </c>
      <c r="D15757" s="47" t="s">
        <v>19922</v>
      </c>
      <c r="E15757" s="43" t="s">
        <v>18233</v>
      </c>
      <c r="G15757" s="45">
        <v>16.18</v>
      </c>
    </row>
    <row r="15758" spans="2:7">
      <c r="B15758" s="49">
        <v>1917234</v>
      </c>
      <c r="C15758" s="44" t="s">
        <v>24544</v>
      </c>
      <c r="D15758" s="47" t="s">
        <v>19923</v>
      </c>
      <c r="E15758" s="43" t="s">
        <v>18233</v>
      </c>
      <c r="G15758" s="45">
        <v>16.97</v>
      </c>
    </row>
    <row r="15759" spans="2:7">
      <c r="B15759" s="49">
        <v>1917217</v>
      </c>
      <c r="C15759" s="44" t="s">
        <v>24544</v>
      </c>
      <c r="D15759" s="47" t="s">
        <v>19924</v>
      </c>
      <c r="E15759" s="43" t="s">
        <v>18233</v>
      </c>
      <c r="G15759" s="45">
        <v>6.97</v>
      </c>
    </row>
    <row r="15760" spans="2:7">
      <c r="B15760" s="49">
        <v>1917218</v>
      </c>
      <c r="C15760" s="44" t="s">
        <v>24544</v>
      </c>
      <c r="D15760" s="47" t="s">
        <v>19925</v>
      </c>
      <c r="E15760" s="43" t="s">
        <v>18233</v>
      </c>
      <c r="G15760" s="45">
        <v>7.24</v>
      </c>
    </row>
    <row r="15761" spans="2:7">
      <c r="B15761" s="49">
        <v>1917219</v>
      </c>
      <c r="C15761" s="44" t="s">
        <v>24544</v>
      </c>
      <c r="D15761" s="47" t="s">
        <v>19926</v>
      </c>
      <c r="E15761" s="43" t="s">
        <v>18233</v>
      </c>
      <c r="G15761" s="45">
        <v>7.8</v>
      </c>
    </row>
    <row r="15762" spans="2:7">
      <c r="B15762" s="49">
        <v>1917724</v>
      </c>
      <c r="C15762" s="44" t="s">
        <v>24544</v>
      </c>
      <c r="D15762" s="47" t="s">
        <v>19927</v>
      </c>
      <c r="E15762" s="43" t="s">
        <v>18233</v>
      </c>
      <c r="G15762" s="45">
        <v>6.81</v>
      </c>
    </row>
    <row r="15763" spans="2:7">
      <c r="B15763" s="49">
        <v>1917274</v>
      </c>
      <c r="C15763" s="44" t="s">
        <v>24544</v>
      </c>
      <c r="D15763" s="47" t="s">
        <v>19928</v>
      </c>
      <c r="E15763" s="43" t="s">
        <v>18233</v>
      </c>
      <c r="G15763" s="45">
        <v>6.47</v>
      </c>
    </row>
    <row r="15764" spans="2:7">
      <c r="B15764" s="49">
        <v>1917275</v>
      </c>
      <c r="C15764" s="44" t="s">
        <v>24544</v>
      </c>
      <c r="D15764" s="47" t="s">
        <v>19929</v>
      </c>
      <c r="E15764" s="43" t="s">
        <v>18233</v>
      </c>
      <c r="G15764" s="45">
        <v>6.86</v>
      </c>
    </row>
    <row r="15765" spans="2:7">
      <c r="B15765" s="49">
        <v>1917276</v>
      </c>
      <c r="C15765" s="44" t="s">
        <v>24544</v>
      </c>
      <c r="D15765" s="47" t="s">
        <v>19930</v>
      </c>
      <c r="E15765" s="43" t="s">
        <v>18233</v>
      </c>
      <c r="G15765" s="45">
        <v>7.43</v>
      </c>
    </row>
    <row r="15766" spans="2:7">
      <c r="B15766" s="49">
        <v>1917277</v>
      </c>
      <c r="C15766" s="44" t="s">
        <v>24544</v>
      </c>
      <c r="D15766" s="47" t="s">
        <v>19931</v>
      </c>
      <c r="E15766" s="43" t="s">
        <v>18233</v>
      </c>
      <c r="G15766" s="45">
        <v>7.92</v>
      </c>
    </row>
    <row r="15767" spans="2:7">
      <c r="B15767" s="49">
        <v>1917278</v>
      </c>
      <c r="C15767" s="44" t="s">
        <v>24544</v>
      </c>
      <c r="D15767" s="47" t="s">
        <v>19932</v>
      </c>
      <c r="E15767" s="43" t="s">
        <v>18233</v>
      </c>
      <c r="G15767" s="45">
        <v>8.2100000000000009</v>
      </c>
    </row>
    <row r="15768" spans="2:7">
      <c r="B15768" s="49">
        <v>1917279</v>
      </c>
      <c r="C15768" s="44" t="s">
        <v>24544</v>
      </c>
      <c r="D15768" s="47" t="s">
        <v>19933</v>
      </c>
      <c r="E15768" s="43" t="s">
        <v>18233</v>
      </c>
      <c r="G15768" s="45">
        <v>8.7100000000000009</v>
      </c>
    </row>
    <row r="15769" spans="2:7">
      <c r="B15769" s="49">
        <v>1917280</v>
      </c>
      <c r="C15769" s="44" t="s">
        <v>24544</v>
      </c>
      <c r="D15769" s="47" t="s">
        <v>19934</v>
      </c>
      <c r="E15769" s="43" t="s">
        <v>18233</v>
      </c>
      <c r="G15769" s="45">
        <v>9.18</v>
      </c>
    </row>
    <row r="15770" spans="2:7">
      <c r="B15770" s="49">
        <v>1917281</v>
      </c>
      <c r="C15770" s="44" t="s">
        <v>24544</v>
      </c>
      <c r="D15770" s="47" t="s">
        <v>19935</v>
      </c>
      <c r="E15770" s="43" t="s">
        <v>18233</v>
      </c>
      <c r="G15770" s="45">
        <v>9.7899999999999991</v>
      </c>
    </row>
    <row r="15771" spans="2:7">
      <c r="B15771" s="49">
        <v>1917282</v>
      </c>
      <c r="C15771" s="44" t="s">
        <v>24544</v>
      </c>
      <c r="D15771" s="47" t="s">
        <v>19936</v>
      </c>
      <c r="E15771" s="43" t="s">
        <v>18233</v>
      </c>
      <c r="G15771" s="45">
        <v>10.27</v>
      </c>
    </row>
    <row r="15772" spans="2:7">
      <c r="B15772" s="49">
        <v>1917283</v>
      </c>
      <c r="C15772" s="44" t="s">
        <v>24544</v>
      </c>
      <c r="D15772" s="47" t="s">
        <v>19937</v>
      </c>
      <c r="E15772" s="43" t="s">
        <v>18233</v>
      </c>
      <c r="G15772" s="45">
        <v>10.76</v>
      </c>
    </row>
    <row r="15773" spans="2:7">
      <c r="B15773" s="49">
        <v>1917284</v>
      </c>
      <c r="C15773" s="44" t="s">
        <v>24544</v>
      </c>
      <c r="D15773" s="47" t="s">
        <v>19938</v>
      </c>
      <c r="E15773" s="43" t="s">
        <v>18233</v>
      </c>
      <c r="G15773" s="45">
        <v>11.21</v>
      </c>
    </row>
    <row r="15774" spans="2:7">
      <c r="B15774" s="49">
        <v>1917285</v>
      </c>
      <c r="C15774" s="44" t="s">
        <v>24544</v>
      </c>
      <c r="D15774" s="47" t="s">
        <v>19939</v>
      </c>
      <c r="E15774" s="43" t="s">
        <v>18233</v>
      </c>
      <c r="G15774" s="45">
        <v>11.72</v>
      </c>
    </row>
    <row r="15775" spans="2:7">
      <c r="B15775" s="49">
        <v>1917286</v>
      </c>
      <c r="C15775" s="44" t="s">
        <v>24544</v>
      </c>
      <c r="D15775" s="47" t="s">
        <v>19940</v>
      </c>
      <c r="E15775" s="43" t="s">
        <v>18233</v>
      </c>
      <c r="G15775" s="45">
        <v>12.49</v>
      </c>
    </row>
    <row r="15776" spans="2:7">
      <c r="B15776" s="49">
        <v>1917287</v>
      </c>
      <c r="C15776" s="44" t="s">
        <v>24544</v>
      </c>
      <c r="D15776" s="47" t="s">
        <v>19941</v>
      </c>
      <c r="E15776" s="43" t="s">
        <v>18233</v>
      </c>
      <c r="G15776" s="45">
        <v>13.05</v>
      </c>
    </row>
    <row r="15777" spans="2:7">
      <c r="B15777" s="49">
        <v>1917288</v>
      </c>
      <c r="C15777" s="44" t="s">
        <v>24544</v>
      </c>
      <c r="D15777" s="47" t="s">
        <v>19942</v>
      </c>
      <c r="E15777" s="43" t="s">
        <v>18233</v>
      </c>
      <c r="G15777" s="45">
        <v>13.63</v>
      </c>
    </row>
    <row r="15778" spans="2:7">
      <c r="B15778" s="49">
        <v>1917289</v>
      </c>
      <c r="C15778" s="44" t="s">
        <v>24544</v>
      </c>
      <c r="D15778" s="47" t="s">
        <v>19943</v>
      </c>
      <c r="E15778" s="43" t="s">
        <v>18233</v>
      </c>
      <c r="G15778" s="45">
        <v>14.27</v>
      </c>
    </row>
    <row r="15779" spans="2:7">
      <c r="B15779" s="49">
        <v>1917290</v>
      </c>
      <c r="C15779" s="44" t="s">
        <v>24544</v>
      </c>
      <c r="D15779" s="47" t="s">
        <v>19944</v>
      </c>
      <c r="E15779" s="43" t="s">
        <v>18233</v>
      </c>
      <c r="G15779" s="45">
        <v>14.93</v>
      </c>
    </row>
    <row r="15780" spans="2:7">
      <c r="B15780" s="49">
        <v>1917291</v>
      </c>
      <c r="C15780" s="44" t="s">
        <v>24544</v>
      </c>
      <c r="D15780" s="47" t="s">
        <v>19945</v>
      </c>
      <c r="E15780" s="43" t="s">
        <v>18233</v>
      </c>
      <c r="G15780" s="45">
        <v>15.81</v>
      </c>
    </row>
    <row r="15781" spans="2:7">
      <c r="B15781" s="49">
        <v>1917292</v>
      </c>
      <c r="C15781" s="44" t="s">
        <v>24544</v>
      </c>
      <c r="D15781" s="47" t="s">
        <v>19946</v>
      </c>
      <c r="E15781" s="43" t="s">
        <v>18233</v>
      </c>
      <c r="G15781" s="45">
        <v>16.54</v>
      </c>
    </row>
    <row r="15782" spans="2:7">
      <c r="B15782" s="49">
        <v>1917293</v>
      </c>
      <c r="C15782" s="44" t="s">
        <v>24544</v>
      </c>
      <c r="D15782" s="47" t="s">
        <v>19947</v>
      </c>
      <c r="E15782" s="43" t="s">
        <v>18233</v>
      </c>
      <c r="G15782" s="45">
        <v>17.32</v>
      </c>
    </row>
    <row r="15783" spans="2:7">
      <c r="B15783" s="49">
        <v>1917294</v>
      </c>
      <c r="C15783" s="44" t="s">
        <v>24544</v>
      </c>
      <c r="D15783" s="47" t="s">
        <v>19948</v>
      </c>
      <c r="E15783" s="43" t="s">
        <v>18233</v>
      </c>
      <c r="G15783" s="45">
        <v>18.34</v>
      </c>
    </row>
    <row r="15784" spans="2:7">
      <c r="B15784" s="49">
        <v>1917295</v>
      </c>
      <c r="C15784" s="44" t="s">
        <v>24544</v>
      </c>
      <c r="D15784" s="47" t="s">
        <v>19949</v>
      </c>
      <c r="E15784" s="43" t="s">
        <v>18233</v>
      </c>
      <c r="G15784" s="45">
        <v>19.36</v>
      </c>
    </row>
    <row r="15785" spans="2:7">
      <c r="B15785" s="49">
        <v>1917296</v>
      </c>
      <c r="C15785" s="44" t="s">
        <v>24544</v>
      </c>
      <c r="D15785" s="47" t="s">
        <v>19950</v>
      </c>
      <c r="E15785" s="43" t="s">
        <v>18233</v>
      </c>
      <c r="G15785" s="45">
        <v>20.7</v>
      </c>
    </row>
    <row r="15786" spans="2:7">
      <c r="B15786" s="49">
        <v>1917297</v>
      </c>
      <c r="C15786" s="44" t="s">
        <v>24544</v>
      </c>
      <c r="D15786" s="47" t="s">
        <v>19951</v>
      </c>
      <c r="E15786" s="43" t="s">
        <v>18233</v>
      </c>
      <c r="G15786" s="45">
        <v>22.02</v>
      </c>
    </row>
    <row r="15787" spans="2:7">
      <c r="B15787" s="49">
        <v>1917298</v>
      </c>
      <c r="C15787" s="44" t="s">
        <v>24544</v>
      </c>
      <c r="D15787" s="47" t="s">
        <v>19952</v>
      </c>
      <c r="E15787" s="43" t="s">
        <v>18233</v>
      </c>
      <c r="G15787" s="45">
        <v>23.45</v>
      </c>
    </row>
    <row r="15788" spans="2:7">
      <c r="B15788" s="49">
        <v>1917271</v>
      </c>
      <c r="C15788" s="44" t="s">
        <v>24544</v>
      </c>
      <c r="D15788" s="47" t="s">
        <v>19953</v>
      </c>
      <c r="E15788" s="43" t="s">
        <v>18233</v>
      </c>
      <c r="G15788" s="45">
        <v>5.51</v>
      </c>
    </row>
    <row r="15789" spans="2:7">
      <c r="B15789" s="49">
        <v>1917299</v>
      </c>
      <c r="C15789" s="44" t="s">
        <v>24544</v>
      </c>
      <c r="D15789" s="47" t="s">
        <v>19954</v>
      </c>
      <c r="E15789" s="43" t="s">
        <v>18233</v>
      </c>
      <c r="G15789" s="45">
        <v>25.16</v>
      </c>
    </row>
    <row r="15790" spans="2:7">
      <c r="B15790" s="49">
        <v>1917300</v>
      </c>
      <c r="C15790" s="44" t="s">
        <v>24544</v>
      </c>
      <c r="D15790" s="47" t="s">
        <v>19955</v>
      </c>
      <c r="E15790" s="43" t="s">
        <v>18233</v>
      </c>
      <c r="G15790" s="45">
        <v>27.03</v>
      </c>
    </row>
    <row r="15791" spans="2:7">
      <c r="B15791" s="49">
        <v>1917301</v>
      </c>
      <c r="C15791" s="44" t="s">
        <v>24544</v>
      </c>
      <c r="D15791" s="47" t="s">
        <v>19956</v>
      </c>
      <c r="E15791" s="43" t="s">
        <v>18233</v>
      </c>
      <c r="G15791" s="45">
        <v>29.42</v>
      </c>
    </row>
    <row r="15792" spans="2:7">
      <c r="B15792" s="49">
        <v>1917302</v>
      </c>
      <c r="C15792" s="44" t="s">
        <v>24544</v>
      </c>
      <c r="D15792" s="47" t="s">
        <v>19957</v>
      </c>
      <c r="E15792" s="43" t="s">
        <v>18233</v>
      </c>
      <c r="G15792" s="45">
        <v>31.78</v>
      </c>
    </row>
    <row r="15793" spans="2:7">
      <c r="B15793" s="49">
        <v>1917303</v>
      </c>
      <c r="C15793" s="44" t="s">
        <v>24544</v>
      </c>
      <c r="D15793" s="47" t="s">
        <v>19958</v>
      </c>
      <c r="E15793" s="43" t="s">
        <v>18233</v>
      </c>
      <c r="G15793" s="45">
        <v>33.979999999999997</v>
      </c>
    </row>
    <row r="15794" spans="2:7">
      <c r="B15794" s="49">
        <v>1917304</v>
      </c>
      <c r="C15794" s="44" t="s">
        <v>24544</v>
      </c>
      <c r="D15794" s="47" t="s">
        <v>19959</v>
      </c>
      <c r="E15794" s="43" t="s">
        <v>18233</v>
      </c>
      <c r="G15794" s="45">
        <v>36.14</v>
      </c>
    </row>
    <row r="15795" spans="2:7">
      <c r="B15795" s="49">
        <v>1917305</v>
      </c>
      <c r="C15795" s="44" t="s">
        <v>24544</v>
      </c>
      <c r="D15795" s="47" t="s">
        <v>19960</v>
      </c>
      <c r="E15795" s="43" t="s">
        <v>18233</v>
      </c>
      <c r="G15795" s="45">
        <v>38.54</v>
      </c>
    </row>
    <row r="15796" spans="2:7">
      <c r="B15796" s="49">
        <v>1917306</v>
      </c>
      <c r="C15796" s="44" t="s">
        <v>24544</v>
      </c>
      <c r="D15796" s="47" t="s">
        <v>19961</v>
      </c>
      <c r="E15796" s="43" t="s">
        <v>18233</v>
      </c>
      <c r="G15796" s="45">
        <v>41.39</v>
      </c>
    </row>
    <row r="15797" spans="2:7">
      <c r="B15797" s="49">
        <v>1917307</v>
      </c>
      <c r="C15797" s="44" t="s">
        <v>24544</v>
      </c>
      <c r="D15797" s="47" t="s">
        <v>19962</v>
      </c>
      <c r="E15797" s="43" t="s">
        <v>18233</v>
      </c>
      <c r="G15797" s="45">
        <v>43.57</v>
      </c>
    </row>
    <row r="15798" spans="2:7">
      <c r="B15798" s="49">
        <v>1917272</v>
      </c>
      <c r="C15798" s="44" t="s">
        <v>24544</v>
      </c>
      <c r="D15798" s="47" t="s">
        <v>19963</v>
      </c>
      <c r="E15798" s="43" t="s">
        <v>18233</v>
      </c>
      <c r="G15798" s="45">
        <v>5.75</v>
      </c>
    </row>
    <row r="15799" spans="2:7">
      <c r="B15799" s="49">
        <v>1917273</v>
      </c>
      <c r="C15799" s="44" t="s">
        <v>24544</v>
      </c>
      <c r="D15799" s="47" t="s">
        <v>19964</v>
      </c>
      <c r="E15799" s="43" t="s">
        <v>18233</v>
      </c>
      <c r="G15799" s="45">
        <v>6.03</v>
      </c>
    </row>
    <row r="15800" spans="2:7">
      <c r="B15800" s="49">
        <v>1917729</v>
      </c>
      <c r="C15800" s="44" t="s">
        <v>24544</v>
      </c>
      <c r="D15800" s="47" t="s">
        <v>19965</v>
      </c>
      <c r="E15800" s="43" t="s">
        <v>18233</v>
      </c>
      <c r="G15800" s="45">
        <v>5.42</v>
      </c>
    </row>
    <row r="15801" spans="2:7">
      <c r="B15801" s="49">
        <v>1917367</v>
      </c>
      <c r="C15801" s="44" t="s">
        <v>24544</v>
      </c>
      <c r="D15801" s="47" t="s">
        <v>19966</v>
      </c>
      <c r="E15801" s="43" t="s">
        <v>18233</v>
      </c>
      <c r="G15801" s="45">
        <v>6.49</v>
      </c>
    </row>
    <row r="15802" spans="2:7">
      <c r="B15802" s="49">
        <v>1917368</v>
      </c>
      <c r="C15802" s="44" t="s">
        <v>24544</v>
      </c>
      <c r="D15802" s="47" t="s">
        <v>19967</v>
      </c>
      <c r="E15802" s="43" t="s">
        <v>18233</v>
      </c>
      <c r="G15802" s="45">
        <v>6.91</v>
      </c>
    </row>
    <row r="15803" spans="2:7">
      <c r="B15803" s="49">
        <v>1917369</v>
      </c>
      <c r="C15803" s="44" t="s">
        <v>24544</v>
      </c>
      <c r="D15803" s="47" t="s">
        <v>19968</v>
      </c>
      <c r="E15803" s="43" t="s">
        <v>18233</v>
      </c>
      <c r="G15803" s="45">
        <v>7.46</v>
      </c>
    </row>
    <row r="15804" spans="2:7">
      <c r="B15804" s="49">
        <v>1917370</v>
      </c>
      <c r="C15804" s="44" t="s">
        <v>24544</v>
      </c>
      <c r="D15804" s="47" t="s">
        <v>19969</v>
      </c>
      <c r="E15804" s="43" t="s">
        <v>18233</v>
      </c>
      <c r="G15804" s="45">
        <v>7.83</v>
      </c>
    </row>
    <row r="15805" spans="2:7">
      <c r="B15805" s="49">
        <v>1917371</v>
      </c>
      <c r="C15805" s="44" t="s">
        <v>24544</v>
      </c>
      <c r="D15805" s="47" t="s">
        <v>19970</v>
      </c>
      <c r="E15805" s="43" t="s">
        <v>18233</v>
      </c>
      <c r="G15805" s="45">
        <v>8.17</v>
      </c>
    </row>
    <row r="15806" spans="2:7">
      <c r="B15806" s="49">
        <v>1917372</v>
      </c>
      <c r="C15806" s="44" t="s">
        <v>24544</v>
      </c>
      <c r="D15806" s="47" t="s">
        <v>19971</v>
      </c>
      <c r="E15806" s="43" t="s">
        <v>18233</v>
      </c>
      <c r="G15806" s="45">
        <v>8.5299999999999994</v>
      </c>
    </row>
    <row r="15807" spans="2:7">
      <c r="B15807" s="49">
        <v>1917373</v>
      </c>
      <c r="C15807" s="44" t="s">
        <v>24544</v>
      </c>
      <c r="D15807" s="47" t="s">
        <v>19972</v>
      </c>
      <c r="E15807" s="43" t="s">
        <v>18233</v>
      </c>
      <c r="G15807" s="45">
        <v>8.81</v>
      </c>
    </row>
    <row r="15808" spans="2:7">
      <c r="B15808" s="49">
        <v>1917374</v>
      </c>
      <c r="C15808" s="44" t="s">
        <v>24544</v>
      </c>
      <c r="D15808" s="47" t="s">
        <v>19973</v>
      </c>
      <c r="E15808" s="43" t="s">
        <v>18233</v>
      </c>
      <c r="G15808" s="45">
        <v>9.44</v>
      </c>
    </row>
    <row r="15809" spans="2:7">
      <c r="B15809" s="49">
        <v>1917375</v>
      </c>
      <c r="C15809" s="44" t="s">
        <v>24544</v>
      </c>
      <c r="D15809" s="47" t="s">
        <v>19974</v>
      </c>
      <c r="E15809" s="43" t="s">
        <v>18233</v>
      </c>
      <c r="G15809" s="45">
        <v>9.76</v>
      </c>
    </row>
    <row r="15810" spans="2:7">
      <c r="B15810" s="49">
        <v>1917376</v>
      </c>
      <c r="C15810" s="44" t="s">
        <v>24544</v>
      </c>
      <c r="D15810" s="47" t="s">
        <v>19975</v>
      </c>
      <c r="E15810" s="43" t="s">
        <v>18233</v>
      </c>
      <c r="G15810" s="45">
        <v>10.08</v>
      </c>
    </row>
    <row r="15811" spans="2:7">
      <c r="B15811" s="49">
        <v>1917377</v>
      </c>
      <c r="C15811" s="44" t="s">
        <v>24544</v>
      </c>
      <c r="D15811" s="47" t="s">
        <v>19976</v>
      </c>
      <c r="E15811" s="43" t="s">
        <v>18233</v>
      </c>
      <c r="G15811" s="45">
        <v>10.41</v>
      </c>
    </row>
    <row r="15812" spans="2:7">
      <c r="B15812" s="49">
        <v>1917378</v>
      </c>
      <c r="C15812" s="44" t="s">
        <v>24544</v>
      </c>
      <c r="D15812" s="47" t="s">
        <v>19977</v>
      </c>
      <c r="E15812" s="43" t="s">
        <v>18233</v>
      </c>
      <c r="G15812" s="45">
        <v>10.75</v>
      </c>
    </row>
    <row r="15813" spans="2:7">
      <c r="B15813" s="49">
        <v>1917379</v>
      </c>
      <c r="C15813" s="44" t="s">
        <v>24544</v>
      </c>
      <c r="D15813" s="47" t="s">
        <v>19978</v>
      </c>
      <c r="E15813" s="43" t="s">
        <v>18233</v>
      </c>
      <c r="G15813" s="45">
        <v>11.41</v>
      </c>
    </row>
    <row r="15814" spans="2:7">
      <c r="B15814" s="49">
        <v>1917380</v>
      </c>
      <c r="C15814" s="44" t="s">
        <v>24544</v>
      </c>
      <c r="D15814" s="47" t="s">
        <v>19979</v>
      </c>
      <c r="E15814" s="43" t="s">
        <v>18233</v>
      </c>
      <c r="G15814" s="45">
        <v>11.83</v>
      </c>
    </row>
    <row r="15815" spans="2:7">
      <c r="B15815" s="49">
        <v>1917381</v>
      </c>
      <c r="C15815" s="44" t="s">
        <v>24544</v>
      </c>
      <c r="D15815" s="47" t="s">
        <v>19980</v>
      </c>
      <c r="E15815" s="43" t="s">
        <v>18233</v>
      </c>
      <c r="G15815" s="45">
        <v>12.26</v>
      </c>
    </row>
    <row r="15816" spans="2:7">
      <c r="B15816" s="49">
        <v>1917382</v>
      </c>
      <c r="C15816" s="44" t="s">
        <v>24544</v>
      </c>
      <c r="D15816" s="47" t="s">
        <v>19981</v>
      </c>
      <c r="E15816" s="43" t="s">
        <v>18233</v>
      </c>
      <c r="G15816" s="45">
        <v>12.79</v>
      </c>
    </row>
    <row r="15817" spans="2:7">
      <c r="B15817" s="49">
        <v>1917383</v>
      </c>
      <c r="C15817" s="44" t="s">
        <v>24544</v>
      </c>
      <c r="D15817" s="47" t="s">
        <v>19982</v>
      </c>
      <c r="E15817" s="43" t="s">
        <v>18233</v>
      </c>
      <c r="G15817" s="45">
        <v>13.26</v>
      </c>
    </row>
    <row r="15818" spans="2:7">
      <c r="B15818" s="49">
        <v>1917384</v>
      </c>
      <c r="C15818" s="44" t="s">
        <v>24544</v>
      </c>
      <c r="D15818" s="47" t="s">
        <v>19983</v>
      </c>
      <c r="E15818" s="43" t="s">
        <v>18233</v>
      </c>
      <c r="G15818" s="45">
        <v>14.01</v>
      </c>
    </row>
    <row r="15819" spans="2:7">
      <c r="B15819" s="49">
        <v>1917385</v>
      </c>
      <c r="C15819" s="44" t="s">
        <v>24544</v>
      </c>
      <c r="D15819" s="47" t="s">
        <v>19984</v>
      </c>
      <c r="E15819" s="43" t="s">
        <v>18233</v>
      </c>
      <c r="G15819" s="45">
        <v>14.6</v>
      </c>
    </row>
    <row r="15820" spans="2:7">
      <c r="B15820" s="49">
        <v>1917386</v>
      </c>
      <c r="C15820" s="44" t="s">
        <v>24544</v>
      </c>
      <c r="D15820" s="47" t="s">
        <v>19985</v>
      </c>
      <c r="E15820" s="43" t="s">
        <v>18233</v>
      </c>
      <c r="G15820" s="45">
        <v>15.22</v>
      </c>
    </row>
    <row r="15821" spans="2:7">
      <c r="B15821" s="49">
        <v>1917387</v>
      </c>
      <c r="C15821" s="44" t="s">
        <v>24544</v>
      </c>
      <c r="D15821" s="47" t="s">
        <v>19986</v>
      </c>
      <c r="E15821" s="43" t="s">
        <v>18233</v>
      </c>
      <c r="G15821" s="45">
        <v>15.87</v>
      </c>
    </row>
    <row r="15822" spans="2:7">
      <c r="B15822" s="49">
        <v>1917388</v>
      </c>
      <c r="C15822" s="44" t="s">
        <v>24544</v>
      </c>
      <c r="D15822" s="47" t="s">
        <v>19987</v>
      </c>
      <c r="E15822" s="43" t="s">
        <v>18233</v>
      </c>
      <c r="G15822" s="45">
        <v>16.559999999999999</v>
      </c>
    </row>
    <row r="15823" spans="2:7">
      <c r="B15823" s="49">
        <v>1917389</v>
      </c>
      <c r="C15823" s="44" t="s">
        <v>24544</v>
      </c>
      <c r="D15823" s="47" t="s">
        <v>19988</v>
      </c>
      <c r="E15823" s="43" t="s">
        <v>18233</v>
      </c>
      <c r="G15823" s="45">
        <v>17.53</v>
      </c>
    </row>
    <row r="15824" spans="2:7">
      <c r="B15824" s="49">
        <v>1917390</v>
      </c>
      <c r="C15824" s="44" t="s">
        <v>24544</v>
      </c>
      <c r="D15824" s="47" t="s">
        <v>19989</v>
      </c>
      <c r="E15824" s="43" t="s">
        <v>18233</v>
      </c>
      <c r="G15824" s="45">
        <v>18.48</v>
      </c>
    </row>
    <row r="15825" spans="2:7">
      <c r="B15825" s="49">
        <v>1917391</v>
      </c>
      <c r="C15825" s="44" t="s">
        <v>24544</v>
      </c>
      <c r="D15825" s="47" t="s">
        <v>19990</v>
      </c>
      <c r="E15825" s="43" t="s">
        <v>18233</v>
      </c>
      <c r="G15825" s="45">
        <v>19.5</v>
      </c>
    </row>
    <row r="15826" spans="2:7">
      <c r="B15826" s="49">
        <v>1917364</v>
      </c>
      <c r="C15826" s="44" t="s">
        <v>24544</v>
      </c>
      <c r="D15826" s="47" t="s">
        <v>19991</v>
      </c>
      <c r="E15826" s="43" t="s">
        <v>18233</v>
      </c>
      <c r="G15826" s="45">
        <v>5.28</v>
      </c>
    </row>
    <row r="15827" spans="2:7">
      <c r="B15827" s="49">
        <v>1917392</v>
      </c>
      <c r="C15827" s="44" t="s">
        <v>24544</v>
      </c>
      <c r="D15827" s="47" t="s">
        <v>19992</v>
      </c>
      <c r="E15827" s="43" t="s">
        <v>18233</v>
      </c>
      <c r="G15827" s="45">
        <v>20.78</v>
      </c>
    </row>
    <row r="15828" spans="2:7">
      <c r="B15828" s="49">
        <v>1917393</v>
      </c>
      <c r="C15828" s="44" t="s">
        <v>24544</v>
      </c>
      <c r="D15828" s="47" t="s">
        <v>19993</v>
      </c>
      <c r="E15828" s="43" t="s">
        <v>18233</v>
      </c>
      <c r="G15828" s="45">
        <v>22.15</v>
      </c>
    </row>
    <row r="15829" spans="2:7">
      <c r="B15829" s="49">
        <v>1917394</v>
      </c>
      <c r="C15829" s="44" t="s">
        <v>24544</v>
      </c>
      <c r="D15829" s="47" t="s">
        <v>19994</v>
      </c>
      <c r="E15829" s="43" t="s">
        <v>18233</v>
      </c>
      <c r="G15829" s="45">
        <v>23.99</v>
      </c>
    </row>
    <row r="15830" spans="2:7">
      <c r="B15830" s="49">
        <v>1917395</v>
      </c>
      <c r="C15830" s="44" t="s">
        <v>24544</v>
      </c>
      <c r="D15830" s="47" t="s">
        <v>19995</v>
      </c>
      <c r="E15830" s="43" t="s">
        <v>18233</v>
      </c>
      <c r="G15830" s="45">
        <v>25.33</v>
      </c>
    </row>
    <row r="15831" spans="2:7">
      <c r="B15831" s="49">
        <v>1917396</v>
      </c>
      <c r="C15831" s="44" t="s">
        <v>24544</v>
      </c>
      <c r="D15831" s="47" t="s">
        <v>19996</v>
      </c>
      <c r="E15831" s="43" t="s">
        <v>18233</v>
      </c>
      <c r="G15831" s="45">
        <v>26.86</v>
      </c>
    </row>
    <row r="15832" spans="2:7">
      <c r="B15832" s="49">
        <v>1917397</v>
      </c>
      <c r="C15832" s="44" t="s">
        <v>24544</v>
      </c>
      <c r="D15832" s="47" t="s">
        <v>19997</v>
      </c>
      <c r="E15832" s="43" t="s">
        <v>18233</v>
      </c>
      <c r="G15832" s="45">
        <v>28.62</v>
      </c>
    </row>
    <row r="15833" spans="2:7">
      <c r="B15833" s="49">
        <v>1917398</v>
      </c>
      <c r="C15833" s="44" t="s">
        <v>24544</v>
      </c>
      <c r="D15833" s="47" t="s">
        <v>19998</v>
      </c>
      <c r="E15833" s="43" t="s">
        <v>18233</v>
      </c>
      <c r="G15833" s="45">
        <v>30.18</v>
      </c>
    </row>
    <row r="15834" spans="2:7">
      <c r="B15834" s="49">
        <v>1917399</v>
      </c>
      <c r="C15834" s="44" t="s">
        <v>24544</v>
      </c>
      <c r="D15834" s="47" t="s">
        <v>19999</v>
      </c>
      <c r="E15834" s="43" t="s">
        <v>18233</v>
      </c>
      <c r="G15834" s="45">
        <v>32.270000000000003</v>
      </c>
    </row>
    <row r="15835" spans="2:7">
      <c r="B15835" s="49">
        <v>1917400</v>
      </c>
      <c r="C15835" s="44" t="s">
        <v>24544</v>
      </c>
      <c r="D15835" s="47" t="s">
        <v>20000</v>
      </c>
      <c r="E15835" s="43" t="s">
        <v>18233</v>
      </c>
      <c r="G15835" s="45">
        <v>34.26</v>
      </c>
    </row>
    <row r="15836" spans="2:7">
      <c r="B15836" s="49">
        <v>1917401</v>
      </c>
      <c r="C15836" s="44" t="s">
        <v>24544</v>
      </c>
      <c r="D15836" s="47" t="s">
        <v>20001</v>
      </c>
      <c r="E15836" s="43" t="s">
        <v>18233</v>
      </c>
      <c r="G15836" s="45">
        <v>36.08</v>
      </c>
    </row>
    <row r="15837" spans="2:7">
      <c r="B15837" s="49">
        <v>1917365</v>
      </c>
      <c r="C15837" s="44" t="s">
        <v>24544</v>
      </c>
      <c r="D15837" s="47" t="s">
        <v>20002</v>
      </c>
      <c r="E15837" s="43" t="s">
        <v>18233</v>
      </c>
      <c r="G15837" s="45">
        <v>5.76</v>
      </c>
    </row>
    <row r="15838" spans="2:7">
      <c r="B15838" s="49">
        <v>1917402</v>
      </c>
      <c r="C15838" s="44" t="s">
        <v>24544</v>
      </c>
      <c r="D15838" s="47" t="s">
        <v>20003</v>
      </c>
      <c r="E15838" s="43" t="s">
        <v>18233</v>
      </c>
      <c r="G15838" s="45">
        <v>38.200000000000003</v>
      </c>
    </row>
    <row r="15839" spans="2:7">
      <c r="B15839" s="49">
        <v>1917403</v>
      </c>
      <c r="C15839" s="44" t="s">
        <v>24544</v>
      </c>
      <c r="D15839" s="47" t="s">
        <v>20004</v>
      </c>
      <c r="E15839" s="43" t="s">
        <v>18233</v>
      </c>
      <c r="G15839" s="45">
        <v>40.57</v>
      </c>
    </row>
    <row r="15840" spans="2:7">
      <c r="B15840" s="49">
        <v>1917404</v>
      </c>
      <c r="C15840" s="44" t="s">
        <v>24544</v>
      </c>
      <c r="D15840" s="47" t="s">
        <v>20005</v>
      </c>
      <c r="E15840" s="43" t="s">
        <v>18233</v>
      </c>
      <c r="G15840" s="45">
        <v>42.92</v>
      </c>
    </row>
    <row r="15841" spans="2:7">
      <c r="B15841" s="49">
        <v>1917405</v>
      </c>
      <c r="C15841" s="44" t="s">
        <v>24544</v>
      </c>
      <c r="D15841" s="47" t="s">
        <v>20006</v>
      </c>
      <c r="E15841" s="43" t="s">
        <v>18233</v>
      </c>
      <c r="G15841" s="45">
        <v>45.25</v>
      </c>
    </row>
    <row r="15842" spans="2:7">
      <c r="B15842" s="49">
        <v>1917406</v>
      </c>
      <c r="C15842" s="44" t="s">
        <v>24544</v>
      </c>
      <c r="D15842" s="47" t="s">
        <v>20007</v>
      </c>
      <c r="E15842" s="43" t="s">
        <v>18233</v>
      </c>
      <c r="G15842" s="45">
        <v>47.84</v>
      </c>
    </row>
    <row r="15843" spans="2:7">
      <c r="B15843" s="49">
        <v>1917407</v>
      </c>
      <c r="C15843" s="44" t="s">
        <v>24544</v>
      </c>
      <c r="D15843" s="47" t="s">
        <v>20008</v>
      </c>
      <c r="E15843" s="43" t="s">
        <v>18233</v>
      </c>
      <c r="G15843" s="45">
        <v>50.79</v>
      </c>
    </row>
    <row r="15844" spans="2:7">
      <c r="B15844" s="49">
        <v>1917408</v>
      </c>
      <c r="C15844" s="44" t="s">
        <v>24544</v>
      </c>
      <c r="D15844" s="47" t="s">
        <v>20009</v>
      </c>
      <c r="E15844" s="43" t="s">
        <v>18233</v>
      </c>
      <c r="G15844" s="45">
        <v>54.09</v>
      </c>
    </row>
    <row r="15845" spans="2:7">
      <c r="B15845" s="49">
        <v>1917409</v>
      </c>
      <c r="C15845" s="44" t="s">
        <v>24544</v>
      </c>
      <c r="D15845" s="47" t="s">
        <v>20010</v>
      </c>
      <c r="E15845" s="43" t="s">
        <v>18233</v>
      </c>
      <c r="G15845" s="45">
        <v>56.6</v>
      </c>
    </row>
    <row r="15846" spans="2:7">
      <c r="B15846" s="49">
        <v>1917410</v>
      </c>
      <c r="C15846" s="44" t="s">
        <v>24544</v>
      </c>
      <c r="D15846" s="47" t="s">
        <v>20011</v>
      </c>
      <c r="E15846" s="43" t="s">
        <v>18233</v>
      </c>
      <c r="G15846" s="45">
        <v>58.98</v>
      </c>
    </row>
    <row r="15847" spans="2:7">
      <c r="B15847" s="49">
        <v>1917411</v>
      </c>
      <c r="C15847" s="44" t="s">
        <v>24544</v>
      </c>
      <c r="D15847" s="47" t="s">
        <v>20012</v>
      </c>
      <c r="E15847" s="43" t="s">
        <v>18233</v>
      </c>
      <c r="G15847" s="45">
        <v>61.63</v>
      </c>
    </row>
    <row r="15848" spans="2:7">
      <c r="B15848" s="49">
        <v>1917366</v>
      </c>
      <c r="C15848" s="44" t="s">
        <v>24544</v>
      </c>
      <c r="D15848" s="47" t="s">
        <v>20013</v>
      </c>
      <c r="E15848" s="43" t="s">
        <v>18233</v>
      </c>
      <c r="G15848" s="45">
        <v>6.09</v>
      </c>
    </row>
    <row r="15849" spans="2:7">
      <c r="B15849" s="49">
        <v>1917732</v>
      </c>
      <c r="C15849" s="44" t="s">
        <v>24544</v>
      </c>
      <c r="D15849" s="47" t="s">
        <v>20014</v>
      </c>
      <c r="E15849" s="43" t="s">
        <v>18233</v>
      </c>
      <c r="G15849" s="45">
        <v>4.92</v>
      </c>
    </row>
    <row r="15850" spans="2:7">
      <c r="B15850" s="49">
        <v>1917043</v>
      </c>
      <c r="C15850" s="44" t="s">
        <v>24544</v>
      </c>
      <c r="D15850" s="47" t="s">
        <v>20015</v>
      </c>
      <c r="E15850" s="43" t="s">
        <v>18233</v>
      </c>
      <c r="G15850" s="45">
        <v>30.86</v>
      </c>
    </row>
    <row r="15851" spans="2:7">
      <c r="B15851" s="49">
        <v>1917044</v>
      </c>
      <c r="C15851" s="44" t="s">
        <v>24544</v>
      </c>
      <c r="D15851" s="47" t="s">
        <v>20016</v>
      </c>
      <c r="E15851" s="43" t="s">
        <v>18233</v>
      </c>
      <c r="G15851" s="45">
        <v>31.4</v>
      </c>
    </row>
    <row r="15852" spans="2:7">
      <c r="B15852" s="49">
        <v>1917045</v>
      </c>
      <c r="C15852" s="44" t="s">
        <v>24544</v>
      </c>
      <c r="D15852" s="47" t="s">
        <v>20017</v>
      </c>
      <c r="E15852" s="43" t="s">
        <v>18233</v>
      </c>
      <c r="G15852" s="45">
        <v>31.95</v>
      </c>
    </row>
    <row r="15853" spans="2:7">
      <c r="B15853" s="49">
        <v>1917046</v>
      </c>
      <c r="C15853" s="44" t="s">
        <v>24544</v>
      </c>
      <c r="D15853" s="47" t="s">
        <v>20018</v>
      </c>
      <c r="E15853" s="43" t="s">
        <v>18233</v>
      </c>
      <c r="G15853" s="45">
        <v>32.520000000000003</v>
      </c>
    </row>
    <row r="15854" spans="2:7">
      <c r="B15854" s="49">
        <v>1917047</v>
      </c>
      <c r="C15854" s="44" t="s">
        <v>24544</v>
      </c>
      <c r="D15854" s="47" t="s">
        <v>20019</v>
      </c>
      <c r="E15854" s="43" t="s">
        <v>18233</v>
      </c>
      <c r="G15854" s="45">
        <v>33.130000000000003</v>
      </c>
    </row>
    <row r="15855" spans="2:7">
      <c r="B15855" s="49">
        <v>1917048</v>
      </c>
      <c r="C15855" s="44" t="s">
        <v>24544</v>
      </c>
      <c r="D15855" s="47" t="s">
        <v>20020</v>
      </c>
      <c r="E15855" s="43" t="s">
        <v>18233</v>
      </c>
      <c r="G15855" s="45">
        <v>33.46</v>
      </c>
    </row>
    <row r="15856" spans="2:7">
      <c r="B15856" s="49">
        <v>1901518</v>
      </c>
      <c r="C15856" s="44" t="s">
        <v>24544</v>
      </c>
      <c r="D15856" s="47" t="s">
        <v>20021</v>
      </c>
      <c r="E15856" s="43" t="s">
        <v>18233</v>
      </c>
      <c r="G15856" s="45">
        <v>17.75</v>
      </c>
    </row>
    <row r="15857" spans="2:7">
      <c r="B15857" s="49">
        <v>1901519</v>
      </c>
      <c r="C15857" s="44" t="s">
        <v>24544</v>
      </c>
      <c r="D15857" s="47" t="s">
        <v>20022</v>
      </c>
      <c r="E15857" s="43" t="s">
        <v>18233</v>
      </c>
      <c r="G15857" s="45">
        <v>17.88</v>
      </c>
    </row>
    <row r="15858" spans="2:7">
      <c r="B15858" s="49">
        <v>1901520</v>
      </c>
      <c r="C15858" s="44" t="s">
        <v>24544</v>
      </c>
      <c r="D15858" s="47" t="s">
        <v>20023</v>
      </c>
      <c r="E15858" s="43" t="s">
        <v>18233</v>
      </c>
      <c r="G15858" s="45">
        <v>18.02</v>
      </c>
    </row>
    <row r="15859" spans="2:7">
      <c r="B15859" s="49">
        <v>1901521</v>
      </c>
      <c r="C15859" s="44" t="s">
        <v>24544</v>
      </c>
      <c r="D15859" s="47" t="s">
        <v>20024</v>
      </c>
      <c r="E15859" s="43" t="s">
        <v>18233</v>
      </c>
      <c r="G15859" s="45">
        <v>18.170000000000002</v>
      </c>
    </row>
    <row r="15860" spans="2:7">
      <c r="B15860" s="49">
        <v>1901522</v>
      </c>
      <c r="C15860" s="44" t="s">
        <v>24544</v>
      </c>
      <c r="D15860" s="47" t="s">
        <v>20025</v>
      </c>
      <c r="E15860" s="43" t="s">
        <v>18233</v>
      </c>
      <c r="G15860" s="45">
        <v>18.32</v>
      </c>
    </row>
    <row r="15861" spans="2:7">
      <c r="B15861" s="49">
        <v>1901517</v>
      </c>
      <c r="C15861" s="44" t="s">
        <v>24544</v>
      </c>
      <c r="D15861" s="47" t="s">
        <v>20026</v>
      </c>
      <c r="E15861" s="43" t="s">
        <v>18233</v>
      </c>
      <c r="G15861" s="45">
        <v>18.41</v>
      </c>
    </row>
    <row r="15862" spans="2:7">
      <c r="B15862" s="49">
        <v>1901523</v>
      </c>
      <c r="C15862" s="44" t="s">
        <v>24544</v>
      </c>
      <c r="D15862" s="47" t="s">
        <v>20027</v>
      </c>
      <c r="E15862" s="43" t="s">
        <v>18233</v>
      </c>
      <c r="G15862" s="45">
        <v>23.38</v>
      </c>
    </row>
    <row r="15863" spans="2:7">
      <c r="B15863" s="49">
        <v>1901524</v>
      </c>
      <c r="C15863" s="44" t="s">
        <v>24544</v>
      </c>
      <c r="D15863" s="47" t="s">
        <v>20028</v>
      </c>
      <c r="E15863" s="43" t="s">
        <v>18233</v>
      </c>
      <c r="G15863" s="45">
        <v>23.5</v>
      </c>
    </row>
    <row r="15864" spans="2:7">
      <c r="B15864" s="49">
        <v>1901525</v>
      </c>
      <c r="C15864" s="44" t="s">
        <v>24544</v>
      </c>
      <c r="D15864" s="47" t="s">
        <v>20029</v>
      </c>
      <c r="E15864" s="43" t="s">
        <v>18233</v>
      </c>
      <c r="G15864" s="45">
        <v>23.63</v>
      </c>
    </row>
    <row r="15865" spans="2:7">
      <c r="B15865" s="49">
        <v>1901526</v>
      </c>
      <c r="C15865" s="44" t="s">
        <v>24544</v>
      </c>
      <c r="D15865" s="47" t="s">
        <v>20030</v>
      </c>
      <c r="E15865" s="43" t="s">
        <v>18233</v>
      </c>
      <c r="G15865" s="45">
        <v>23.77</v>
      </c>
    </row>
    <row r="15866" spans="2:7">
      <c r="B15866" s="49">
        <v>1901527</v>
      </c>
      <c r="C15866" s="44" t="s">
        <v>24544</v>
      </c>
      <c r="D15866" s="47" t="s">
        <v>20031</v>
      </c>
      <c r="E15866" s="43" t="s">
        <v>18233</v>
      </c>
      <c r="G15866" s="45">
        <v>23.91</v>
      </c>
    </row>
    <row r="15867" spans="2:7">
      <c r="B15867" s="49">
        <v>1901528</v>
      </c>
      <c r="C15867" s="44" t="s">
        <v>24544</v>
      </c>
      <c r="D15867" s="47" t="s">
        <v>20032</v>
      </c>
      <c r="E15867" s="43" t="s">
        <v>18233</v>
      </c>
      <c r="G15867" s="45">
        <v>23.99</v>
      </c>
    </row>
    <row r="15868" spans="2:7">
      <c r="B15868" s="49">
        <v>1917079</v>
      </c>
      <c r="C15868" s="44" t="s">
        <v>24544</v>
      </c>
      <c r="D15868" s="47" t="s">
        <v>20033</v>
      </c>
      <c r="E15868" s="43" t="s">
        <v>18233</v>
      </c>
      <c r="G15868" s="45">
        <v>20.55</v>
      </c>
    </row>
    <row r="15869" spans="2:7">
      <c r="B15869" s="49">
        <v>1917080</v>
      </c>
      <c r="C15869" s="44" t="s">
        <v>24544</v>
      </c>
      <c r="D15869" s="47" t="s">
        <v>20034</v>
      </c>
      <c r="E15869" s="43" t="s">
        <v>18233</v>
      </c>
      <c r="G15869" s="45">
        <v>20.86</v>
      </c>
    </row>
    <row r="15870" spans="2:7">
      <c r="B15870" s="49">
        <v>1917081</v>
      </c>
      <c r="C15870" s="44" t="s">
        <v>24544</v>
      </c>
      <c r="D15870" s="47" t="s">
        <v>20035</v>
      </c>
      <c r="E15870" s="43" t="s">
        <v>18233</v>
      </c>
      <c r="G15870" s="45">
        <v>21.19</v>
      </c>
    </row>
    <row r="15871" spans="2:7">
      <c r="B15871" s="49">
        <v>1917082</v>
      </c>
      <c r="C15871" s="44" t="s">
        <v>24544</v>
      </c>
      <c r="D15871" s="47" t="s">
        <v>20036</v>
      </c>
      <c r="E15871" s="43" t="s">
        <v>18233</v>
      </c>
      <c r="G15871" s="45">
        <v>21.52</v>
      </c>
    </row>
    <row r="15872" spans="2:7">
      <c r="B15872" s="49">
        <v>1917083</v>
      </c>
      <c r="C15872" s="44" t="s">
        <v>24544</v>
      </c>
      <c r="D15872" s="47" t="s">
        <v>20037</v>
      </c>
      <c r="E15872" s="43" t="s">
        <v>18233</v>
      </c>
      <c r="G15872" s="45">
        <v>21.88</v>
      </c>
    </row>
    <row r="15873" spans="2:7">
      <c r="B15873" s="49">
        <v>1917084</v>
      </c>
      <c r="C15873" s="44" t="s">
        <v>24544</v>
      </c>
      <c r="D15873" s="47" t="s">
        <v>20038</v>
      </c>
      <c r="E15873" s="43" t="s">
        <v>18233</v>
      </c>
      <c r="G15873" s="45">
        <v>22.07</v>
      </c>
    </row>
    <row r="15874" spans="2:7">
      <c r="B15874" s="49">
        <v>1901529</v>
      </c>
      <c r="C15874" s="44" t="s">
        <v>24544</v>
      </c>
      <c r="D15874" s="47" t="s">
        <v>20039</v>
      </c>
      <c r="E15874" s="43" t="s">
        <v>18233</v>
      </c>
      <c r="G15874" s="45">
        <v>29.13</v>
      </c>
    </row>
    <row r="15875" spans="2:7">
      <c r="B15875" s="49">
        <v>1901530</v>
      </c>
      <c r="C15875" s="44" t="s">
        <v>24544</v>
      </c>
      <c r="D15875" s="47" t="s">
        <v>20040</v>
      </c>
      <c r="E15875" s="43" t="s">
        <v>18233</v>
      </c>
      <c r="G15875" s="45">
        <v>29.25</v>
      </c>
    </row>
    <row r="15876" spans="2:7">
      <c r="B15876" s="49">
        <v>1901531</v>
      </c>
      <c r="C15876" s="44" t="s">
        <v>24544</v>
      </c>
      <c r="D15876" s="47" t="s">
        <v>20041</v>
      </c>
      <c r="E15876" s="43" t="s">
        <v>18233</v>
      </c>
      <c r="G15876" s="45">
        <v>29.38</v>
      </c>
    </row>
    <row r="15877" spans="2:7">
      <c r="B15877" s="49">
        <v>1901532</v>
      </c>
      <c r="C15877" s="44" t="s">
        <v>24544</v>
      </c>
      <c r="D15877" s="47" t="s">
        <v>20042</v>
      </c>
      <c r="E15877" s="43" t="s">
        <v>18233</v>
      </c>
      <c r="G15877" s="45">
        <v>29.51</v>
      </c>
    </row>
    <row r="15878" spans="2:7">
      <c r="B15878" s="49">
        <v>1901533</v>
      </c>
      <c r="C15878" s="44" t="s">
        <v>24544</v>
      </c>
      <c r="D15878" s="47" t="s">
        <v>20043</v>
      </c>
      <c r="E15878" s="43" t="s">
        <v>18233</v>
      </c>
      <c r="G15878" s="45">
        <v>29.65</v>
      </c>
    </row>
    <row r="15879" spans="2:7">
      <c r="B15879" s="49">
        <v>1901534</v>
      </c>
      <c r="C15879" s="44" t="s">
        <v>24544</v>
      </c>
      <c r="D15879" s="47" t="s">
        <v>20044</v>
      </c>
      <c r="E15879" s="43" t="s">
        <v>18233</v>
      </c>
      <c r="G15879" s="45">
        <v>29.72</v>
      </c>
    </row>
    <row r="15880" spans="2:7">
      <c r="B15880" s="49">
        <v>1917115</v>
      </c>
      <c r="C15880" s="44" t="s">
        <v>24544</v>
      </c>
      <c r="D15880" s="47" t="s">
        <v>20045</v>
      </c>
      <c r="E15880" s="43" t="s">
        <v>18233</v>
      </c>
      <c r="G15880" s="45">
        <v>18.88</v>
      </c>
    </row>
    <row r="15881" spans="2:7">
      <c r="B15881" s="49">
        <v>1917116</v>
      </c>
      <c r="C15881" s="44" t="s">
        <v>24544</v>
      </c>
      <c r="D15881" s="47" t="s">
        <v>20046</v>
      </c>
      <c r="E15881" s="43" t="s">
        <v>18233</v>
      </c>
      <c r="G15881" s="45">
        <v>19.13</v>
      </c>
    </row>
    <row r="15882" spans="2:7">
      <c r="B15882" s="49">
        <v>1917117</v>
      </c>
      <c r="C15882" s="44" t="s">
        <v>24544</v>
      </c>
      <c r="D15882" s="47" t="s">
        <v>20047</v>
      </c>
      <c r="E15882" s="43" t="s">
        <v>18233</v>
      </c>
      <c r="G15882" s="45">
        <v>19.38</v>
      </c>
    </row>
    <row r="15883" spans="2:7">
      <c r="B15883" s="49">
        <v>1917118</v>
      </c>
      <c r="C15883" s="44" t="s">
        <v>24544</v>
      </c>
      <c r="D15883" s="47" t="s">
        <v>20048</v>
      </c>
      <c r="E15883" s="43" t="s">
        <v>18233</v>
      </c>
      <c r="G15883" s="45">
        <v>19.64</v>
      </c>
    </row>
    <row r="15884" spans="2:7">
      <c r="B15884" s="49">
        <v>1917119</v>
      </c>
      <c r="C15884" s="44" t="s">
        <v>24544</v>
      </c>
      <c r="D15884" s="47" t="s">
        <v>20049</v>
      </c>
      <c r="E15884" s="43" t="s">
        <v>18233</v>
      </c>
      <c r="G15884" s="45">
        <v>19.920000000000002</v>
      </c>
    </row>
    <row r="15885" spans="2:7">
      <c r="B15885" s="49">
        <v>1917120</v>
      </c>
      <c r="C15885" s="44" t="s">
        <v>24544</v>
      </c>
      <c r="D15885" s="47" t="s">
        <v>20050</v>
      </c>
      <c r="E15885" s="43" t="s">
        <v>18233</v>
      </c>
      <c r="G15885" s="45">
        <v>20.07</v>
      </c>
    </row>
    <row r="15886" spans="2:7">
      <c r="B15886" s="49">
        <v>1917151</v>
      </c>
      <c r="C15886" s="44" t="s">
        <v>24544</v>
      </c>
      <c r="D15886" s="47" t="s">
        <v>20051</v>
      </c>
      <c r="E15886" s="43" t="s">
        <v>18233</v>
      </c>
      <c r="G15886" s="45">
        <v>17.600000000000001</v>
      </c>
    </row>
    <row r="15887" spans="2:7">
      <c r="B15887" s="49">
        <v>1917152</v>
      </c>
      <c r="C15887" s="44" t="s">
        <v>24544</v>
      </c>
      <c r="D15887" s="47" t="s">
        <v>20052</v>
      </c>
      <c r="E15887" s="43" t="s">
        <v>18233</v>
      </c>
      <c r="G15887" s="45">
        <v>17.809999999999999</v>
      </c>
    </row>
    <row r="15888" spans="2:7">
      <c r="B15888" s="49">
        <v>1917153</v>
      </c>
      <c r="C15888" s="44" t="s">
        <v>24544</v>
      </c>
      <c r="D15888" s="47" t="s">
        <v>20053</v>
      </c>
      <c r="E15888" s="43" t="s">
        <v>18233</v>
      </c>
      <c r="G15888" s="45">
        <v>18.03</v>
      </c>
    </row>
    <row r="15889" spans="2:7">
      <c r="B15889" s="49">
        <v>1917154</v>
      </c>
      <c r="C15889" s="44" t="s">
        <v>24544</v>
      </c>
      <c r="D15889" s="47" t="s">
        <v>20054</v>
      </c>
      <c r="E15889" s="43" t="s">
        <v>18233</v>
      </c>
      <c r="G15889" s="45">
        <v>18.260000000000002</v>
      </c>
    </row>
    <row r="15890" spans="2:7">
      <c r="B15890" s="49">
        <v>1917155</v>
      </c>
      <c r="C15890" s="44" t="s">
        <v>24544</v>
      </c>
      <c r="D15890" s="47" t="s">
        <v>20055</v>
      </c>
      <c r="E15890" s="43" t="s">
        <v>18233</v>
      </c>
      <c r="G15890" s="45">
        <v>18.5</v>
      </c>
    </row>
    <row r="15891" spans="2:7">
      <c r="B15891" s="49">
        <v>1917156</v>
      </c>
      <c r="C15891" s="44" t="s">
        <v>24544</v>
      </c>
      <c r="D15891" s="47" t="s">
        <v>20056</v>
      </c>
      <c r="E15891" s="43" t="s">
        <v>18233</v>
      </c>
      <c r="G15891" s="45">
        <v>18.63</v>
      </c>
    </row>
    <row r="15892" spans="2:7">
      <c r="B15892" s="49">
        <v>1917187</v>
      </c>
      <c r="C15892" s="44" t="s">
        <v>24544</v>
      </c>
      <c r="D15892" s="47" t="s">
        <v>20057</v>
      </c>
      <c r="E15892" s="43" t="s">
        <v>18233</v>
      </c>
      <c r="G15892" s="45">
        <v>19.32</v>
      </c>
    </row>
    <row r="15893" spans="2:7">
      <c r="B15893" s="49">
        <v>1917188</v>
      </c>
      <c r="C15893" s="44" t="s">
        <v>24544</v>
      </c>
      <c r="D15893" s="47" t="s">
        <v>20058</v>
      </c>
      <c r="E15893" s="43" t="s">
        <v>18233</v>
      </c>
      <c r="G15893" s="45">
        <v>19.510000000000002</v>
      </c>
    </row>
    <row r="15894" spans="2:7">
      <c r="B15894" s="49">
        <v>1917189</v>
      </c>
      <c r="C15894" s="44" t="s">
        <v>24544</v>
      </c>
      <c r="D15894" s="47" t="s">
        <v>20059</v>
      </c>
      <c r="E15894" s="43" t="s">
        <v>18233</v>
      </c>
      <c r="G15894" s="45">
        <v>19.7</v>
      </c>
    </row>
    <row r="15895" spans="2:7">
      <c r="B15895" s="49">
        <v>1917190</v>
      </c>
      <c r="C15895" s="44" t="s">
        <v>24544</v>
      </c>
      <c r="D15895" s="47" t="s">
        <v>20060</v>
      </c>
      <c r="E15895" s="43" t="s">
        <v>18233</v>
      </c>
      <c r="G15895" s="45">
        <v>19.899999999999999</v>
      </c>
    </row>
    <row r="15896" spans="2:7">
      <c r="B15896" s="49">
        <v>1917191</v>
      </c>
      <c r="C15896" s="44" t="s">
        <v>24544</v>
      </c>
      <c r="D15896" s="47" t="s">
        <v>20061</v>
      </c>
      <c r="E15896" s="43" t="s">
        <v>18233</v>
      </c>
      <c r="G15896" s="45">
        <v>20.11</v>
      </c>
    </row>
    <row r="15897" spans="2:7">
      <c r="B15897" s="49">
        <v>1917192</v>
      </c>
      <c r="C15897" s="44" t="s">
        <v>24544</v>
      </c>
      <c r="D15897" s="47" t="s">
        <v>20062</v>
      </c>
      <c r="E15897" s="43" t="s">
        <v>18233</v>
      </c>
      <c r="G15897" s="45">
        <v>20.23</v>
      </c>
    </row>
    <row r="15898" spans="2:7">
      <c r="B15898" s="49">
        <v>1917007</v>
      </c>
      <c r="C15898" s="44" t="s">
        <v>24544</v>
      </c>
      <c r="D15898" s="47" t="s">
        <v>20063</v>
      </c>
      <c r="E15898" s="43" t="s">
        <v>18233</v>
      </c>
      <c r="G15898" s="45">
        <v>42.95</v>
      </c>
    </row>
    <row r="15899" spans="2:7">
      <c r="B15899" s="49">
        <v>1917008</v>
      </c>
      <c r="C15899" s="44" t="s">
        <v>24544</v>
      </c>
      <c r="D15899" s="47" t="s">
        <v>20064</v>
      </c>
      <c r="E15899" s="43" t="s">
        <v>18233</v>
      </c>
      <c r="G15899" s="45">
        <v>43.74</v>
      </c>
    </row>
    <row r="15900" spans="2:7">
      <c r="B15900" s="49">
        <v>1917009</v>
      </c>
      <c r="C15900" s="44" t="s">
        <v>24544</v>
      </c>
      <c r="D15900" s="47" t="s">
        <v>20065</v>
      </c>
      <c r="E15900" s="43" t="s">
        <v>18233</v>
      </c>
      <c r="G15900" s="45">
        <v>44.54</v>
      </c>
    </row>
    <row r="15901" spans="2:7">
      <c r="B15901" s="49">
        <v>1917010</v>
      </c>
      <c r="C15901" s="44" t="s">
        <v>24544</v>
      </c>
      <c r="D15901" s="47" t="s">
        <v>20066</v>
      </c>
      <c r="E15901" s="43" t="s">
        <v>18233</v>
      </c>
      <c r="G15901" s="45">
        <v>45.39</v>
      </c>
    </row>
    <row r="15902" spans="2:7">
      <c r="B15902" s="49">
        <v>1917011</v>
      </c>
      <c r="C15902" s="44" t="s">
        <v>24544</v>
      </c>
      <c r="D15902" s="47" t="s">
        <v>20067</v>
      </c>
      <c r="E15902" s="43" t="s">
        <v>18233</v>
      </c>
      <c r="G15902" s="45">
        <v>46.28</v>
      </c>
    </row>
    <row r="15903" spans="2:7">
      <c r="B15903" s="49">
        <v>1917012</v>
      </c>
      <c r="C15903" s="44" t="s">
        <v>24544</v>
      </c>
      <c r="D15903" s="47" t="s">
        <v>20068</v>
      </c>
      <c r="E15903" s="43" t="s">
        <v>18233</v>
      </c>
      <c r="G15903" s="45">
        <v>46.75</v>
      </c>
    </row>
    <row r="15904" spans="2:7">
      <c r="B15904" s="49">
        <v>1917578</v>
      </c>
      <c r="C15904" s="44" t="s">
        <v>24544</v>
      </c>
      <c r="D15904" s="47" t="s">
        <v>20069</v>
      </c>
      <c r="E15904" s="43" t="s">
        <v>18233</v>
      </c>
      <c r="G15904" s="45">
        <v>8.76</v>
      </c>
    </row>
    <row r="15905" spans="2:7">
      <c r="B15905" s="49">
        <v>1917579</v>
      </c>
      <c r="C15905" s="44" t="s">
        <v>24544</v>
      </c>
      <c r="D15905" s="47" t="s">
        <v>20070</v>
      </c>
      <c r="E15905" s="43" t="s">
        <v>18233</v>
      </c>
      <c r="G15905" s="45">
        <v>9.3000000000000007</v>
      </c>
    </row>
    <row r="15906" spans="2:7">
      <c r="B15906" s="49">
        <v>1917580</v>
      </c>
      <c r="C15906" s="44" t="s">
        <v>24544</v>
      </c>
      <c r="D15906" s="47" t="s">
        <v>20071</v>
      </c>
      <c r="E15906" s="43" t="s">
        <v>18233</v>
      </c>
      <c r="G15906" s="45">
        <v>9.74</v>
      </c>
    </row>
    <row r="15907" spans="2:7">
      <c r="B15907" s="49">
        <v>1917581</v>
      </c>
      <c r="C15907" s="44" t="s">
        <v>24544</v>
      </c>
      <c r="D15907" s="47" t="s">
        <v>20072</v>
      </c>
      <c r="E15907" s="43" t="s">
        <v>18233</v>
      </c>
      <c r="G15907" s="45">
        <v>10.25</v>
      </c>
    </row>
    <row r="15908" spans="2:7">
      <c r="B15908" s="49">
        <v>1917582</v>
      </c>
      <c r="C15908" s="44" t="s">
        <v>24544</v>
      </c>
      <c r="D15908" s="47" t="s">
        <v>20073</v>
      </c>
      <c r="E15908" s="43" t="s">
        <v>18233</v>
      </c>
      <c r="G15908" s="45">
        <v>10.98</v>
      </c>
    </row>
    <row r="15909" spans="2:7">
      <c r="B15909" s="49">
        <v>1917583</v>
      </c>
      <c r="C15909" s="44" t="s">
        <v>24544</v>
      </c>
      <c r="D15909" s="47" t="s">
        <v>20074</v>
      </c>
      <c r="E15909" s="43" t="s">
        <v>18233</v>
      </c>
      <c r="G15909" s="45">
        <v>11.56</v>
      </c>
    </row>
    <row r="15910" spans="2:7">
      <c r="B15910" s="49">
        <v>1917584</v>
      </c>
      <c r="C15910" s="44" t="s">
        <v>24544</v>
      </c>
      <c r="D15910" s="47" t="s">
        <v>20075</v>
      </c>
      <c r="E15910" s="43" t="s">
        <v>18233</v>
      </c>
      <c r="G15910" s="45">
        <v>12.08</v>
      </c>
    </row>
    <row r="15911" spans="2:7">
      <c r="B15911" s="49">
        <v>1917585</v>
      </c>
      <c r="C15911" s="44" t="s">
        <v>24544</v>
      </c>
      <c r="D15911" s="47" t="s">
        <v>20076</v>
      </c>
      <c r="E15911" s="43" t="s">
        <v>18233</v>
      </c>
      <c r="G15911" s="45">
        <v>12.88</v>
      </c>
    </row>
    <row r="15912" spans="2:7">
      <c r="B15912" s="49">
        <v>1917586</v>
      </c>
      <c r="C15912" s="44" t="s">
        <v>24544</v>
      </c>
      <c r="D15912" s="47" t="s">
        <v>20077</v>
      </c>
      <c r="E15912" s="43" t="s">
        <v>18233</v>
      </c>
      <c r="G15912" s="45">
        <v>14.03</v>
      </c>
    </row>
    <row r="15913" spans="2:7">
      <c r="B15913" s="49">
        <v>1917587</v>
      </c>
      <c r="C15913" s="44" t="s">
        <v>24544</v>
      </c>
      <c r="D15913" s="47" t="s">
        <v>20078</v>
      </c>
      <c r="E15913" s="43" t="s">
        <v>18233</v>
      </c>
      <c r="G15913" s="45">
        <v>14.95</v>
      </c>
    </row>
    <row r="15914" spans="2:7">
      <c r="B15914" s="49">
        <v>1917588</v>
      </c>
      <c r="C15914" s="44" t="s">
        <v>24544</v>
      </c>
      <c r="D15914" s="47" t="s">
        <v>20079</v>
      </c>
      <c r="E15914" s="43" t="s">
        <v>18233</v>
      </c>
      <c r="G15914" s="45">
        <v>15.99</v>
      </c>
    </row>
    <row r="15915" spans="2:7">
      <c r="B15915" s="49">
        <v>1917589</v>
      </c>
      <c r="C15915" s="44" t="s">
        <v>24544</v>
      </c>
      <c r="D15915" s="47" t="s">
        <v>20080</v>
      </c>
      <c r="E15915" s="43" t="s">
        <v>18233</v>
      </c>
      <c r="G15915" s="45">
        <v>18.16</v>
      </c>
    </row>
    <row r="15916" spans="2:7">
      <c r="B15916" s="49">
        <v>1917590</v>
      </c>
      <c r="C15916" s="44" t="s">
        <v>24544</v>
      </c>
      <c r="D15916" s="47" t="s">
        <v>20081</v>
      </c>
      <c r="E15916" s="43" t="s">
        <v>18233</v>
      </c>
      <c r="G15916" s="45">
        <v>21.18</v>
      </c>
    </row>
    <row r="15917" spans="2:7">
      <c r="B15917" s="49">
        <v>1917591</v>
      </c>
      <c r="C15917" s="44" t="s">
        <v>24544</v>
      </c>
      <c r="D15917" s="47" t="s">
        <v>20082</v>
      </c>
      <c r="E15917" s="43" t="s">
        <v>18233</v>
      </c>
      <c r="G15917" s="45">
        <v>23.94</v>
      </c>
    </row>
    <row r="15918" spans="2:7">
      <c r="B15918" s="49">
        <v>1917592</v>
      </c>
      <c r="C15918" s="44" t="s">
        <v>24544</v>
      </c>
      <c r="D15918" s="47" t="s">
        <v>20083</v>
      </c>
      <c r="E15918" s="43" t="s">
        <v>18233</v>
      </c>
      <c r="G15918" s="45">
        <v>27.45</v>
      </c>
    </row>
    <row r="15919" spans="2:7">
      <c r="B15919" s="49">
        <v>1917593</v>
      </c>
      <c r="C15919" s="44" t="s">
        <v>24544</v>
      </c>
      <c r="D15919" s="47" t="s">
        <v>20084</v>
      </c>
      <c r="E15919" s="43" t="s">
        <v>18233</v>
      </c>
      <c r="G15919" s="45">
        <v>31.09</v>
      </c>
    </row>
    <row r="15920" spans="2:7">
      <c r="B15920" s="49">
        <v>1917594</v>
      </c>
      <c r="C15920" s="44" t="s">
        <v>24544</v>
      </c>
      <c r="D15920" s="47" t="s">
        <v>20085</v>
      </c>
      <c r="E15920" s="43" t="s">
        <v>18233</v>
      </c>
      <c r="G15920" s="45">
        <v>35.46</v>
      </c>
    </row>
    <row r="15921" spans="2:7">
      <c r="B15921" s="49">
        <v>1917595</v>
      </c>
      <c r="C15921" s="44" t="s">
        <v>24544</v>
      </c>
      <c r="D15921" s="47" t="s">
        <v>20086</v>
      </c>
      <c r="E15921" s="43" t="s">
        <v>18233</v>
      </c>
      <c r="G15921" s="45">
        <v>40.24</v>
      </c>
    </row>
    <row r="15922" spans="2:7">
      <c r="B15922" s="49">
        <v>1917596</v>
      </c>
      <c r="C15922" s="44" t="s">
        <v>24544</v>
      </c>
      <c r="D15922" s="47" t="s">
        <v>20087</v>
      </c>
      <c r="E15922" s="43" t="s">
        <v>18233</v>
      </c>
      <c r="G15922" s="45">
        <v>44.54</v>
      </c>
    </row>
    <row r="15923" spans="2:7">
      <c r="B15923" s="49">
        <v>1917597</v>
      </c>
      <c r="C15923" s="44" t="s">
        <v>24544</v>
      </c>
      <c r="D15923" s="47" t="s">
        <v>20088</v>
      </c>
      <c r="E15923" s="43" t="s">
        <v>18233</v>
      </c>
      <c r="G15923" s="45">
        <v>50.53</v>
      </c>
    </row>
    <row r="15924" spans="2:7">
      <c r="B15924" s="49">
        <v>1917598</v>
      </c>
      <c r="C15924" s="44" t="s">
        <v>24544</v>
      </c>
      <c r="D15924" s="47" t="s">
        <v>20089</v>
      </c>
      <c r="E15924" s="43" t="s">
        <v>18233</v>
      </c>
      <c r="G15924" s="45">
        <v>55.93</v>
      </c>
    </row>
    <row r="15925" spans="2:7">
      <c r="B15925" s="49">
        <v>1917599</v>
      </c>
      <c r="C15925" s="44" t="s">
        <v>24544</v>
      </c>
      <c r="D15925" s="47" t="s">
        <v>20090</v>
      </c>
      <c r="E15925" s="43" t="s">
        <v>18233</v>
      </c>
      <c r="G15925" s="45">
        <v>62.21</v>
      </c>
    </row>
    <row r="15926" spans="2:7">
      <c r="B15926" s="49">
        <v>1917600</v>
      </c>
      <c r="C15926" s="44" t="s">
        <v>24544</v>
      </c>
      <c r="D15926" s="47" t="s">
        <v>20091</v>
      </c>
      <c r="E15926" s="43" t="s">
        <v>18233</v>
      </c>
      <c r="G15926" s="45">
        <v>70.27</v>
      </c>
    </row>
    <row r="15927" spans="2:7">
      <c r="B15927" s="49">
        <v>1917601</v>
      </c>
      <c r="C15927" s="44" t="s">
        <v>24544</v>
      </c>
      <c r="D15927" s="47" t="s">
        <v>20092</v>
      </c>
      <c r="E15927" s="43" t="s">
        <v>18233</v>
      </c>
      <c r="G15927" s="45">
        <v>73.84</v>
      </c>
    </row>
    <row r="15928" spans="2:7">
      <c r="B15928" s="49">
        <v>1917575</v>
      </c>
      <c r="C15928" s="44" t="s">
        <v>24544</v>
      </c>
      <c r="D15928" s="47" t="s">
        <v>20093</v>
      </c>
      <c r="E15928" s="43" t="s">
        <v>18233</v>
      </c>
      <c r="G15928" s="45">
        <v>7.09</v>
      </c>
    </row>
    <row r="15929" spans="2:7">
      <c r="B15929" s="49">
        <v>1917576</v>
      </c>
      <c r="C15929" s="44" t="s">
        <v>24544</v>
      </c>
      <c r="D15929" s="47" t="s">
        <v>20094</v>
      </c>
      <c r="E15929" s="43" t="s">
        <v>18233</v>
      </c>
      <c r="G15929" s="45">
        <v>7.51</v>
      </c>
    </row>
    <row r="15930" spans="2:7">
      <c r="B15930" s="49">
        <v>1917577</v>
      </c>
      <c r="C15930" s="44" t="s">
        <v>24544</v>
      </c>
      <c r="D15930" s="47" t="s">
        <v>20095</v>
      </c>
      <c r="E15930" s="43" t="s">
        <v>18233</v>
      </c>
      <c r="G15930" s="45">
        <v>8.02</v>
      </c>
    </row>
    <row r="15931" spans="2:7">
      <c r="B15931" s="49">
        <v>1917739</v>
      </c>
      <c r="C15931" s="44" t="s">
        <v>24544</v>
      </c>
      <c r="D15931" s="47" t="s">
        <v>20096</v>
      </c>
      <c r="E15931" s="43" t="s">
        <v>18233</v>
      </c>
      <c r="G15931" s="45">
        <v>6.97</v>
      </c>
    </row>
    <row r="15932" spans="2:7">
      <c r="B15932" s="49">
        <v>1917253</v>
      </c>
      <c r="C15932" s="44" t="s">
        <v>24544</v>
      </c>
      <c r="D15932" s="47" t="s">
        <v>20097</v>
      </c>
      <c r="E15932" s="43" t="s">
        <v>18233</v>
      </c>
      <c r="G15932" s="45">
        <v>10.050000000000001</v>
      </c>
    </row>
    <row r="15933" spans="2:7">
      <c r="B15933" s="49">
        <v>1917254</v>
      </c>
      <c r="C15933" s="44" t="s">
        <v>24544</v>
      </c>
      <c r="D15933" s="47" t="s">
        <v>20098</v>
      </c>
      <c r="E15933" s="43" t="s">
        <v>18233</v>
      </c>
      <c r="G15933" s="45">
        <v>10.77</v>
      </c>
    </row>
    <row r="15934" spans="2:7">
      <c r="B15934" s="49">
        <v>1917255</v>
      </c>
      <c r="C15934" s="44" t="s">
        <v>24544</v>
      </c>
      <c r="D15934" s="47" t="s">
        <v>20099</v>
      </c>
      <c r="E15934" s="43" t="s">
        <v>18233</v>
      </c>
      <c r="G15934" s="45">
        <v>11.67</v>
      </c>
    </row>
    <row r="15935" spans="2:7">
      <c r="B15935" s="49">
        <v>1917256</v>
      </c>
      <c r="C15935" s="44" t="s">
        <v>24544</v>
      </c>
      <c r="D15935" s="47" t="s">
        <v>20100</v>
      </c>
      <c r="E15935" s="43" t="s">
        <v>18233</v>
      </c>
      <c r="G15935" s="45">
        <v>12.63</v>
      </c>
    </row>
    <row r="15936" spans="2:7">
      <c r="B15936" s="49">
        <v>1917257</v>
      </c>
      <c r="C15936" s="44" t="s">
        <v>24544</v>
      </c>
      <c r="D15936" s="47" t="s">
        <v>20101</v>
      </c>
      <c r="E15936" s="43" t="s">
        <v>18233</v>
      </c>
      <c r="G15936" s="45">
        <v>13.82</v>
      </c>
    </row>
    <row r="15937" spans="2:7">
      <c r="B15937" s="49">
        <v>1917258</v>
      </c>
      <c r="C15937" s="44" t="s">
        <v>24544</v>
      </c>
      <c r="D15937" s="47" t="s">
        <v>20102</v>
      </c>
      <c r="E15937" s="43" t="s">
        <v>18233</v>
      </c>
      <c r="G15937" s="45">
        <v>15.14</v>
      </c>
    </row>
    <row r="15938" spans="2:7">
      <c r="B15938" s="49">
        <v>1917259</v>
      </c>
      <c r="C15938" s="44" t="s">
        <v>24544</v>
      </c>
      <c r="D15938" s="47" t="s">
        <v>20103</v>
      </c>
      <c r="E15938" s="43" t="s">
        <v>18233</v>
      </c>
      <c r="G15938" s="45">
        <v>18.95</v>
      </c>
    </row>
    <row r="15939" spans="2:7">
      <c r="B15939" s="49">
        <v>1917250</v>
      </c>
      <c r="C15939" s="44" t="s">
        <v>24544</v>
      </c>
      <c r="D15939" s="47" t="s">
        <v>20104</v>
      </c>
      <c r="E15939" s="43" t="s">
        <v>18233</v>
      </c>
      <c r="G15939" s="45">
        <v>7.63</v>
      </c>
    </row>
    <row r="15940" spans="2:7">
      <c r="B15940" s="49">
        <v>1917251</v>
      </c>
      <c r="C15940" s="44" t="s">
        <v>24544</v>
      </c>
      <c r="D15940" s="47" t="s">
        <v>20105</v>
      </c>
      <c r="E15940" s="43" t="s">
        <v>18233</v>
      </c>
      <c r="G15940" s="45">
        <v>8.08</v>
      </c>
    </row>
    <row r="15941" spans="2:7">
      <c r="B15941" s="49">
        <v>1917252</v>
      </c>
      <c r="C15941" s="44" t="s">
        <v>24544</v>
      </c>
      <c r="D15941" s="47" t="s">
        <v>20106</v>
      </c>
      <c r="E15941" s="43" t="s">
        <v>18233</v>
      </c>
      <c r="G15941" s="45">
        <v>9.0299999999999994</v>
      </c>
    </row>
    <row r="15942" spans="2:7">
      <c r="B15942" s="49">
        <v>1917726</v>
      </c>
      <c r="C15942" s="44" t="s">
        <v>24544</v>
      </c>
      <c r="D15942" s="47" t="s">
        <v>20107</v>
      </c>
      <c r="E15942" s="43" t="s">
        <v>18233</v>
      </c>
      <c r="G15942" s="45">
        <v>7.46</v>
      </c>
    </row>
    <row r="15943" spans="2:7">
      <c r="B15943" s="49">
        <v>1917335</v>
      </c>
      <c r="C15943" s="44" t="s">
        <v>24544</v>
      </c>
      <c r="D15943" s="47" t="s">
        <v>20108</v>
      </c>
      <c r="E15943" s="43" t="s">
        <v>18233</v>
      </c>
      <c r="G15943" s="45">
        <v>7.59</v>
      </c>
    </row>
    <row r="15944" spans="2:7">
      <c r="B15944" s="49">
        <v>1917336</v>
      </c>
      <c r="C15944" s="44" t="s">
        <v>24544</v>
      </c>
      <c r="D15944" s="47" t="s">
        <v>20109</v>
      </c>
      <c r="E15944" s="43" t="s">
        <v>18233</v>
      </c>
      <c r="G15944" s="45">
        <v>8.49</v>
      </c>
    </row>
    <row r="15945" spans="2:7">
      <c r="B15945" s="49">
        <v>1917337</v>
      </c>
      <c r="C15945" s="44" t="s">
        <v>24544</v>
      </c>
      <c r="D15945" s="47" t="s">
        <v>20110</v>
      </c>
      <c r="E15945" s="43" t="s">
        <v>18233</v>
      </c>
      <c r="G15945" s="45">
        <v>9.26</v>
      </c>
    </row>
    <row r="15946" spans="2:7">
      <c r="B15946" s="49">
        <v>1917338</v>
      </c>
      <c r="C15946" s="44" t="s">
        <v>24544</v>
      </c>
      <c r="D15946" s="47" t="s">
        <v>20111</v>
      </c>
      <c r="E15946" s="43" t="s">
        <v>18233</v>
      </c>
      <c r="G15946" s="45">
        <v>10.24</v>
      </c>
    </row>
    <row r="15947" spans="2:7">
      <c r="B15947" s="49">
        <v>1917339</v>
      </c>
      <c r="C15947" s="44" t="s">
        <v>24544</v>
      </c>
      <c r="D15947" s="47" t="s">
        <v>20112</v>
      </c>
      <c r="E15947" s="43" t="s">
        <v>18233</v>
      </c>
      <c r="G15947" s="45">
        <v>11.43</v>
      </c>
    </row>
    <row r="15948" spans="2:7">
      <c r="B15948" s="49">
        <v>1917340</v>
      </c>
      <c r="C15948" s="44" t="s">
        <v>24544</v>
      </c>
      <c r="D15948" s="47" t="s">
        <v>20113</v>
      </c>
      <c r="E15948" s="43" t="s">
        <v>18233</v>
      </c>
      <c r="G15948" s="45">
        <v>13.35</v>
      </c>
    </row>
    <row r="15949" spans="2:7">
      <c r="B15949" s="49">
        <v>1917341</v>
      </c>
      <c r="C15949" s="44" t="s">
        <v>24544</v>
      </c>
      <c r="D15949" s="47" t="s">
        <v>20114</v>
      </c>
      <c r="E15949" s="43" t="s">
        <v>18233</v>
      </c>
      <c r="G15949" s="45">
        <v>17.010000000000002</v>
      </c>
    </row>
    <row r="15950" spans="2:7">
      <c r="B15950" s="49">
        <v>1917342</v>
      </c>
      <c r="C15950" s="44" t="s">
        <v>24544</v>
      </c>
      <c r="D15950" s="47" t="s">
        <v>20115</v>
      </c>
      <c r="E15950" s="43" t="s">
        <v>18233</v>
      </c>
      <c r="G15950" s="45">
        <v>21.29</v>
      </c>
    </row>
    <row r="15951" spans="2:7">
      <c r="B15951" s="49">
        <v>1917343</v>
      </c>
      <c r="C15951" s="44" t="s">
        <v>24544</v>
      </c>
      <c r="D15951" s="47" t="s">
        <v>20116</v>
      </c>
      <c r="E15951" s="43" t="s">
        <v>18233</v>
      </c>
      <c r="G15951" s="45">
        <v>26.74</v>
      </c>
    </row>
    <row r="15952" spans="2:7">
      <c r="B15952" s="49">
        <v>1917344</v>
      </c>
      <c r="C15952" s="44" t="s">
        <v>24544</v>
      </c>
      <c r="D15952" s="47" t="s">
        <v>20117</v>
      </c>
      <c r="E15952" s="43" t="s">
        <v>18233</v>
      </c>
      <c r="G15952" s="45">
        <v>32.49</v>
      </c>
    </row>
    <row r="15953" spans="2:7">
      <c r="B15953" s="49">
        <v>1917345</v>
      </c>
      <c r="C15953" s="44" t="s">
        <v>24544</v>
      </c>
      <c r="D15953" s="47" t="s">
        <v>20118</v>
      </c>
      <c r="E15953" s="43" t="s">
        <v>18233</v>
      </c>
      <c r="G15953" s="45">
        <v>40.479999999999997</v>
      </c>
    </row>
    <row r="15954" spans="2:7">
      <c r="B15954" s="49">
        <v>1917346</v>
      </c>
      <c r="C15954" s="44" t="s">
        <v>24544</v>
      </c>
      <c r="D15954" s="47" t="s">
        <v>20119</v>
      </c>
      <c r="E15954" s="43" t="s">
        <v>18233</v>
      </c>
      <c r="G15954" s="45">
        <v>48.43</v>
      </c>
    </row>
    <row r="15955" spans="2:7">
      <c r="B15955" s="49">
        <v>1917347</v>
      </c>
      <c r="C15955" s="44" t="s">
        <v>24544</v>
      </c>
      <c r="D15955" s="47" t="s">
        <v>20120</v>
      </c>
      <c r="E15955" s="43" t="s">
        <v>18233</v>
      </c>
      <c r="G15955" s="45">
        <v>59.5</v>
      </c>
    </row>
    <row r="15956" spans="2:7">
      <c r="B15956" s="49">
        <v>1917332</v>
      </c>
      <c r="C15956" s="44" t="s">
        <v>24544</v>
      </c>
      <c r="D15956" s="47" t="s">
        <v>20121</v>
      </c>
      <c r="E15956" s="43" t="s">
        <v>18233</v>
      </c>
      <c r="G15956" s="45">
        <v>6.31</v>
      </c>
    </row>
    <row r="15957" spans="2:7">
      <c r="B15957" s="49">
        <v>1917333</v>
      </c>
      <c r="C15957" s="44" t="s">
        <v>24544</v>
      </c>
      <c r="D15957" s="47" t="s">
        <v>20122</v>
      </c>
      <c r="E15957" s="43" t="s">
        <v>18233</v>
      </c>
      <c r="G15957" s="45">
        <v>6.68</v>
      </c>
    </row>
    <row r="15958" spans="2:7">
      <c r="B15958" s="49">
        <v>1917334</v>
      </c>
      <c r="C15958" s="44" t="s">
        <v>24544</v>
      </c>
      <c r="D15958" s="47" t="s">
        <v>20123</v>
      </c>
      <c r="E15958" s="43" t="s">
        <v>18233</v>
      </c>
      <c r="G15958" s="45">
        <v>7.05</v>
      </c>
    </row>
    <row r="15959" spans="2:7">
      <c r="B15959" s="49">
        <v>1917331</v>
      </c>
      <c r="C15959" s="44" t="s">
        <v>24544</v>
      </c>
      <c r="D15959" s="47" t="s">
        <v>20124</v>
      </c>
      <c r="E15959" s="43" t="s">
        <v>18233</v>
      </c>
      <c r="G15959" s="45">
        <v>5.85</v>
      </c>
    </row>
    <row r="15960" spans="2:7">
      <c r="B15960" s="49">
        <v>1917443</v>
      </c>
      <c r="C15960" s="44" t="s">
        <v>24544</v>
      </c>
      <c r="D15960" s="47" t="s">
        <v>20125</v>
      </c>
      <c r="E15960" s="43" t="s">
        <v>18233</v>
      </c>
      <c r="G15960" s="45">
        <v>8.7100000000000009</v>
      </c>
    </row>
    <row r="15961" spans="2:7">
      <c r="B15961" s="49">
        <v>1917444</v>
      </c>
      <c r="C15961" s="44" t="s">
        <v>24544</v>
      </c>
      <c r="D15961" s="47" t="s">
        <v>20126</v>
      </c>
      <c r="E15961" s="43" t="s">
        <v>18233</v>
      </c>
      <c r="G15961" s="45">
        <v>9.3800000000000008</v>
      </c>
    </row>
    <row r="15962" spans="2:7">
      <c r="B15962" s="49">
        <v>1917445</v>
      </c>
      <c r="C15962" s="44" t="s">
        <v>24544</v>
      </c>
      <c r="D15962" s="47" t="s">
        <v>20127</v>
      </c>
      <c r="E15962" s="43" t="s">
        <v>18233</v>
      </c>
      <c r="G15962" s="45">
        <v>10.11</v>
      </c>
    </row>
    <row r="15963" spans="2:7">
      <c r="B15963" s="49">
        <v>1917446</v>
      </c>
      <c r="C15963" s="44" t="s">
        <v>24544</v>
      </c>
      <c r="D15963" s="47" t="s">
        <v>20128</v>
      </c>
      <c r="E15963" s="43" t="s">
        <v>18233</v>
      </c>
      <c r="G15963" s="45">
        <v>10.86</v>
      </c>
    </row>
    <row r="15964" spans="2:7">
      <c r="B15964" s="49">
        <v>1917447</v>
      </c>
      <c r="C15964" s="44" t="s">
        <v>24544</v>
      </c>
      <c r="D15964" s="47" t="s">
        <v>20129</v>
      </c>
      <c r="E15964" s="43" t="s">
        <v>18233</v>
      </c>
      <c r="G15964" s="45">
        <v>11.96</v>
      </c>
    </row>
    <row r="15965" spans="2:7">
      <c r="B15965" s="49">
        <v>1917448</v>
      </c>
      <c r="C15965" s="44" t="s">
        <v>24544</v>
      </c>
      <c r="D15965" s="47" t="s">
        <v>20130</v>
      </c>
      <c r="E15965" s="43" t="s">
        <v>18233</v>
      </c>
      <c r="G15965" s="45">
        <v>12.97</v>
      </c>
    </row>
    <row r="15966" spans="2:7">
      <c r="B15966" s="49">
        <v>1917449</v>
      </c>
      <c r="C15966" s="44" t="s">
        <v>24544</v>
      </c>
      <c r="D15966" s="47" t="s">
        <v>20131</v>
      </c>
      <c r="E15966" s="43" t="s">
        <v>18233</v>
      </c>
      <c r="G15966" s="45">
        <v>14.32</v>
      </c>
    </row>
    <row r="15967" spans="2:7">
      <c r="B15967" s="49">
        <v>1917450</v>
      </c>
      <c r="C15967" s="44" t="s">
        <v>24544</v>
      </c>
      <c r="D15967" s="47" t="s">
        <v>20132</v>
      </c>
      <c r="E15967" s="43" t="s">
        <v>18233</v>
      </c>
      <c r="G15967" s="45">
        <v>15.98</v>
      </c>
    </row>
    <row r="15968" spans="2:7">
      <c r="B15968" s="49">
        <v>1917451</v>
      </c>
      <c r="C15968" s="44" t="s">
        <v>24544</v>
      </c>
      <c r="D15968" s="47" t="s">
        <v>20133</v>
      </c>
      <c r="E15968" s="43" t="s">
        <v>18233</v>
      </c>
      <c r="G15968" s="45">
        <v>19.66</v>
      </c>
    </row>
    <row r="15969" spans="2:7">
      <c r="B15969" s="49">
        <v>1917452</v>
      </c>
      <c r="C15969" s="44" t="s">
        <v>24544</v>
      </c>
      <c r="D15969" s="47" t="s">
        <v>20134</v>
      </c>
      <c r="E15969" s="43" t="s">
        <v>18233</v>
      </c>
      <c r="G15969" s="45">
        <v>23.35</v>
      </c>
    </row>
    <row r="15970" spans="2:7">
      <c r="B15970" s="49">
        <v>1917453</v>
      </c>
      <c r="C15970" s="44" t="s">
        <v>24544</v>
      </c>
      <c r="D15970" s="47" t="s">
        <v>20135</v>
      </c>
      <c r="E15970" s="43" t="s">
        <v>18233</v>
      </c>
      <c r="G15970" s="45">
        <v>27.82</v>
      </c>
    </row>
    <row r="15971" spans="2:7">
      <c r="B15971" s="49">
        <v>1917454</v>
      </c>
      <c r="C15971" s="44" t="s">
        <v>24544</v>
      </c>
      <c r="D15971" s="47" t="s">
        <v>20136</v>
      </c>
      <c r="E15971" s="43" t="s">
        <v>18233</v>
      </c>
      <c r="G15971" s="45">
        <v>32.74</v>
      </c>
    </row>
    <row r="15972" spans="2:7">
      <c r="B15972" s="49">
        <v>1917455</v>
      </c>
      <c r="C15972" s="44" t="s">
        <v>24544</v>
      </c>
      <c r="D15972" s="47" t="s">
        <v>20137</v>
      </c>
      <c r="E15972" s="43" t="s">
        <v>18233</v>
      </c>
      <c r="G15972" s="45">
        <v>38.950000000000003</v>
      </c>
    </row>
    <row r="15973" spans="2:7">
      <c r="B15973" s="49">
        <v>1917456</v>
      </c>
      <c r="C15973" s="44" t="s">
        <v>24544</v>
      </c>
      <c r="D15973" s="47" t="s">
        <v>20138</v>
      </c>
      <c r="E15973" s="43" t="s">
        <v>18233</v>
      </c>
      <c r="G15973" s="45">
        <v>45.75</v>
      </c>
    </row>
    <row r="15974" spans="2:7">
      <c r="B15974" s="49">
        <v>1917457</v>
      </c>
      <c r="C15974" s="44" t="s">
        <v>24544</v>
      </c>
      <c r="D15974" s="47" t="s">
        <v>20139</v>
      </c>
      <c r="E15974" s="43" t="s">
        <v>18233</v>
      </c>
      <c r="G15974" s="45">
        <v>51.82</v>
      </c>
    </row>
    <row r="15975" spans="2:7">
      <c r="B15975" s="49">
        <v>1917458</v>
      </c>
      <c r="C15975" s="44" t="s">
        <v>24544</v>
      </c>
      <c r="D15975" s="47" t="s">
        <v>20140</v>
      </c>
      <c r="E15975" s="43" t="s">
        <v>18233</v>
      </c>
      <c r="G15975" s="45">
        <v>59.89</v>
      </c>
    </row>
    <row r="15976" spans="2:7">
      <c r="B15976" s="49">
        <v>1917459</v>
      </c>
      <c r="C15976" s="44" t="s">
        <v>24544</v>
      </c>
      <c r="D15976" s="47" t="s">
        <v>20141</v>
      </c>
      <c r="E15976" s="43" t="s">
        <v>18233</v>
      </c>
      <c r="G15976" s="45">
        <v>62.91</v>
      </c>
    </row>
    <row r="15977" spans="2:7">
      <c r="B15977" s="49">
        <v>1917440</v>
      </c>
      <c r="C15977" s="44" t="s">
        <v>24544</v>
      </c>
      <c r="D15977" s="47" t="s">
        <v>20142</v>
      </c>
      <c r="E15977" s="43" t="s">
        <v>18233</v>
      </c>
      <c r="G15977" s="45">
        <v>6.3</v>
      </c>
    </row>
    <row r="15978" spans="2:7">
      <c r="B15978" s="49">
        <v>1917441</v>
      </c>
      <c r="C15978" s="44" t="s">
        <v>24544</v>
      </c>
      <c r="D15978" s="47" t="s">
        <v>20143</v>
      </c>
      <c r="E15978" s="43" t="s">
        <v>18233</v>
      </c>
      <c r="G15978" s="45">
        <v>7.03</v>
      </c>
    </row>
    <row r="15979" spans="2:7">
      <c r="B15979" s="49">
        <v>1917442</v>
      </c>
      <c r="C15979" s="44" t="s">
        <v>24544</v>
      </c>
      <c r="D15979" s="47" t="s">
        <v>20144</v>
      </c>
      <c r="E15979" s="43" t="s">
        <v>18233</v>
      </c>
      <c r="G15979" s="45">
        <v>7.76</v>
      </c>
    </row>
    <row r="15980" spans="2:7">
      <c r="B15980" s="49">
        <v>1917734</v>
      </c>
      <c r="C15980" s="44" t="s">
        <v>24544</v>
      </c>
      <c r="D15980" s="47" t="s">
        <v>20145</v>
      </c>
      <c r="E15980" s="43" t="s">
        <v>18233</v>
      </c>
      <c r="G15980" s="45">
        <v>5.8</v>
      </c>
    </row>
    <row r="15981" spans="2:7">
      <c r="B15981" s="49">
        <v>1917055</v>
      </c>
      <c r="C15981" s="44" t="s">
        <v>24544</v>
      </c>
      <c r="D15981" s="47" t="s">
        <v>20146</v>
      </c>
      <c r="E15981" s="43" t="s">
        <v>18233</v>
      </c>
      <c r="G15981" s="45">
        <v>28.11</v>
      </c>
    </row>
    <row r="15982" spans="2:7">
      <c r="B15982" s="49">
        <v>1917056</v>
      </c>
      <c r="C15982" s="44" t="s">
        <v>24544</v>
      </c>
      <c r="D15982" s="47" t="s">
        <v>20147</v>
      </c>
      <c r="E15982" s="43" t="s">
        <v>18233</v>
      </c>
      <c r="G15982" s="45">
        <v>28.64</v>
      </c>
    </row>
    <row r="15983" spans="2:7">
      <c r="B15983" s="49">
        <v>1917057</v>
      </c>
      <c r="C15983" s="44" t="s">
        <v>24544</v>
      </c>
      <c r="D15983" s="47" t="s">
        <v>20148</v>
      </c>
      <c r="E15983" s="43" t="s">
        <v>18233</v>
      </c>
      <c r="G15983" s="45">
        <v>29.18</v>
      </c>
    </row>
    <row r="15984" spans="2:7">
      <c r="B15984" s="49">
        <v>1917058</v>
      </c>
      <c r="C15984" s="44" t="s">
        <v>24544</v>
      </c>
      <c r="D15984" s="47" t="s">
        <v>20149</v>
      </c>
      <c r="E15984" s="43" t="s">
        <v>18233</v>
      </c>
      <c r="G15984" s="45">
        <v>29.74</v>
      </c>
    </row>
    <row r="15985" spans="2:7">
      <c r="B15985" s="49">
        <v>1917059</v>
      </c>
      <c r="C15985" s="44" t="s">
        <v>24544</v>
      </c>
      <c r="D15985" s="47" t="s">
        <v>20150</v>
      </c>
      <c r="E15985" s="43" t="s">
        <v>18233</v>
      </c>
      <c r="G15985" s="45">
        <v>30.33</v>
      </c>
    </row>
    <row r="15986" spans="2:7">
      <c r="B15986" s="49">
        <v>1917060</v>
      </c>
      <c r="C15986" s="44" t="s">
        <v>24544</v>
      </c>
      <c r="D15986" s="47" t="s">
        <v>20151</v>
      </c>
      <c r="E15986" s="43" t="s">
        <v>18233</v>
      </c>
      <c r="G15986" s="45">
        <v>30.65</v>
      </c>
    </row>
    <row r="15987" spans="2:7">
      <c r="B15987" s="49">
        <v>1901536</v>
      </c>
      <c r="C15987" s="44" t="s">
        <v>24544</v>
      </c>
      <c r="D15987" s="47" t="s">
        <v>20152</v>
      </c>
      <c r="E15987" s="43" t="s">
        <v>18233</v>
      </c>
      <c r="G15987" s="45">
        <v>15.95</v>
      </c>
    </row>
    <row r="15988" spans="2:7">
      <c r="B15988" s="49">
        <v>1901537</v>
      </c>
      <c r="C15988" s="44" t="s">
        <v>24544</v>
      </c>
      <c r="D15988" s="47" t="s">
        <v>20153</v>
      </c>
      <c r="E15988" s="43" t="s">
        <v>18233</v>
      </c>
      <c r="G15988" s="45">
        <v>16.079999999999998</v>
      </c>
    </row>
    <row r="15989" spans="2:7">
      <c r="B15989" s="49">
        <v>1901538</v>
      </c>
      <c r="C15989" s="44" t="s">
        <v>24544</v>
      </c>
      <c r="D15989" s="47" t="s">
        <v>20154</v>
      </c>
      <c r="E15989" s="43" t="s">
        <v>18233</v>
      </c>
      <c r="G15989" s="45">
        <v>16.21</v>
      </c>
    </row>
    <row r="15990" spans="2:7">
      <c r="B15990" s="49">
        <v>1901539</v>
      </c>
      <c r="C15990" s="44" t="s">
        <v>24544</v>
      </c>
      <c r="D15990" s="47" t="s">
        <v>20155</v>
      </c>
      <c r="E15990" s="43" t="s">
        <v>18233</v>
      </c>
      <c r="G15990" s="45">
        <v>16.350000000000001</v>
      </c>
    </row>
    <row r="15991" spans="2:7">
      <c r="B15991" s="49">
        <v>1901540</v>
      </c>
      <c r="C15991" s="44" t="s">
        <v>24544</v>
      </c>
      <c r="D15991" s="47" t="s">
        <v>20156</v>
      </c>
      <c r="E15991" s="43" t="s">
        <v>18233</v>
      </c>
      <c r="G15991" s="45">
        <v>16.5</v>
      </c>
    </row>
    <row r="15992" spans="2:7">
      <c r="B15992" s="49">
        <v>1901535</v>
      </c>
      <c r="C15992" s="44" t="s">
        <v>24544</v>
      </c>
      <c r="D15992" s="47" t="s">
        <v>20157</v>
      </c>
      <c r="E15992" s="43" t="s">
        <v>18233</v>
      </c>
      <c r="G15992" s="45">
        <v>16.59</v>
      </c>
    </row>
    <row r="15993" spans="2:7">
      <c r="B15993" s="49">
        <v>1901542</v>
      </c>
      <c r="C15993" s="44" t="s">
        <v>24544</v>
      </c>
      <c r="D15993" s="47" t="s">
        <v>20158</v>
      </c>
      <c r="E15993" s="43" t="s">
        <v>18233</v>
      </c>
      <c r="G15993" s="45">
        <v>20.88</v>
      </c>
    </row>
    <row r="15994" spans="2:7">
      <c r="B15994" s="49">
        <v>1901543</v>
      </c>
      <c r="C15994" s="44" t="s">
        <v>24544</v>
      </c>
      <c r="D15994" s="47" t="s">
        <v>20159</v>
      </c>
      <c r="E15994" s="43" t="s">
        <v>18233</v>
      </c>
      <c r="G15994" s="45">
        <v>21</v>
      </c>
    </row>
    <row r="15995" spans="2:7">
      <c r="B15995" s="49">
        <v>1901544</v>
      </c>
      <c r="C15995" s="44" t="s">
        <v>24544</v>
      </c>
      <c r="D15995" s="47" t="s">
        <v>20160</v>
      </c>
      <c r="E15995" s="43" t="s">
        <v>18233</v>
      </c>
      <c r="G15995" s="45">
        <v>21.13</v>
      </c>
    </row>
    <row r="15996" spans="2:7">
      <c r="B15996" s="49">
        <v>1901545</v>
      </c>
      <c r="C15996" s="44" t="s">
        <v>24544</v>
      </c>
      <c r="D15996" s="47" t="s">
        <v>20161</v>
      </c>
      <c r="E15996" s="43" t="s">
        <v>18233</v>
      </c>
      <c r="G15996" s="45">
        <v>21.26</v>
      </c>
    </row>
    <row r="15997" spans="2:7">
      <c r="B15997" s="49">
        <v>1901546</v>
      </c>
      <c r="C15997" s="44" t="s">
        <v>24544</v>
      </c>
      <c r="D15997" s="47" t="s">
        <v>20162</v>
      </c>
      <c r="E15997" s="43" t="s">
        <v>18233</v>
      </c>
      <c r="G15997" s="45">
        <v>21.4</v>
      </c>
    </row>
    <row r="15998" spans="2:7">
      <c r="B15998" s="49">
        <v>1901541</v>
      </c>
      <c r="C15998" s="44" t="s">
        <v>24544</v>
      </c>
      <c r="D15998" s="47" t="s">
        <v>20163</v>
      </c>
      <c r="E15998" s="43" t="s">
        <v>18233</v>
      </c>
      <c r="G15998" s="45">
        <v>21.48</v>
      </c>
    </row>
    <row r="15999" spans="2:7">
      <c r="B15999" s="49">
        <v>1917091</v>
      </c>
      <c r="C15999" s="44" t="s">
        <v>24544</v>
      </c>
      <c r="D15999" s="47" t="s">
        <v>20164</v>
      </c>
      <c r="E15999" s="43" t="s">
        <v>18233</v>
      </c>
      <c r="G15999" s="45">
        <v>18.690000000000001</v>
      </c>
    </row>
    <row r="16000" spans="2:7">
      <c r="B16000" s="49">
        <v>1917092</v>
      </c>
      <c r="C16000" s="44" t="s">
        <v>24544</v>
      </c>
      <c r="D16000" s="47" t="s">
        <v>20165</v>
      </c>
      <c r="E16000" s="43" t="s">
        <v>18233</v>
      </c>
      <c r="G16000" s="45">
        <v>19</v>
      </c>
    </row>
    <row r="16001" spans="2:7">
      <c r="B16001" s="49">
        <v>1917093</v>
      </c>
      <c r="C16001" s="44" t="s">
        <v>24544</v>
      </c>
      <c r="D16001" s="47" t="s">
        <v>20166</v>
      </c>
      <c r="E16001" s="43" t="s">
        <v>18233</v>
      </c>
      <c r="G16001" s="45">
        <v>19.309999999999999</v>
      </c>
    </row>
    <row r="16002" spans="2:7">
      <c r="B16002" s="49">
        <v>1917094</v>
      </c>
      <c r="C16002" s="44" t="s">
        <v>24544</v>
      </c>
      <c r="D16002" s="47" t="s">
        <v>20167</v>
      </c>
      <c r="E16002" s="43" t="s">
        <v>18233</v>
      </c>
      <c r="G16002" s="45">
        <v>19.64</v>
      </c>
    </row>
    <row r="16003" spans="2:7">
      <c r="B16003" s="49">
        <v>1917095</v>
      </c>
      <c r="C16003" s="44" t="s">
        <v>24544</v>
      </c>
      <c r="D16003" s="47" t="s">
        <v>20168</v>
      </c>
      <c r="E16003" s="43" t="s">
        <v>18233</v>
      </c>
      <c r="G16003" s="45">
        <v>19.989999999999998</v>
      </c>
    </row>
    <row r="16004" spans="2:7">
      <c r="B16004" s="49">
        <v>1917096</v>
      </c>
      <c r="C16004" s="44" t="s">
        <v>24544</v>
      </c>
      <c r="D16004" s="47" t="s">
        <v>20169</v>
      </c>
      <c r="E16004" s="43" t="s">
        <v>18233</v>
      </c>
      <c r="G16004" s="45">
        <v>20.18</v>
      </c>
    </row>
    <row r="16005" spans="2:7">
      <c r="B16005" s="49">
        <v>1901548</v>
      </c>
      <c r="C16005" s="44" t="s">
        <v>24544</v>
      </c>
      <c r="D16005" s="47" t="s">
        <v>20170</v>
      </c>
      <c r="E16005" s="43" t="s">
        <v>18233</v>
      </c>
      <c r="G16005" s="45">
        <v>25.93</v>
      </c>
    </row>
    <row r="16006" spans="2:7">
      <c r="B16006" s="49">
        <v>1901549</v>
      </c>
      <c r="C16006" s="44" t="s">
        <v>24544</v>
      </c>
      <c r="D16006" s="47" t="s">
        <v>20171</v>
      </c>
      <c r="E16006" s="43" t="s">
        <v>18233</v>
      </c>
      <c r="G16006" s="45">
        <v>26.05</v>
      </c>
    </row>
    <row r="16007" spans="2:7">
      <c r="B16007" s="49">
        <v>1901550</v>
      </c>
      <c r="C16007" s="44" t="s">
        <v>24544</v>
      </c>
      <c r="D16007" s="47" t="s">
        <v>20172</v>
      </c>
      <c r="E16007" s="43" t="s">
        <v>18233</v>
      </c>
      <c r="G16007" s="45">
        <v>26.17</v>
      </c>
    </row>
    <row r="16008" spans="2:7">
      <c r="B16008" s="49">
        <v>1901551</v>
      </c>
      <c r="C16008" s="44" t="s">
        <v>24544</v>
      </c>
      <c r="D16008" s="47" t="s">
        <v>20173</v>
      </c>
      <c r="E16008" s="43" t="s">
        <v>18233</v>
      </c>
      <c r="G16008" s="45">
        <v>26.3</v>
      </c>
    </row>
    <row r="16009" spans="2:7">
      <c r="B16009" s="49">
        <v>1901552</v>
      </c>
      <c r="C16009" s="44" t="s">
        <v>24544</v>
      </c>
      <c r="D16009" s="47" t="s">
        <v>20174</v>
      </c>
      <c r="E16009" s="43" t="s">
        <v>18233</v>
      </c>
      <c r="G16009" s="45">
        <v>26.44</v>
      </c>
    </row>
    <row r="16010" spans="2:7">
      <c r="B16010" s="49">
        <v>1901547</v>
      </c>
      <c r="C16010" s="44" t="s">
        <v>24544</v>
      </c>
      <c r="D16010" s="47" t="s">
        <v>20175</v>
      </c>
      <c r="E16010" s="43" t="s">
        <v>18233</v>
      </c>
      <c r="G16010" s="45">
        <v>26.51</v>
      </c>
    </row>
    <row r="16011" spans="2:7">
      <c r="B16011" s="49">
        <v>1917127</v>
      </c>
      <c r="C16011" s="44" t="s">
        <v>24544</v>
      </c>
      <c r="D16011" s="47" t="s">
        <v>20176</v>
      </c>
      <c r="E16011" s="43" t="s">
        <v>18233</v>
      </c>
      <c r="G16011" s="45">
        <v>17.11</v>
      </c>
    </row>
    <row r="16012" spans="2:7">
      <c r="B16012" s="49">
        <v>1917128</v>
      </c>
      <c r="C16012" s="44" t="s">
        <v>24544</v>
      </c>
      <c r="D16012" s="47" t="s">
        <v>20177</v>
      </c>
      <c r="E16012" s="43" t="s">
        <v>18233</v>
      </c>
      <c r="G16012" s="45">
        <v>17.350000000000001</v>
      </c>
    </row>
    <row r="16013" spans="2:7">
      <c r="B16013" s="49">
        <v>1917129</v>
      </c>
      <c r="C16013" s="44" t="s">
        <v>24544</v>
      </c>
      <c r="D16013" s="47" t="s">
        <v>20178</v>
      </c>
      <c r="E16013" s="43" t="s">
        <v>18233</v>
      </c>
      <c r="G16013" s="45">
        <v>17.600000000000001</v>
      </c>
    </row>
    <row r="16014" spans="2:7">
      <c r="B16014" s="49">
        <v>1917130</v>
      </c>
      <c r="C16014" s="44" t="s">
        <v>24544</v>
      </c>
      <c r="D16014" s="47" t="s">
        <v>20179</v>
      </c>
      <c r="E16014" s="43" t="s">
        <v>18233</v>
      </c>
      <c r="G16014" s="45">
        <v>17.86</v>
      </c>
    </row>
    <row r="16015" spans="2:7">
      <c r="B16015" s="49">
        <v>1917131</v>
      </c>
      <c r="C16015" s="44" t="s">
        <v>24544</v>
      </c>
      <c r="D16015" s="47" t="s">
        <v>20180</v>
      </c>
      <c r="E16015" s="43" t="s">
        <v>18233</v>
      </c>
      <c r="G16015" s="45">
        <v>18.13</v>
      </c>
    </row>
    <row r="16016" spans="2:7">
      <c r="B16016" s="49">
        <v>1917132</v>
      </c>
      <c r="C16016" s="44" t="s">
        <v>24544</v>
      </c>
      <c r="D16016" s="47" t="s">
        <v>20181</v>
      </c>
      <c r="E16016" s="43" t="s">
        <v>18233</v>
      </c>
      <c r="G16016" s="45">
        <v>18.28</v>
      </c>
    </row>
    <row r="16017" spans="2:7">
      <c r="B16017" s="49">
        <v>1917163</v>
      </c>
      <c r="C16017" s="44" t="s">
        <v>24544</v>
      </c>
      <c r="D16017" s="47" t="s">
        <v>20182</v>
      </c>
      <c r="E16017" s="43" t="s">
        <v>18233</v>
      </c>
      <c r="G16017" s="45">
        <v>15.93</v>
      </c>
    </row>
    <row r="16018" spans="2:7">
      <c r="B16018" s="49">
        <v>1917164</v>
      </c>
      <c r="C16018" s="44" t="s">
        <v>24544</v>
      </c>
      <c r="D16018" s="47" t="s">
        <v>20183</v>
      </c>
      <c r="E16018" s="43" t="s">
        <v>18233</v>
      </c>
      <c r="G16018" s="45">
        <v>16.14</v>
      </c>
    </row>
    <row r="16019" spans="2:7">
      <c r="B16019" s="49">
        <v>1917165</v>
      </c>
      <c r="C16019" s="44" t="s">
        <v>24544</v>
      </c>
      <c r="D16019" s="47" t="s">
        <v>20184</v>
      </c>
      <c r="E16019" s="43" t="s">
        <v>18233</v>
      </c>
      <c r="G16019" s="45">
        <v>16.350000000000001</v>
      </c>
    </row>
    <row r="16020" spans="2:7">
      <c r="B16020" s="49">
        <v>1917166</v>
      </c>
      <c r="C16020" s="44" t="s">
        <v>24544</v>
      </c>
      <c r="D16020" s="47" t="s">
        <v>20185</v>
      </c>
      <c r="E16020" s="43" t="s">
        <v>18233</v>
      </c>
      <c r="G16020" s="45">
        <v>16.57</v>
      </c>
    </row>
    <row r="16021" spans="2:7">
      <c r="B16021" s="49">
        <v>1917167</v>
      </c>
      <c r="C16021" s="44" t="s">
        <v>24544</v>
      </c>
      <c r="D16021" s="47" t="s">
        <v>20186</v>
      </c>
      <c r="E16021" s="43" t="s">
        <v>18233</v>
      </c>
      <c r="G16021" s="45">
        <v>16.809999999999999</v>
      </c>
    </row>
    <row r="16022" spans="2:7">
      <c r="B16022" s="49">
        <v>1917168</v>
      </c>
      <c r="C16022" s="44" t="s">
        <v>24544</v>
      </c>
      <c r="D16022" s="47" t="s">
        <v>20187</v>
      </c>
      <c r="E16022" s="43" t="s">
        <v>18233</v>
      </c>
      <c r="G16022" s="45">
        <v>16.93</v>
      </c>
    </row>
    <row r="16023" spans="2:7">
      <c r="B16023" s="49">
        <v>1917199</v>
      </c>
      <c r="C16023" s="44" t="s">
        <v>24544</v>
      </c>
      <c r="D16023" s="47" t="s">
        <v>20188</v>
      </c>
      <c r="E16023" s="43" t="s">
        <v>18233</v>
      </c>
      <c r="G16023" s="45">
        <v>17.41</v>
      </c>
    </row>
    <row r="16024" spans="2:7">
      <c r="B16024" s="49">
        <v>1917200</v>
      </c>
      <c r="C16024" s="44" t="s">
        <v>24544</v>
      </c>
      <c r="D16024" s="47" t="s">
        <v>20189</v>
      </c>
      <c r="E16024" s="43" t="s">
        <v>18233</v>
      </c>
      <c r="G16024" s="45">
        <v>17.59</v>
      </c>
    </row>
    <row r="16025" spans="2:7">
      <c r="B16025" s="49">
        <v>1917201</v>
      </c>
      <c r="C16025" s="44" t="s">
        <v>24544</v>
      </c>
      <c r="D16025" s="47" t="s">
        <v>20190</v>
      </c>
      <c r="E16025" s="43" t="s">
        <v>18233</v>
      </c>
      <c r="G16025" s="45">
        <v>17.78</v>
      </c>
    </row>
    <row r="16026" spans="2:7">
      <c r="B16026" s="49">
        <v>1917202</v>
      </c>
      <c r="C16026" s="44" t="s">
        <v>24544</v>
      </c>
      <c r="D16026" s="47" t="s">
        <v>20191</v>
      </c>
      <c r="E16026" s="43" t="s">
        <v>18233</v>
      </c>
      <c r="G16026" s="45">
        <v>17.97</v>
      </c>
    </row>
    <row r="16027" spans="2:7">
      <c r="B16027" s="49">
        <v>1917203</v>
      </c>
      <c r="C16027" s="44" t="s">
        <v>24544</v>
      </c>
      <c r="D16027" s="47" t="s">
        <v>20192</v>
      </c>
      <c r="E16027" s="43" t="s">
        <v>18233</v>
      </c>
      <c r="G16027" s="45">
        <v>18.18</v>
      </c>
    </row>
    <row r="16028" spans="2:7">
      <c r="B16028" s="49">
        <v>1917204</v>
      </c>
      <c r="C16028" s="44" t="s">
        <v>24544</v>
      </c>
      <c r="D16028" s="47" t="s">
        <v>20193</v>
      </c>
      <c r="E16028" s="43" t="s">
        <v>18233</v>
      </c>
      <c r="G16028" s="45">
        <v>18.29</v>
      </c>
    </row>
    <row r="16029" spans="2:7">
      <c r="B16029" s="49">
        <v>1917019</v>
      </c>
      <c r="C16029" s="44" t="s">
        <v>24544</v>
      </c>
      <c r="D16029" s="47" t="s">
        <v>20194</v>
      </c>
      <c r="E16029" s="43" t="s">
        <v>18233</v>
      </c>
      <c r="G16029" s="45">
        <v>39.049999999999997</v>
      </c>
    </row>
    <row r="16030" spans="2:7">
      <c r="B16030" s="49">
        <v>1917020</v>
      </c>
      <c r="C16030" s="44" t="s">
        <v>24544</v>
      </c>
      <c r="D16030" s="47" t="s">
        <v>20195</v>
      </c>
      <c r="E16030" s="43" t="s">
        <v>18233</v>
      </c>
      <c r="G16030" s="45">
        <v>39.82</v>
      </c>
    </row>
    <row r="16031" spans="2:7">
      <c r="B16031" s="49">
        <v>1917021</v>
      </c>
      <c r="C16031" s="44" t="s">
        <v>24544</v>
      </c>
      <c r="D16031" s="47" t="s">
        <v>20196</v>
      </c>
      <c r="E16031" s="43" t="s">
        <v>18233</v>
      </c>
      <c r="G16031" s="45">
        <v>40.61</v>
      </c>
    </row>
    <row r="16032" spans="2:7">
      <c r="B16032" s="49">
        <v>1917022</v>
      </c>
      <c r="C16032" s="44" t="s">
        <v>24544</v>
      </c>
      <c r="D16032" s="47" t="s">
        <v>20197</v>
      </c>
      <c r="E16032" s="43" t="s">
        <v>18233</v>
      </c>
      <c r="G16032" s="45">
        <v>41.43</v>
      </c>
    </row>
    <row r="16033" spans="2:7">
      <c r="B16033" s="49">
        <v>1917023</v>
      </c>
      <c r="C16033" s="44" t="s">
        <v>24544</v>
      </c>
      <c r="D16033" s="47" t="s">
        <v>20198</v>
      </c>
      <c r="E16033" s="43" t="s">
        <v>18233</v>
      </c>
      <c r="G16033" s="45">
        <v>42.3</v>
      </c>
    </row>
    <row r="16034" spans="2:7">
      <c r="B16034" s="49">
        <v>1917024</v>
      </c>
      <c r="C16034" s="44" t="s">
        <v>24544</v>
      </c>
      <c r="D16034" s="47" t="s">
        <v>20199</v>
      </c>
      <c r="E16034" s="43" t="s">
        <v>18233</v>
      </c>
      <c r="G16034" s="45">
        <v>42.76</v>
      </c>
    </row>
    <row r="16035" spans="2:7">
      <c r="B16035" s="49">
        <v>1917541</v>
      </c>
      <c r="C16035" s="44" t="s">
        <v>24544</v>
      </c>
      <c r="D16035" s="47" t="s">
        <v>20200</v>
      </c>
      <c r="E16035" s="43" t="s">
        <v>18233</v>
      </c>
      <c r="G16035" s="45">
        <v>7.56</v>
      </c>
    </row>
    <row r="16036" spans="2:7">
      <c r="B16036" s="49">
        <v>1917542</v>
      </c>
      <c r="C16036" s="44" t="s">
        <v>24544</v>
      </c>
      <c r="D16036" s="47" t="s">
        <v>20201</v>
      </c>
      <c r="E16036" s="43" t="s">
        <v>18233</v>
      </c>
      <c r="G16036" s="45">
        <v>8.2899999999999991</v>
      </c>
    </row>
    <row r="16037" spans="2:7">
      <c r="B16037" s="49">
        <v>1917543</v>
      </c>
      <c r="C16037" s="44" t="s">
        <v>24544</v>
      </c>
      <c r="D16037" s="47" t="s">
        <v>20202</v>
      </c>
      <c r="E16037" s="43" t="s">
        <v>18233</v>
      </c>
      <c r="G16037" s="45">
        <v>8.65</v>
      </c>
    </row>
    <row r="16038" spans="2:7">
      <c r="B16038" s="49">
        <v>1917544</v>
      </c>
      <c r="C16038" s="44" t="s">
        <v>24544</v>
      </c>
      <c r="D16038" s="47" t="s">
        <v>20203</v>
      </c>
      <c r="E16038" s="43" t="s">
        <v>18233</v>
      </c>
      <c r="G16038" s="45">
        <v>9.02</v>
      </c>
    </row>
    <row r="16039" spans="2:7">
      <c r="B16039" s="49">
        <v>1917545</v>
      </c>
      <c r="C16039" s="44" t="s">
        <v>24544</v>
      </c>
      <c r="D16039" s="47" t="s">
        <v>20204</v>
      </c>
      <c r="E16039" s="43" t="s">
        <v>18233</v>
      </c>
      <c r="G16039" s="45">
        <v>9.49</v>
      </c>
    </row>
    <row r="16040" spans="2:7">
      <c r="B16040" s="49">
        <v>1917546</v>
      </c>
      <c r="C16040" s="44" t="s">
        <v>24544</v>
      </c>
      <c r="D16040" s="47" t="s">
        <v>20205</v>
      </c>
      <c r="E16040" s="43" t="s">
        <v>18233</v>
      </c>
      <c r="G16040" s="45">
        <v>9.89</v>
      </c>
    </row>
    <row r="16041" spans="2:7">
      <c r="B16041" s="49">
        <v>1917547</v>
      </c>
      <c r="C16041" s="44" t="s">
        <v>24544</v>
      </c>
      <c r="D16041" s="47" t="s">
        <v>20206</v>
      </c>
      <c r="E16041" s="43" t="s">
        <v>18233</v>
      </c>
      <c r="G16041" s="45">
        <v>10.67</v>
      </c>
    </row>
    <row r="16042" spans="2:7">
      <c r="B16042" s="49">
        <v>1917548</v>
      </c>
      <c r="C16042" s="44" t="s">
        <v>24544</v>
      </c>
      <c r="D16042" s="47" t="s">
        <v>20207</v>
      </c>
      <c r="E16042" s="43" t="s">
        <v>18233</v>
      </c>
      <c r="G16042" s="45">
        <v>11.18</v>
      </c>
    </row>
    <row r="16043" spans="2:7">
      <c r="B16043" s="49">
        <v>1917549</v>
      </c>
      <c r="C16043" s="44" t="s">
        <v>24544</v>
      </c>
      <c r="D16043" s="47" t="s">
        <v>20208</v>
      </c>
      <c r="E16043" s="43" t="s">
        <v>18233</v>
      </c>
      <c r="G16043" s="45">
        <v>11.74</v>
      </c>
    </row>
    <row r="16044" spans="2:7">
      <c r="B16044" s="49">
        <v>1917550</v>
      </c>
      <c r="C16044" s="44" t="s">
        <v>24544</v>
      </c>
      <c r="D16044" s="47" t="s">
        <v>20209</v>
      </c>
      <c r="E16044" s="43" t="s">
        <v>18233</v>
      </c>
      <c r="G16044" s="45">
        <v>12.33</v>
      </c>
    </row>
    <row r="16045" spans="2:7">
      <c r="B16045" s="49">
        <v>1917551</v>
      </c>
      <c r="C16045" s="44" t="s">
        <v>24544</v>
      </c>
      <c r="D16045" s="47" t="s">
        <v>20210</v>
      </c>
      <c r="E16045" s="43" t="s">
        <v>18233</v>
      </c>
      <c r="G16045" s="45">
        <v>13.23</v>
      </c>
    </row>
    <row r="16046" spans="2:7">
      <c r="B16046" s="49">
        <v>1917552</v>
      </c>
      <c r="C16046" s="44" t="s">
        <v>24544</v>
      </c>
      <c r="D16046" s="47" t="s">
        <v>20211</v>
      </c>
      <c r="E16046" s="43" t="s">
        <v>18233</v>
      </c>
      <c r="G16046" s="45">
        <v>13.88</v>
      </c>
    </row>
    <row r="16047" spans="2:7">
      <c r="B16047" s="49">
        <v>1917553</v>
      </c>
      <c r="C16047" s="44" t="s">
        <v>24544</v>
      </c>
      <c r="D16047" s="47" t="s">
        <v>20212</v>
      </c>
      <c r="E16047" s="43" t="s">
        <v>18233</v>
      </c>
      <c r="G16047" s="45">
        <v>13.8</v>
      </c>
    </row>
    <row r="16048" spans="2:7">
      <c r="B16048" s="49">
        <v>1917554</v>
      </c>
      <c r="C16048" s="44" t="s">
        <v>24544</v>
      </c>
      <c r="D16048" s="47" t="s">
        <v>20213</v>
      </c>
      <c r="E16048" s="43" t="s">
        <v>18233</v>
      </c>
      <c r="G16048" s="45">
        <v>15.11</v>
      </c>
    </row>
    <row r="16049" spans="2:7">
      <c r="B16049" s="49">
        <v>1917555</v>
      </c>
      <c r="C16049" s="44" t="s">
        <v>24544</v>
      </c>
      <c r="D16049" s="47" t="s">
        <v>20214</v>
      </c>
      <c r="E16049" s="43" t="s">
        <v>18233</v>
      </c>
      <c r="G16049" s="45">
        <v>15.81</v>
      </c>
    </row>
    <row r="16050" spans="2:7">
      <c r="B16050" s="49">
        <v>1917556</v>
      </c>
      <c r="C16050" s="44" t="s">
        <v>24544</v>
      </c>
      <c r="D16050" s="47" t="s">
        <v>20215</v>
      </c>
      <c r="E16050" s="43" t="s">
        <v>18233</v>
      </c>
      <c r="G16050" s="45">
        <v>16.920000000000002</v>
      </c>
    </row>
    <row r="16051" spans="2:7">
      <c r="B16051" s="49">
        <v>1917557</v>
      </c>
      <c r="C16051" s="44" t="s">
        <v>24544</v>
      </c>
      <c r="D16051" s="47" t="s">
        <v>20216</v>
      </c>
      <c r="E16051" s="43" t="s">
        <v>18233</v>
      </c>
      <c r="G16051" s="45">
        <v>17.690000000000001</v>
      </c>
    </row>
    <row r="16052" spans="2:7">
      <c r="B16052" s="49">
        <v>1917558</v>
      </c>
      <c r="C16052" s="44" t="s">
        <v>24544</v>
      </c>
      <c r="D16052" s="47" t="s">
        <v>20217</v>
      </c>
      <c r="E16052" s="43" t="s">
        <v>18233</v>
      </c>
      <c r="G16052" s="45">
        <v>18.86</v>
      </c>
    </row>
    <row r="16053" spans="2:7">
      <c r="B16053" s="49">
        <v>1917559</v>
      </c>
      <c r="C16053" s="44" t="s">
        <v>24544</v>
      </c>
      <c r="D16053" s="47" t="s">
        <v>20218</v>
      </c>
      <c r="E16053" s="43" t="s">
        <v>18233</v>
      </c>
      <c r="G16053" s="45">
        <v>20.88</v>
      </c>
    </row>
    <row r="16054" spans="2:7">
      <c r="B16054" s="49">
        <v>1917560</v>
      </c>
      <c r="C16054" s="44" t="s">
        <v>24544</v>
      </c>
      <c r="D16054" s="47" t="s">
        <v>20219</v>
      </c>
      <c r="E16054" s="43" t="s">
        <v>18233</v>
      </c>
      <c r="G16054" s="45">
        <v>23.4</v>
      </c>
    </row>
    <row r="16055" spans="2:7">
      <c r="B16055" s="49">
        <v>1917561</v>
      </c>
      <c r="C16055" s="44" t="s">
        <v>24544</v>
      </c>
      <c r="D16055" s="47" t="s">
        <v>20220</v>
      </c>
      <c r="E16055" s="43" t="s">
        <v>18233</v>
      </c>
      <c r="G16055" s="45">
        <v>25.94</v>
      </c>
    </row>
    <row r="16056" spans="2:7">
      <c r="B16056" s="49">
        <v>1917562</v>
      </c>
      <c r="C16056" s="44" t="s">
        <v>24544</v>
      </c>
      <c r="D16056" s="47" t="s">
        <v>20221</v>
      </c>
      <c r="E16056" s="43" t="s">
        <v>18233</v>
      </c>
      <c r="G16056" s="45">
        <v>28.85</v>
      </c>
    </row>
    <row r="16057" spans="2:7">
      <c r="B16057" s="49">
        <v>1917563</v>
      </c>
      <c r="C16057" s="44" t="s">
        <v>24544</v>
      </c>
      <c r="D16057" s="47" t="s">
        <v>20222</v>
      </c>
      <c r="E16057" s="43" t="s">
        <v>18233</v>
      </c>
      <c r="G16057" s="45">
        <v>31.5</v>
      </c>
    </row>
    <row r="16058" spans="2:7">
      <c r="B16058" s="49">
        <v>1917564</v>
      </c>
      <c r="C16058" s="44" t="s">
        <v>24544</v>
      </c>
      <c r="D16058" s="47" t="s">
        <v>20223</v>
      </c>
      <c r="E16058" s="43" t="s">
        <v>18233</v>
      </c>
      <c r="G16058" s="45">
        <v>34.369999999999997</v>
      </c>
    </row>
    <row r="16059" spans="2:7">
      <c r="B16059" s="49">
        <v>1917565</v>
      </c>
      <c r="C16059" s="44" t="s">
        <v>24544</v>
      </c>
      <c r="D16059" s="47" t="s">
        <v>20224</v>
      </c>
      <c r="E16059" s="43" t="s">
        <v>18233</v>
      </c>
      <c r="G16059" s="45">
        <v>38.14</v>
      </c>
    </row>
    <row r="16060" spans="2:7">
      <c r="B16060" s="49">
        <v>1917538</v>
      </c>
      <c r="C16060" s="44" t="s">
        <v>24544</v>
      </c>
      <c r="D16060" s="47" t="s">
        <v>20225</v>
      </c>
      <c r="E16060" s="43" t="s">
        <v>18233</v>
      </c>
      <c r="G16060" s="45">
        <v>6.46</v>
      </c>
    </row>
    <row r="16061" spans="2:7">
      <c r="B16061" s="49">
        <v>1917566</v>
      </c>
      <c r="C16061" s="44" t="s">
        <v>24544</v>
      </c>
      <c r="D16061" s="47" t="s">
        <v>20226</v>
      </c>
      <c r="E16061" s="43" t="s">
        <v>18233</v>
      </c>
      <c r="G16061" s="45">
        <v>42.03</v>
      </c>
    </row>
    <row r="16062" spans="2:7">
      <c r="B16062" s="49">
        <v>1917567</v>
      </c>
      <c r="C16062" s="44" t="s">
        <v>24544</v>
      </c>
      <c r="D16062" s="47" t="s">
        <v>20227</v>
      </c>
      <c r="E16062" s="43" t="s">
        <v>18233</v>
      </c>
      <c r="G16062" s="45">
        <v>46.14</v>
      </c>
    </row>
    <row r="16063" spans="2:7">
      <c r="B16063" s="49">
        <v>1917568</v>
      </c>
      <c r="C16063" s="44" t="s">
        <v>24544</v>
      </c>
      <c r="D16063" s="47" t="s">
        <v>20228</v>
      </c>
      <c r="E16063" s="43" t="s">
        <v>18233</v>
      </c>
      <c r="G16063" s="45">
        <v>50.06</v>
      </c>
    </row>
    <row r="16064" spans="2:7">
      <c r="B16064" s="49">
        <v>1917569</v>
      </c>
      <c r="C16064" s="44" t="s">
        <v>24544</v>
      </c>
      <c r="D16064" s="47" t="s">
        <v>20229</v>
      </c>
      <c r="E16064" s="43" t="s">
        <v>18233</v>
      </c>
      <c r="G16064" s="45">
        <v>54.87</v>
      </c>
    </row>
    <row r="16065" spans="2:7">
      <c r="B16065" s="49">
        <v>1917570</v>
      </c>
      <c r="C16065" s="44" t="s">
        <v>24544</v>
      </c>
      <c r="D16065" s="47" t="s">
        <v>20230</v>
      </c>
      <c r="E16065" s="43" t="s">
        <v>18233</v>
      </c>
      <c r="G16065" s="45">
        <v>59.34</v>
      </c>
    </row>
    <row r="16066" spans="2:7">
      <c r="B16066" s="49">
        <v>1917571</v>
      </c>
      <c r="C16066" s="44" t="s">
        <v>24544</v>
      </c>
      <c r="D16066" s="47" t="s">
        <v>20231</v>
      </c>
      <c r="E16066" s="43" t="s">
        <v>18233</v>
      </c>
      <c r="G16066" s="45">
        <v>64.650000000000006</v>
      </c>
    </row>
    <row r="16067" spans="2:7">
      <c r="B16067" s="49">
        <v>1917572</v>
      </c>
      <c r="C16067" s="44" t="s">
        <v>24544</v>
      </c>
      <c r="D16067" s="47" t="s">
        <v>20232</v>
      </c>
      <c r="E16067" s="43" t="s">
        <v>18233</v>
      </c>
      <c r="G16067" s="45">
        <v>70.569999999999993</v>
      </c>
    </row>
    <row r="16068" spans="2:7">
      <c r="B16068" s="49">
        <v>1917573</v>
      </c>
      <c r="C16068" s="44" t="s">
        <v>24544</v>
      </c>
      <c r="D16068" s="47" t="s">
        <v>20233</v>
      </c>
      <c r="E16068" s="43" t="s">
        <v>18233</v>
      </c>
      <c r="G16068" s="45">
        <v>77.03</v>
      </c>
    </row>
    <row r="16069" spans="2:7">
      <c r="B16069" s="49">
        <v>1917574</v>
      </c>
      <c r="C16069" s="44" t="s">
        <v>24544</v>
      </c>
      <c r="D16069" s="47" t="s">
        <v>20234</v>
      </c>
      <c r="E16069" s="43" t="s">
        <v>18233</v>
      </c>
      <c r="G16069" s="45">
        <v>82.83</v>
      </c>
    </row>
    <row r="16070" spans="2:7">
      <c r="B16070" s="49">
        <v>1917539</v>
      </c>
      <c r="C16070" s="44" t="s">
        <v>24544</v>
      </c>
      <c r="D16070" s="47" t="s">
        <v>20235</v>
      </c>
      <c r="E16070" s="43" t="s">
        <v>18233</v>
      </c>
      <c r="G16070" s="45">
        <v>6.8</v>
      </c>
    </row>
    <row r="16071" spans="2:7">
      <c r="B16071" s="49">
        <v>1917540</v>
      </c>
      <c r="C16071" s="44" t="s">
        <v>24544</v>
      </c>
      <c r="D16071" s="47" t="s">
        <v>20236</v>
      </c>
      <c r="E16071" s="43" t="s">
        <v>18233</v>
      </c>
      <c r="G16071" s="45">
        <v>7.22</v>
      </c>
    </row>
    <row r="16072" spans="2:7">
      <c r="B16072" s="49">
        <v>1917738</v>
      </c>
      <c r="C16072" s="44" t="s">
        <v>24544</v>
      </c>
      <c r="D16072" s="47" t="s">
        <v>20237</v>
      </c>
      <c r="E16072" s="43" t="s">
        <v>18233</v>
      </c>
      <c r="G16072" s="45">
        <v>6.36</v>
      </c>
    </row>
    <row r="16073" spans="2:7">
      <c r="B16073" s="49">
        <v>1917238</v>
      </c>
      <c r="C16073" s="44" t="s">
        <v>24544</v>
      </c>
      <c r="D16073" s="47" t="s">
        <v>20238</v>
      </c>
      <c r="E16073" s="43" t="s">
        <v>18233</v>
      </c>
      <c r="G16073" s="45">
        <v>9.0299999999999994</v>
      </c>
    </row>
    <row r="16074" spans="2:7">
      <c r="B16074" s="49">
        <v>1917239</v>
      </c>
      <c r="C16074" s="44" t="s">
        <v>24544</v>
      </c>
      <c r="D16074" s="47" t="s">
        <v>20239</v>
      </c>
      <c r="E16074" s="43" t="s">
        <v>18233</v>
      </c>
      <c r="G16074" s="45">
        <v>9.7899999999999991</v>
      </c>
    </row>
    <row r="16075" spans="2:7">
      <c r="B16075" s="49">
        <v>1917240</v>
      </c>
      <c r="C16075" s="44" t="s">
        <v>24544</v>
      </c>
      <c r="D16075" s="47" t="s">
        <v>20240</v>
      </c>
      <c r="E16075" s="43" t="s">
        <v>18233</v>
      </c>
      <c r="G16075" s="45">
        <v>10.46</v>
      </c>
    </row>
    <row r="16076" spans="2:7">
      <c r="B16076" s="49">
        <v>1917241</v>
      </c>
      <c r="C16076" s="44" t="s">
        <v>24544</v>
      </c>
      <c r="D16076" s="47" t="s">
        <v>20241</v>
      </c>
      <c r="E16076" s="43" t="s">
        <v>18233</v>
      </c>
      <c r="G16076" s="45">
        <v>11.07</v>
      </c>
    </row>
    <row r="16077" spans="2:7">
      <c r="B16077" s="49">
        <v>1917242</v>
      </c>
      <c r="C16077" s="44" t="s">
        <v>24544</v>
      </c>
      <c r="D16077" s="47" t="s">
        <v>20242</v>
      </c>
      <c r="E16077" s="43" t="s">
        <v>18233</v>
      </c>
      <c r="G16077" s="45">
        <v>11.67</v>
      </c>
    </row>
    <row r="16078" spans="2:7">
      <c r="B16078" s="49">
        <v>1917243</v>
      </c>
      <c r="C16078" s="44" t="s">
        <v>24544</v>
      </c>
      <c r="D16078" s="47" t="s">
        <v>20243</v>
      </c>
      <c r="E16078" s="43" t="s">
        <v>18233</v>
      </c>
      <c r="G16078" s="45">
        <v>12.23</v>
      </c>
    </row>
    <row r="16079" spans="2:7">
      <c r="B16079" s="49">
        <v>1917244</v>
      </c>
      <c r="C16079" s="44" t="s">
        <v>24544</v>
      </c>
      <c r="D16079" s="47" t="s">
        <v>20244</v>
      </c>
      <c r="E16079" s="43" t="s">
        <v>18233</v>
      </c>
      <c r="G16079" s="45">
        <v>12.93</v>
      </c>
    </row>
    <row r="16080" spans="2:7">
      <c r="B16080" s="49">
        <v>1917245</v>
      </c>
      <c r="C16080" s="44" t="s">
        <v>24544</v>
      </c>
      <c r="D16080" s="47" t="s">
        <v>20245</v>
      </c>
      <c r="E16080" s="43" t="s">
        <v>18233</v>
      </c>
      <c r="G16080" s="45">
        <v>13.61</v>
      </c>
    </row>
    <row r="16081" spans="2:7">
      <c r="B16081" s="49">
        <v>1917246</v>
      </c>
      <c r="C16081" s="44" t="s">
        <v>24544</v>
      </c>
      <c r="D16081" s="47" t="s">
        <v>20246</v>
      </c>
      <c r="E16081" s="43" t="s">
        <v>18233</v>
      </c>
      <c r="G16081" s="45">
        <v>14.33</v>
      </c>
    </row>
    <row r="16082" spans="2:7">
      <c r="B16082" s="49">
        <v>1917247</v>
      </c>
      <c r="C16082" s="44" t="s">
        <v>24544</v>
      </c>
      <c r="D16082" s="47" t="s">
        <v>20247</v>
      </c>
      <c r="E16082" s="43" t="s">
        <v>18233</v>
      </c>
      <c r="G16082" s="45">
        <v>15.54</v>
      </c>
    </row>
    <row r="16083" spans="2:7">
      <c r="B16083" s="49">
        <v>1917248</v>
      </c>
      <c r="C16083" s="44" t="s">
        <v>24544</v>
      </c>
      <c r="D16083" s="47" t="s">
        <v>20248</v>
      </c>
      <c r="E16083" s="43" t="s">
        <v>18233</v>
      </c>
      <c r="G16083" s="45">
        <v>17.71</v>
      </c>
    </row>
    <row r="16084" spans="2:7">
      <c r="B16084" s="49">
        <v>1917249</v>
      </c>
      <c r="C16084" s="44" t="s">
        <v>24544</v>
      </c>
      <c r="D16084" s="47" t="s">
        <v>20249</v>
      </c>
      <c r="E16084" s="43" t="s">
        <v>18233</v>
      </c>
      <c r="G16084" s="45">
        <v>21.32</v>
      </c>
    </row>
    <row r="16085" spans="2:7">
      <c r="B16085" s="49">
        <v>1917235</v>
      </c>
      <c r="C16085" s="44" t="s">
        <v>24544</v>
      </c>
      <c r="D16085" s="47" t="s">
        <v>20250</v>
      </c>
      <c r="E16085" s="43" t="s">
        <v>18233</v>
      </c>
      <c r="G16085" s="45">
        <v>7.2</v>
      </c>
    </row>
    <row r="16086" spans="2:7">
      <c r="B16086" s="49">
        <v>1917236</v>
      </c>
      <c r="C16086" s="44" t="s">
        <v>24544</v>
      </c>
      <c r="D16086" s="47" t="s">
        <v>20251</v>
      </c>
      <c r="E16086" s="43" t="s">
        <v>18233</v>
      </c>
      <c r="G16086" s="45">
        <v>7.68</v>
      </c>
    </row>
    <row r="16087" spans="2:7">
      <c r="B16087" s="49">
        <v>1917237</v>
      </c>
      <c r="C16087" s="44" t="s">
        <v>24544</v>
      </c>
      <c r="D16087" s="47" t="s">
        <v>20252</v>
      </c>
      <c r="E16087" s="43" t="s">
        <v>18233</v>
      </c>
      <c r="G16087" s="45">
        <v>8.2799999999999994</v>
      </c>
    </row>
    <row r="16088" spans="2:7">
      <c r="B16088" s="49">
        <v>1917725</v>
      </c>
      <c r="C16088" s="44" t="s">
        <v>24544</v>
      </c>
      <c r="D16088" s="47" t="s">
        <v>20253</v>
      </c>
      <c r="E16088" s="43" t="s">
        <v>18233</v>
      </c>
      <c r="G16088" s="45">
        <v>7</v>
      </c>
    </row>
    <row r="16089" spans="2:7">
      <c r="B16089" s="49">
        <v>1917311</v>
      </c>
      <c r="C16089" s="44" t="s">
        <v>24544</v>
      </c>
      <c r="D16089" s="47" t="s">
        <v>20254</v>
      </c>
      <c r="E16089" s="43" t="s">
        <v>18233</v>
      </c>
      <c r="G16089" s="45">
        <v>7.18</v>
      </c>
    </row>
    <row r="16090" spans="2:7">
      <c r="B16090" s="49">
        <v>1917312</v>
      </c>
      <c r="C16090" s="44" t="s">
        <v>24544</v>
      </c>
      <c r="D16090" s="47" t="s">
        <v>20255</v>
      </c>
      <c r="E16090" s="43" t="s">
        <v>18233</v>
      </c>
      <c r="G16090" s="45">
        <v>8</v>
      </c>
    </row>
    <row r="16091" spans="2:7">
      <c r="B16091" s="49">
        <v>1917313</v>
      </c>
      <c r="C16091" s="44" t="s">
        <v>24544</v>
      </c>
      <c r="D16091" s="47" t="s">
        <v>20256</v>
      </c>
      <c r="E16091" s="43" t="s">
        <v>18233</v>
      </c>
      <c r="G16091" s="45">
        <v>8.56</v>
      </c>
    </row>
    <row r="16092" spans="2:7">
      <c r="B16092" s="49">
        <v>1917314</v>
      </c>
      <c r="C16092" s="44" t="s">
        <v>24544</v>
      </c>
      <c r="D16092" s="47" t="s">
        <v>20257</v>
      </c>
      <c r="E16092" s="43" t="s">
        <v>18233</v>
      </c>
      <c r="G16092" s="45">
        <v>9.1</v>
      </c>
    </row>
    <row r="16093" spans="2:7">
      <c r="B16093" s="49">
        <v>1917315</v>
      </c>
      <c r="C16093" s="44" t="s">
        <v>24544</v>
      </c>
      <c r="D16093" s="47" t="s">
        <v>20258</v>
      </c>
      <c r="E16093" s="43" t="s">
        <v>18233</v>
      </c>
      <c r="G16093" s="45">
        <v>9.76</v>
      </c>
    </row>
    <row r="16094" spans="2:7">
      <c r="B16094" s="49">
        <v>1917316</v>
      </c>
      <c r="C16094" s="44" t="s">
        <v>24544</v>
      </c>
      <c r="D16094" s="47" t="s">
        <v>20259</v>
      </c>
      <c r="E16094" s="43" t="s">
        <v>18233</v>
      </c>
      <c r="G16094" s="45">
        <v>10.43</v>
      </c>
    </row>
    <row r="16095" spans="2:7">
      <c r="B16095" s="49">
        <v>1917317</v>
      </c>
      <c r="C16095" s="44" t="s">
        <v>24544</v>
      </c>
      <c r="D16095" s="47" t="s">
        <v>20260</v>
      </c>
      <c r="E16095" s="43" t="s">
        <v>18233</v>
      </c>
      <c r="G16095" s="45">
        <v>11.39</v>
      </c>
    </row>
    <row r="16096" spans="2:7">
      <c r="B16096" s="49">
        <v>1917318</v>
      </c>
      <c r="C16096" s="44" t="s">
        <v>24544</v>
      </c>
      <c r="D16096" s="47" t="s">
        <v>20261</v>
      </c>
      <c r="E16096" s="43" t="s">
        <v>18233</v>
      </c>
      <c r="G16096" s="45">
        <v>12.3</v>
      </c>
    </row>
    <row r="16097" spans="2:7">
      <c r="B16097" s="49">
        <v>1917319</v>
      </c>
      <c r="C16097" s="44" t="s">
        <v>24544</v>
      </c>
      <c r="D16097" s="47" t="s">
        <v>20262</v>
      </c>
      <c r="E16097" s="43" t="s">
        <v>18233</v>
      </c>
      <c r="G16097" s="45">
        <v>13.17</v>
      </c>
    </row>
    <row r="16098" spans="2:7">
      <c r="B16098" s="49">
        <v>1917320</v>
      </c>
      <c r="C16098" s="44" t="s">
        <v>24544</v>
      </c>
      <c r="D16098" s="47" t="s">
        <v>20263</v>
      </c>
      <c r="E16098" s="43" t="s">
        <v>18233</v>
      </c>
      <c r="G16098" s="45">
        <v>14.1</v>
      </c>
    </row>
    <row r="16099" spans="2:7">
      <c r="B16099" s="49">
        <v>1917321</v>
      </c>
      <c r="C16099" s="44" t="s">
        <v>24544</v>
      </c>
      <c r="D16099" s="47" t="s">
        <v>20264</v>
      </c>
      <c r="E16099" s="43" t="s">
        <v>18233</v>
      </c>
      <c r="G16099" s="45">
        <v>17.3</v>
      </c>
    </row>
    <row r="16100" spans="2:7">
      <c r="B16100" s="49">
        <v>1917322</v>
      </c>
      <c r="C16100" s="44" t="s">
        <v>24544</v>
      </c>
      <c r="D16100" s="47" t="s">
        <v>20265</v>
      </c>
      <c r="E16100" s="43" t="s">
        <v>18233</v>
      </c>
      <c r="G16100" s="45">
        <v>20.149999999999999</v>
      </c>
    </row>
    <row r="16101" spans="2:7">
      <c r="B16101" s="49">
        <v>1917323</v>
      </c>
      <c r="C16101" s="44" t="s">
        <v>24544</v>
      </c>
      <c r="D16101" s="47" t="s">
        <v>20266</v>
      </c>
      <c r="E16101" s="43" t="s">
        <v>18233</v>
      </c>
      <c r="G16101" s="45">
        <v>23.82</v>
      </c>
    </row>
    <row r="16102" spans="2:7">
      <c r="B16102" s="49">
        <v>1917324</v>
      </c>
      <c r="C16102" s="44" t="s">
        <v>24544</v>
      </c>
      <c r="D16102" s="47" t="s">
        <v>20267</v>
      </c>
      <c r="E16102" s="43" t="s">
        <v>18233</v>
      </c>
      <c r="G16102" s="45">
        <v>27.68</v>
      </c>
    </row>
    <row r="16103" spans="2:7">
      <c r="B16103" s="49">
        <v>1917325</v>
      </c>
      <c r="C16103" s="44" t="s">
        <v>24544</v>
      </c>
      <c r="D16103" s="47" t="s">
        <v>20268</v>
      </c>
      <c r="E16103" s="43" t="s">
        <v>18233</v>
      </c>
      <c r="G16103" s="45">
        <v>32.24</v>
      </c>
    </row>
    <row r="16104" spans="2:7">
      <c r="B16104" s="49">
        <v>1917326</v>
      </c>
      <c r="C16104" s="44" t="s">
        <v>24544</v>
      </c>
      <c r="D16104" s="47" t="s">
        <v>20269</v>
      </c>
      <c r="E16104" s="43" t="s">
        <v>18233</v>
      </c>
      <c r="G16104" s="45">
        <v>38.36</v>
      </c>
    </row>
    <row r="16105" spans="2:7">
      <c r="B16105" s="49">
        <v>1917327</v>
      </c>
      <c r="C16105" s="44" t="s">
        <v>24544</v>
      </c>
      <c r="D16105" s="47" t="s">
        <v>20270</v>
      </c>
      <c r="E16105" s="43" t="s">
        <v>18233</v>
      </c>
      <c r="G16105" s="45">
        <v>44.66</v>
      </c>
    </row>
    <row r="16106" spans="2:7">
      <c r="B16106" s="49">
        <v>1917328</v>
      </c>
      <c r="C16106" s="44" t="s">
        <v>24544</v>
      </c>
      <c r="D16106" s="47" t="s">
        <v>20271</v>
      </c>
      <c r="E16106" s="43" t="s">
        <v>18233</v>
      </c>
      <c r="G16106" s="45">
        <v>51.88</v>
      </c>
    </row>
    <row r="16107" spans="2:7">
      <c r="B16107" s="49">
        <v>1917329</v>
      </c>
      <c r="C16107" s="44" t="s">
        <v>24544</v>
      </c>
      <c r="D16107" s="47" t="s">
        <v>20272</v>
      </c>
      <c r="E16107" s="43" t="s">
        <v>18233</v>
      </c>
      <c r="G16107" s="45">
        <v>56.79</v>
      </c>
    </row>
    <row r="16108" spans="2:7">
      <c r="B16108" s="49">
        <v>1917330</v>
      </c>
      <c r="C16108" s="44" t="s">
        <v>24544</v>
      </c>
      <c r="D16108" s="47" t="s">
        <v>20273</v>
      </c>
      <c r="E16108" s="43" t="s">
        <v>18233</v>
      </c>
      <c r="G16108" s="45">
        <v>62.76</v>
      </c>
    </row>
    <row r="16109" spans="2:7">
      <c r="B16109" s="49">
        <v>1917308</v>
      </c>
      <c r="C16109" s="44" t="s">
        <v>24544</v>
      </c>
      <c r="D16109" s="47" t="s">
        <v>20274</v>
      </c>
      <c r="E16109" s="43" t="s">
        <v>18233</v>
      </c>
      <c r="G16109" s="45">
        <v>6</v>
      </c>
    </row>
    <row r="16110" spans="2:7">
      <c r="B16110" s="49">
        <v>1917309</v>
      </c>
      <c r="C16110" s="44" t="s">
        <v>24544</v>
      </c>
      <c r="D16110" s="47" t="s">
        <v>20275</v>
      </c>
      <c r="E16110" s="43" t="s">
        <v>18233</v>
      </c>
      <c r="G16110" s="45">
        <v>6.33</v>
      </c>
    </row>
    <row r="16111" spans="2:7">
      <c r="B16111" s="49">
        <v>1917310</v>
      </c>
      <c r="C16111" s="44" t="s">
        <v>24544</v>
      </c>
      <c r="D16111" s="47" t="s">
        <v>20276</v>
      </c>
      <c r="E16111" s="43" t="s">
        <v>18233</v>
      </c>
      <c r="G16111" s="45">
        <v>6.69</v>
      </c>
    </row>
    <row r="16112" spans="2:7">
      <c r="B16112" s="49">
        <v>1917730</v>
      </c>
      <c r="C16112" s="44" t="s">
        <v>24544</v>
      </c>
      <c r="D16112" s="47" t="s">
        <v>20277</v>
      </c>
      <c r="E16112" s="43" t="s">
        <v>18233</v>
      </c>
      <c r="G16112" s="45">
        <v>5.92</v>
      </c>
    </row>
    <row r="16113" spans="2:7">
      <c r="B16113" s="49">
        <v>1917415</v>
      </c>
      <c r="C16113" s="44" t="s">
        <v>24544</v>
      </c>
      <c r="D16113" s="47" t="s">
        <v>20278</v>
      </c>
      <c r="E16113" s="43" t="s">
        <v>18233</v>
      </c>
      <c r="G16113" s="45">
        <v>7.53</v>
      </c>
    </row>
    <row r="16114" spans="2:7">
      <c r="B16114" s="49">
        <v>1917416</v>
      </c>
      <c r="C16114" s="44" t="s">
        <v>24544</v>
      </c>
      <c r="D16114" s="47" t="s">
        <v>20279</v>
      </c>
      <c r="E16114" s="43" t="s">
        <v>18233</v>
      </c>
      <c r="G16114" s="45">
        <v>8.31</v>
      </c>
    </row>
    <row r="16115" spans="2:7">
      <c r="B16115" s="49">
        <v>1917417</v>
      </c>
      <c r="C16115" s="44" t="s">
        <v>24544</v>
      </c>
      <c r="D16115" s="47" t="s">
        <v>20280</v>
      </c>
      <c r="E16115" s="43" t="s">
        <v>18233</v>
      </c>
      <c r="G16115" s="45">
        <v>8.86</v>
      </c>
    </row>
    <row r="16116" spans="2:7">
      <c r="B16116" s="49">
        <v>1917418</v>
      </c>
      <c r="C16116" s="44" t="s">
        <v>24544</v>
      </c>
      <c r="D16116" s="47" t="s">
        <v>20281</v>
      </c>
      <c r="E16116" s="43" t="s">
        <v>18233</v>
      </c>
      <c r="G16116" s="45">
        <v>9.3699999999999992</v>
      </c>
    </row>
    <row r="16117" spans="2:7">
      <c r="B16117" s="49">
        <v>1917419</v>
      </c>
      <c r="C16117" s="44" t="s">
        <v>24544</v>
      </c>
      <c r="D16117" s="47" t="s">
        <v>20282</v>
      </c>
      <c r="E16117" s="43" t="s">
        <v>18233</v>
      </c>
      <c r="G16117" s="45">
        <v>9.82</v>
      </c>
    </row>
    <row r="16118" spans="2:7">
      <c r="B16118" s="49">
        <v>1917420</v>
      </c>
      <c r="C16118" s="44" t="s">
        <v>24544</v>
      </c>
      <c r="D16118" s="47" t="s">
        <v>20283</v>
      </c>
      <c r="E16118" s="43" t="s">
        <v>18233</v>
      </c>
      <c r="G16118" s="45">
        <v>10.36</v>
      </c>
    </row>
    <row r="16119" spans="2:7">
      <c r="B16119" s="49">
        <v>1917421</v>
      </c>
      <c r="C16119" s="44" t="s">
        <v>24544</v>
      </c>
      <c r="D16119" s="47" t="s">
        <v>20284</v>
      </c>
      <c r="E16119" s="43" t="s">
        <v>18233</v>
      </c>
      <c r="G16119" s="45">
        <v>11.18</v>
      </c>
    </row>
    <row r="16120" spans="2:7">
      <c r="B16120" s="49">
        <v>1917422</v>
      </c>
      <c r="C16120" s="44" t="s">
        <v>24544</v>
      </c>
      <c r="D16120" s="47" t="s">
        <v>20285</v>
      </c>
      <c r="E16120" s="43" t="s">
        <v>18233</v>
      </c>
      <c r="G16120" s="45">
        <v>11.69</v>
      </c>
    </row>
    <row r="16121" spans="2:7">
      <c r="B16121" s="49">
        <v>1917423</v>
      </c>
      <c r="C16121" s="44" t="s">
        <v>24544</v>
      </c>
      <c r="D16121" s="47" t="s">
        <v>20286</v>
      </c>
      <c r="E16121" s="43" t="s">
        <v>18233</v>
      </c>
      <c r="G16121" s="45">
        <v>12.22</v>
      </c>
    </row>
    <row r="16122" spans="2:7">
      <c r="B16122" s="49">
        <v>1917424</v>
      </c>
      <c r="C16122" s="44" t="s">
        <v>24544</v>
      </c>
      <c r="D16122" s="47" t="s">
        <v>20287</v>
      </c>
      <c r="E16122" s="43" t="s">
        <v>18233</v>
      </c>
      <c r="G16122" s="45">
        <v>12.76</v>
      </c>
    </row>
    <row r="16123" spans="2:7">
      <c r="B16123" s="49">
        <v>1917425</v>
      </c>
      <c r="C16123" s="44" t="s">
        <v>24544</v>
      </c>
      <c r="D16123" s="47" t="s">
        <v>20288</v>
      </c>
      <c r="E16123" s="43" t="s">
        <v>18233</v>
      </c>
      <c r="G16123" s="45">
        <v>13.8</v>
      </c>
    </row>
    <row r="16124" spans="2:7">
      <c r="B16124" s="49">
        <v>1917426</v>
      </c>
      <c r="C16124" s="44" t="s">
        <v>24544</v>
      </c>
      <c r="D16124" s="47" t="s">
        <v>20289</v>
      </c>
      <c r="E16124" s="43" t="s">
        <v>18233</v>
      </c>
      <c r="G16124" s="45">
        <v>15.02</v>
      </c>
    </row>
    <row r="16125" spans="2:7">
      <c r="B16125" s="49">
        <v>1917427</v>
      </c>
      <c r="C16125" s="44" t="s">
        <v>24544</v>
      </c>
      <c r="D16125" s="47" t="s">
        <v>20290</v>
      </c>
      <c r="E16125" s="43" t="s">
        <v>18233</v>
      </c>
      <c r="G16125" s="45">
        <v>17.28</v>
      </c>
    </row>
    <row r="16126" spans="2:7">
      <c r="B16126" s="49">
        <v>1917428</v>
      </c>
      <c r="C16126" s="44" t="s">
        <v>24544</v>
      </c>
      <c r="D16126" s="47" t="s">
        <v>20291</v>
      </c>
      <c r="E16126" s="43" t="s">
        <v>18233</v>
      </c>
      <c r="G16126" s="45">
        <v>19.93</v>
      </c>
    </row>
    <row r="16127" spans="2:7">
      <c r="B16127" s="49">
        <v>1917429</v>
      </c>
      <c r="C16127" s="44" t="s">
        <v>24544</v>
      </c>
      <c r="D16127" s="47" t="s">
        <v>20292</v>
      </c>
      <c r="E16127" s="43" t="s">
        <v>18233</v>
      </c>
      <c r="G16127" s="45">
        <v>22.73</v>
      </c>
    </row>
    <row r="16128" spans="2:7">
      <c r="B16128" s="49">
        <v>1917430</v>
      </c>
      <c r="C16128" s="44" t="s">
        <v>24544</v>
      </c>
      <c r="D16128" s="47" t="s">
        <v>20293</v>
      </c>
      <c r="E16128" s="43" t="s">
        <v>18233</v>
      </c>
      <c r="G16128" s="45">
        <v>26.36</v>
      </c>
    </row>
    <row r="16129" spans="2:7">
      <c r="B16129" s="49">
        <v>1917431</v>
      </c>
      <c r="C16129" s="44" t="s">
        <v>24544</v>
      </c>
      <c r="D16129" s="47" t="s">
        <v>20294</v>
      </c>
      <c r="E16129" s="43" t="s">
        <v>18233</v>
      </c>
      <c r="G16129" s="45">
        <v>29.62</v>
      </c>
    </row>
    <row r="16130" spans="2:7">
      <c r="B16130" s="49">
        <v>1917432</v>
      </c>
      <c r="C16130" s="44" t="s">
        <v>24544</v>
      </c>
      <c r="D16130" s="47" t="s">
        <v>20295</v>
      </c>
      <c r="E16130" s="43" t="s">
        <v>18233</v>
      </c>
      <c r="G16130" s="45">
        <v>33.86</v>
      </c>
    </row>
    <row r="16131" spans="2:7">
      <c r="B16131" s="49">
        <v>1917433</v>
      </c>
      <c r="C16131" s="44" t="s">
        <v>24544</v>
      </c>
      <c r="D16131" s="47" t="s">
        <v>20296</v>
      </c>
      <c r="E16131" s="43" t="s">
        <v>18233</v>
      </c>
      <c r="G16131" s="45">
        <v>38.200000000000003</v>
      </c>
    </row>
    <row r="16132" spans="2:7">
      <c r="B16132" s="49">
        <v>1917434</v>
      </c>
      <c r="C16132" s="44" t="s">
        <v>24544</v>
      </c>
      <c r="D16132" s="47" t="s">
        <v>20297</v>
      </c>
      <c r="E16132" s="43" t="s">
        <v>18233</v>
      </c>
      <c r="G16132" s="45">
        <v>43.26</v>
      </c>
    </row>
    <row r="16133" spans="2:7">
      <c r="B16133" s="49">
        <v>1917435</v>
      </c>
      <c r="C16133" s="44" t="s">
        <v>24544</v>
      </c>
      <c r="D16133" s="47" t="s">
        <v>20298</v>
      </c>
      <c r="E16133" s="43" t="s">
        <v>18233</v>
      </c>
      <c r="G16133" s="45">
        <v>49.45</v>
      </c>
    </row>
    <row r="16134" spans="2:7">
      <c r="B16134" s="49">
        <v>1917436</v>
      </c>
      <c r="C16134" s="44" t="s">
        <v>24544</v>
      </c>
      <c r="D16134" s="47" t="s">
        <v>20299</v>
      </c>
      <c r="E16134" s="43" t="s">
        <v>18233</v>
      </c>
      <c r="G16134" s="45">
        <v>55.03</v>
      </c>
    </row>
    <row r="16135" spans="2:7">
      <c r="B16135" s="49">
        <v>1917437</v>
      </c>
      <c r="C16135" s="44" t="s">
        <v>24544</v>
      </c>
      <c r="D16135" s="47" t="s">
        <v>20300</v>
      </c>
      <c r="E16135" s="43" t="s">
        <v>18233</v>
      </c>
      <c r="G16135" s="45">
        <v>62.18</v>
      </c>
    </row>
    <row r="16136" spans="2:7">
      <c r="B16136" s="49">
        <v>1917438</v>
      </c>
      <c r="C16136" s="44" t="s">
        <v>24544</v>
      </c>
      <c r="D16136" s="47" t="s">
        <v>20301</v>
      </c>
      <c r="E16136" s="43" t="s">
        <v>18233</v>
      </c>
      <c r="G16136" s="45">
        <v>67.14</v>
      </c>
    </row>
    <row r="16137" spans="2:7">
      <c r="B16137" s="49">
        <v>1917439</v>
      </c>
      <c r="C16137" s="44" t="s">
        <v>24544</v>
      </c>
      <c r="D16137" s="47" t="s">
        <v>20302</v>
      </c>
      <c r="E16137" s="43" t="s">
        <v>18233</v>
      </c>
      <c r="G16137" s="45">
        <v>71.400000000000006</v>
      </c>
    </row>
    <row r="16138" spans="2:7">
      <c r="B16138" s="49">
        <v>1917412</v>
      </c>
      <c r="C16138" s="44" t="s">
        <v>24544</v>
      </c>
      <c r="D16138" s="47" t="s">
        <v>20303</v>
      </c>
      <c r="E16138" s="43" t="s">
        <v>18233</v>
      </c>
      <c r="G16138" s="45">
        <v>5.83</v>
      </c>
    </row>
    <row r="16139" spans="2:7">
      <c r="B16139" s="49">
        <v>1917413</v>
      </c>
      <c r="C16139" s="44" t="s">
        <v>24544</v>
      </c>
      <c r="D16139" s="47" t="s">
        <v>20304</v>
      </c>
      <c r="E16139" s="43" t="s">
        <v>18233</v>
      </c>
      <c r="G16139" s="45">
        <v>6.44</v>
      </c>
    </row>
    <row r="16140" spans="2:7">
      <c r="B16140" s="49">
        <v>1917414</v>
      </c>
      <c r="C16140" s="44" t="s">
        <v>24544</v>
      </c>
      <c r="D16140" s="47" t="s">
        <v>20305</v>
      </c>
      <c r="E16140" s="43" t="s">
        <v>18233</v>
      </c>
      <c r="G16140" s="45">
        <v>7.06</v>
      </c>
    </row>
    <row r="16141" spans="2:7">
      <c r="B16141" s="49">
        <v>1917733</v>
      </c>
      <c r="C16141" s="44" t="s">
        <v>24544</v>
      </c>
      <c r="D16141" s="47" t="s">
        <v>20306</v>
      </c>
      <c r="E16141" s="43" t="s">
        <v>18233</v>
      </c>
      <c r="G16141" s="45">
        <v>5.41</v>
      </c>
    </row>
    <row r="16142" spans="2:7">
      <c r="B16142" s="49">
        <v>1917049</v>
      </c>
      <c r="C16142" s="44" t="s">
        <v>24544</v>
      </c>
      <c r="D16142" s="47" t="s">
        <v>20307</v>
      </c>
      <c r="E16142" s="43" t="s">
        <v>18233</v>
      </c>
      <c r="G16142" s="45">
        <v>29.05</v>
      </c>
    </row>
    <row r="16143" spans="2:7">
      <c r="B16143" s="49">
        <v>1917050</v>
      </c>
      <c r="C16143" s="44" t="s">
        <v>24544</v>
      </c>
      <c r="D16143" s="47" t="s">
        <v>20308</v>
      </c>
      <c r="E16143" s="43" t="s">
        <v>18233</v>
      </c>
      <c r="G16143" s="45">
        <v>29.58</v>
      </c>
    </row>
    <row r="16144" spans="2:7">
      <c r="B16144" s="49">
        <v>1917051</v>
      </c>
      <c r="C16144" s="44" t="s">
        <v>24544</v>
      </c>
      <c r="D16144" s="47" t="s">
        <v>20309</v>
      </c>
      <c r="E16144" s="43" t="s">
        <v>18233</v>
      </c>
      <c r="G16144" s="45">
        <v>30.12</v>
      </c>
    </row>
    <row r="16145" spans="2:7">
      <c r="B16145" s="49">
        <v>1917052</v>
      </c>
      <c r="C16145" s="44" t="s">
        <v>24544</v>
      </c>
      <c r="D16145" s="47" t="s">
        <v>20310</v>
      </c>
      <c r="E16145" s="43" t="s">
        <v>18233</v>
      </c>
      <c r="G16145" s="45">
        <v>30.69</v>
      </c>
    </row>
    <row r="16146" spans="2:7">
      <c r="B16146" s="49">
        <v>1917053</v>
      </c>
      <c r="C16146" s="44" t="s">
        <v>24544</v>
      </c>
      <c r="D16146" s="47" t="s">
        <v>20311</v>
      </c>
      <c r="E16146" s="43" t="s">
        <v>18233</v>
      </c>
      <c r="G16146" s="45">
        <v>31.29</v>
      </c>
    </row>
    <row r="16147" spans="2:7">
      <c r="B16147" s="49">
        <v>1917054</v>
      </c>
      <c r="C16147" s="44" t="s">
        <v>24544</v>
      </c>
      <c r="D16147" s="47" t="s">
        <v>20312</v>
      </c>
      <c r="E16147" s="43" t="s">
        <v>18233</v>
      </c>
      <c r="G16147" s="45">
        <v>31.61</v>
      </c>
    </row>
    <row r="16148" spans="2:7">
      <c r="B16148" s="49">
        <v>1901553</v>
      </c>
      <c r="C16148" s="44" t="s">
        <v>24544</v>
      </c>
      <c r="D16148" s="47" t="s">
        <v>20313</v>
      </c>
      <c r="E16148" s="43" t="s">
        <v>18233</v>
      </c>
      <c r="G16148" s="45">
        <v>16.559999999999999</v>
      </c>
    </row>
    <row r="16149" spans="2:7">
      <c r="B16149" s="49">
        <v>1901554</v>
      </c>
      <c r="C16149" s="44" t="s">
        <v>24544</v>
      </c>
      <c r="D16149" s="47" t="s">
        <v>20314</v>
      </c>
      <c r="E16149" s="43" t="s">
        <v>18233</v>
      </c>
      <c r="G16149" s="45">
        <v>16.690000000000001</v>
      </c>
    </row>
    <row r="16150" spans="2:7">
      <c r="B16150" s="49">
        <v>1901555</v>
      </c>
      <c r="C16150" s="44" t="s">
        <v>24544</v>
      </c>
      <c r="D16150" s="47" t="s">
        <v>20315</v>
      </c>
      <c r="E16150" s="43" t="s">
        <v>18233</v>
      </c>
      <c r="G16150" s="45">
        <v>16.82</v>
      </c>
    </row>
    <row r="16151" spans="2:7">
      <c r="B16151" s="49">
        <v>1901556</v>
      </c>
      <c r="C16151" s="44" t="s">
        <v>24544</v>
      </c>
      <c r="D16151" s="47" t="s">
        <v>20316</v>
      </c>
      <c r="E16151" s="43" t="s">
        <v>18233</v>
      </c>
      <c r="G16151" s="45">
        <v>16.97</v>
      </c>
    </row>
    <row r="16152" spans="2:7">
      <c r="B16152" s="49">
        <v>1901557</v>
      </c>
      <c r="C16152" s="44" t="s">
        <v>24544</v>
      </c>
      <c r="D16152" s="47" t="s">
        <v>20317</v>
      </c>
      <c r="E16152" s="43" t="s">
        <v>18233</v>
      </c>
      <c r="G16152" s="45">
        <v>17.12</v>
      </c>
    </row>
    <row r="16153" spans="2:7">
      <c r="B16153" s="49">
        <v>1901558</v>
      </c>
      <c r="C16153" s="44" t="s">
        <v>24544</v>
      </c>
      <c r="D16153" s="47" t="s">
        <v>20318</v>
      </c>
      <c r="E16153" s="43" t="s">
        <v>18233</v>
      </c>
      <c r="G16153" s="45">
        <v>17.2</v>
      </c>
    </row>
    <row r="16154" spans="2:7">
      <c r="B16154" s="49">
        <v>1901560</v>
      </c>
      <c r="C16154" s="44" t="s">
        <v>24544</v>
      </c>
      <c r="D16154" s="47" t="s">
        <v>20319</v>
      </c>
      <c r="E16154" s="43" t="s">
        <v>18233</v>
      </c>
      <c r="G16154" s="45">
        <v>21.72</v>
      </c>
    </row>
    <row r="16155" spans="2:7">
      <c r="B16155" s="49">
        <v>1901561</v>
      </c>
      <c r="C16155" s="44" t="s">
        <v>24544</v>
      </c>
      <c r="D16155" s="47" t="s">
        <v>20320</v>
      </c>
      <c r="E16155" s="43" t="s">
        <v>18233</v>
      </c>
      <c r="G16155" s="45">
        <v>21.84</v>
      </c>
    </row>
    <row r="16156" spans="2:7">
      <c r="B16156" s="49">
        <v>1901562</v>
      </c>
      <c r="C16156" s="44" t="s">
        <v>24544</v>
      </c>
      <c r="D16156" s="47" t="s">
        <v>20321</v>
      </c>
      <c r="E16156" s="43" t="s">
        <v>18233</v>
      </c>
      <c r="G16156" s="45">
        <v>21.97</v>
      </c>
    </row>
    <row r="16157" spans="2:7">
      <c r="B16157" s="49">
        <v>1901563</v>
      </c>
      <c r="C16157" s="44" t="s">
        <v>24544</v>
      </c>
      <c r="D16157" s="47" t="s">
        <v>20322</v>
      </c>
      <c r="E16157" s="43" t="s">
        <v>18233</v>
      </c>
      <c r="G16157" s="45">
        <v>22.1</v>
      </c>
    </row>
    <row r="16158" spans="2:7">
      <c r="B16158" s="49">
        <v>1901564</v>
      </c>
      <c r="C16158" s="44" t="s">
        <v>24544</v>
      </c>
      <c r="D16158" s="47" t="s">
        <v>20323</v>
      </c>
      <c r="E16158" s="43" t="s">
        <v>18233</v>
      </c>
      <c r="G16158" s="45">
        <v>22.25</v>
      </c>
    </row>
    <row r="16159" spans="2:7">
      <c r="B16159" s="49">
        <v>1901559</v>
      </c>
      <c r="C16159" s="44" t="s">
        <v>24544</v>
      </c>
      <c r="D16159" s="47" t="s">
        <v>20324</v>
      </c>
      <c r="E16159" s="43" t="s">
        <v>18233</v>
      </c>
      <c r="G16159" s="45">
        <v>22.32</v>
      </c>
    </row>
    <row r="16160" spans="2:7">
      <c r="B16160" s="49">
        <v>1917085</v>
      </c>
      <c r="C16160" s="44" t="s">
        <v>24544</v>
      </c>
      <c r="D16160" s="47" t="s">
        <v>20325</v>
      </c>
      <c r="E16160" s="43" t="s">
        <v>18233</v>
      </c>
      <c r="G16160" s="45">
        <v>19.32</v>
      </c>
    </row>
    <row r="16161" spans="2:7">
      <c r="B16161" s="49">
        <v>1917086</v>
      </c>
      <c r="C16161" s="44" t="s">
        <v>24544</v>
      </c>
      <c r="D16161" s="47" t="s">
        <v>20326</v>
      </c>
      <c r="E16161" s="43" t="s">
        <v>18233</v>
      </c>
      <c r="G16161" s="45">
        <v>19.63</v>
      </c>
    </row>
    <row r="16162" spans="2:7">
      <c r="B16162" s="49">
        <v>1917087</v>
      </c>
      <c r="C16162" s="44" t="s">
        <v>24544</v>
      </c>
      <c r="D16162" s="47" t="s">
        <v>20327</v>
      </c>
      <c r="E16162" s="43" t="s">
        <v>18233</v>
      </c>
      <c r="G16162" s="45">
        <v>19.95</v>
      </c>
    </row>
    <row r="16163" spans="2:7">
      <c r="B16163" s="49">
        <v>1917088</v>
      </c>
      <c r="C16163" s="44" t="s">
        <v>24544</v>
      </c>
      <c r="D16163" s="47" t="s">
        <v>20328</v>
      </c>
      <c r="E16163" s="43" t="s">
        <v>18233</v>
      </c>
      <c r="G16163" s="45">
        <v>20.28</v>
      </c>
    </row>
    <row r="16164" spans="2:7">
      <c r="B16164" s="49">
        <v>1917089</v>
      </c>
      <c r="C16164" s="44" t="s">
        <v>24544</v>
      </c>
      <c r="D16164" s="47" t="s">
        <v>20329</v>
      </c>
      <c r="E16164" s="43" t="s">
        <v>18233</v>
      </c>
      <c r="G16164" s="45">
        <v>20.64</v>
      </c>
    </row>
    <row r="16165" spans="2:7">
      <c r="B16165" s="49">
        <v>1917090</v>
      </c>
      <c r="C16165" s="44" t="s">
        <v>24544</v>
      </c>
      <c r="D16165" s="47" t="s">
        <v>20330</v>
      </c>
      <c r="E16165" s="43" t="s">
        <v>18233</v>
      </c>
      <c r="G16165" s="45">
        <v>20.83</v>
      </c>
    </row>
    <row r="16166" spans="2:7">
      <c r="B16166" s="49">
        <v>1901566</v>
      </c>
      <c r="C16166" s="44" t="s">
        <v>24544</v>
      </c>
      <c r="D16166" s="47" t="s">
        <v>20331</v>
      </c>
      <c r="E16166" s="43" t="s">
        <v>18233</v>
      </c>
      <c r="G16166" s="45">
        <v>27</v>
      </c>
    </row>
    <row r="16167" spans="2:7">
      <c r="B16167" s="49">
        <v>1901567</v>
      </c>
      <c r="C16167" s="44" t="s">
        <v>24544</v>
      </c>
      <c r="D16167" s="47" t="s">
        <v>20332</v>
      </c>
      <c r="E16167" s="43" t="s">
        <v>18233</v>
      </c>
      <c r="G16167" s="45">
        <v>27.12</v>
      </c>
    </row>
    <row r="16168" spans="2:7">
      <c r="B16168" s="49">
        <v>1901568</v>
      </c>
      <c r="C16168" s="44" t="s">
        <v>24544</v>
      </c>
      <c r="D16168" s="47" t="s">
        <v>20333</v>
      </c>
      <c r="E16168" s="43" t="s">
        <v>18233</v>
      </c>
      <c r="G16168" s="45">
        <v>27.25</v>
      </c>
    </row>
    <row r="16169" spans="2:7">
      <c r="B16169" s="49">
        <v>1901569</v>
      </c>
      <c r="C16169" s="44" t="s">
        <v>24544</v>
      </c>
      <c r="D16169" s="47" t="s">
        <v>20334</v>
      </c>
      <c r="E16169" s="43" t="s">
        <v>18233</v>
      </c>
      <c r="G16169" s="45">
        <v>27.38</v>
      </c>
    </row>
    <row r="16170" spans="2:7">
      <c r="B16170" s="49">
        <v>1901570</v>
      </c>
      <c r="C16170" s="44" t="s">
        <v>24544</v>
      </c>
      <c r="D16170" s="47" t="s">
        <v>20335</v>
      </c>
      <c r="E16170" s="43" t="s">
        <v>18233</v>
      </c>
      <c r="G16170" s="45">
        <v>27.52</v>
      </c>
    </row>
    <row r="16171" spans="2:7">
      <c r="B16171" s="49">
        <v>1901565</v>
      </c>
      <c r="C16171" s="44" t="s">
        <v>24544</v>
      </c>
      <c r="D16171" s="47" t="s">
        <v>20336</v>
      </c>
      <c r="E16171" s="43" t="s">
        <v>18233</v>
      </c>
      <c r="G16171" s="45">
        <v>27.59</v>
      </c>
    </row>
    <row r="16172" spans="2:7">
      <c r="B16172" s="49">
        <v>1917121</v>
      </c>
      <c r="C16172" s="44" t="s">
        <v>24544</v>
      </c>
      <c r="D16172" s="47" t="s">
        <v>20337</v>
      </c>
      <c r="E16172" s="43" t="s">
        <v>18233</v>
      </c>
      <c r="G16172" s="45">
        <v>17.71</v>
      </c>
    </row>
    <row r="16173" spans="2:7">
      <c r="B16173" s="49">
        <v>1917122</v>
      </c>
      <c r="C16173" s="44" t="s">
        <v>24544</v>
      </c>
      <c r="D16173" s="47" t="s">
        <v>20338</v>
      </c>
      <c r="E16173" s="43" t="s">
        <v>18233</v>
      </c>
      <c r="G16173" s="45">
        <v>17.96</v>
      </c>
    </row>
    <row r="16174" spans="2:7">
      <c r="B16174" s="49">
        <v>1917123</v>
      </c>
      <c r="C16174" s="44" t="s">
        <v>24544</v>
      </c>
      <c r="D16174" s="47" t="s">
        <v>20339</v>
      </c>
      <c r="E16174" s="43" t="s">
        <v>18233</v>
      </c>
      <c r="G16174" s="45">
        <v>18.21</v>
      </c>
    </row>
    <row r="16175" spans="2:7">
      <c r="B16175" s="49">
        <v>1917124</v>
      </c>
      <c r="C16175" s="44" t="s">
        <v>24544</v>
      </c>
      <c r="D16175" s="47" t="s">
        <v>20340</v>
      </c>
      <c r="E16175" s="43" t="s">
        <v>18233</v>
      </c>
      <c r="G16175" s="45">
        <v>18.47</v>
      </c>
    </row>
    <row r="16176" spans="2:7">
      <c r="B16176" s="49">
        <v>1917125</v>
      </c>
      <c r="C16176" s="44" t="s">
        <v>24544</v>
      </c>
      <c r="D16176" s="47" t="s">
        <v>20341</v>
      </c>
      <c r="E16176" s="43" t="s">
        <v>18233</v>
      </c>
      <c r="G16176" s="45">
        <v>18.739999999999998</v>
      </c>
    </row>
    <row r="16177" spans="2:7">
      <c r="B16177" s="49">
        <v>1917126</v>
      </c>
      <c r="C16177" s="44" t="s">
        <v>24544</v>
      </c>
      <c r="D16177" s="47" t="s">
        <v>20342</v>
      </c>
      <c r="E16177" s="43" t="s">
        <v>18233</v>
      </c>
      <c r="G16177" s="45">
        <v>18.89</v>
      </c>
    </row>
    <row r="16178" spans="2:7">
      <c r="B16178" s="49">
        <v>1917157</v>
      </c>
      <c r="C16178" s="44" t="s">
        <v>24544</v>
      </c>
      <c r="D16178" s="47" t="s">
        <v>20343</v>
      </c>
      <c r="E16178" s="43" t="s">
        <v>18233</v>
      </c>
      <c r="G16178" s="45">
        <v>16.5</v>
      </c>
    </row>
    <row r="16179" spans="2:7">
      <c r="B16179" s="49">
        <v>1917158</v>
      </c>
      <c r="C16179" s="44" t="s">
        <v>24544</v>
      </c>
      <c r="D16179" s="47" t="s">
        <v>20344</v>
      </c>
      <c r="E16179" s="43" t="s">
        <v>18233</v>
      </c>
      <c r="G16179" s="45">
        <v>16.71</v>
      </c>
    </row>
    <row r="16180" spans="2:7">
      <c r="B16180" s="49">
        <v>1917159</v>
      </c>
      <c r="C16180" s="44" t="s">
        <v>24544</v>
      </c>
      <c r="D16180" s="47" t="s">
        <v>20345</v>
      </c>
      <c r="E16180" s="43" t="s">
        <v>18233</v>
      </c>
      <c r="G16180" s="45">
        <v>16.920000000000002</v>
      </c>
    </row>
    <row r="16181" spans="2:7">
      <c r="B16181" s="49">
        <v>1917160</v>
      </c>
      <c r="C16181" s="44" t="s">
        <v>24544</v>
      </c>
      <c r="D16181" s="47" t="s">
        <v>20346</v>
      </c>
      <c r="E16181" s="43" t="s">
        <v>18233</v>
      </c>
      <c r="G16181" s="45">
        <v>17.14</v>
      </c>
    </row>
    <row r="16182" spans="2:7">
      <c r="B16182" s="49">
        <v>1917161</v>
      </c>
      <c r="C16182" s="44" t="s">
        <v>24544</v>
      </c>
      <c r="D16182" s="47" t="s">
        <v>20347</v>
      </c>
      <c r="E16182" s="43" t="s">
        <v>18233</v>
      </c>
      <c r="G16182" s="45">
        <v>17.38</v>
      </c>
    </row>
    <row r="16183" spans="2:7">
      <c r="B16183" s="49">
        <v>1917162</v>
      </c>
      <c r="C16183" s="44" t="s">
        <v>24544</v>
      </c>
      <c r="D16183" s="47" t="s">
        <v>20348</v>
      </c>
      <c r="E16183" s="43" t="s">
        <v>18233</v>
      </c>
      <c r="G16183" s="45">
        <v>17.510000000000002</v>
      </c>
    </row>
    <row r="16184" spans="2:7">
      <c r="B16184" s="49">
        <v>1917193</v>
      </c>
      <c r="C16184" s="44" t="s">
        <v>24544</v>
      </c>
      <c r="D16184" s="47" t="s">
        <v>20349</v>
      </c>
      <c r="E16184" s="43" t="s">
        <v>18233</v>
      </c>
      <c r="G16184" s="45">
        <v>18.059999999999999</v>
      </c>
    </row>
    <row r="16185" spans="2:7">
      <c r="B16185" s="49">
        <v>1917194</v>
      </c>
      <c r="C16185" s="44" t="s">
        <v>24544</v>
      </c>
      <c r="D16185" s="47" t="s">
        <v>20350</v>
      </c>
      <c r="E16185" s="43" t="s">
        <v>18233</v>
      </c>
      <c r="G16185" s="45">
        <v>18.239999999999998</v>
      </c>
    </row>
    <row r="16186" spans="2:7">
      <c r="B16186" s="49">
        <v>1917195</v>
      </c>
      <c r="C16186" s="44" t="s">
        <v>24544</v>
      </c>
      <c r="D16186" s="47" t="s">
        <v>20351</v>
      </c>
      <c r="E16186" s="43" t="s">
        <v>18233</v>
      </c>
      <c r="G16186" s="45">
        <v>18.43</v>
      </c>
    </row>
    <row r="16187" spans="2:7">
      <c r="B16187" s="49">
        <v>1917196</v>
      </c>
      <c r="C16187" s="44" t="s">
        <v>24544</v>
      </c>
      <c r="D16187" s="47" t="s">
        <v>20352</v>
      </c>
      <c r="E16187" s="43" t="s">
        <v>18233</v>
      </c>
      <c r="G16187" s="45">
        <v>18.63</v>
      </c>
    </row>
    <row r="16188" spans="2:7">
      <c r="B16188" s="49">
        <v>1917197</v>
      </c>
      <c r="C16188" s="44" t="s">
        <v>24544</v>
      </c>
      <c r="D16188" s="47" t="s">
        <v>20353</v>
      </c>
      <c r="E16188" s="43" t="s">
        <v>18233</v>
      </c>
      <c r="G16188" s="45">
        <v>18.84</v>
      </c>
    </row>
    <row r="16189" spans="2:7">
      <c r="B16189" s="49">
        <v>1917198</v>
      </c>
      <c r="C16189" s="44" t="s">
        <v>24544</v>
      </c>
      <c r="D16189" s="47" t="s">
        <v>20354</v>
      </c>
      <c r="E16189" s="43" t="s">
        <v>18233</v>
      </c>
      <c r="G16189" s="45">
        <v>18.95</v>
      </c>
    </row>
    <row r="16190" spans="2:7">
      <c r="B16190" s="49">
        <v>1917013</v>
      </c>
      <c r="C16190" s="44" t="s">
        <v>24544</v>
      </c>
      <c r="D16190" s="47" t="s">
        <v>20355</v>
      </c>
      <c r="E16190" s="43" t="s">
        <v>18233</v>
      </c>
      <c r="G16190" s="45">
        <v>40.380000000000003</v>
      </c>
    </row>
    <row r="16191" spans="2:7">
      <c r="B16191" s="49">
        <v>1917014</v>
      </c>
      <c r="C16191" s="44" t="s">
        <v>24544</v>
      </c>
      <c r="D16191" s="47" t="s">
        <v>20356</v>
      </c>
      <c r="E16191" s="43" t="s">
        <v>18233</v>
      </c>
      <c r="G16191" s="45">
        <v>41.16</v>
      </c>
    </row>
    <row r="16192" spans="2:7">
      <c r="B16192" s="49">
        <v>1917015</v>
      </c>
      <c r="C16192" s="44" t="s">
        <v>24544</v>
      </c>
      <c r="D16192" s="47" t="s">
        <v>20357</v>
      </c>
      <c r="E16192" s="43" t="s">
        <v>18233</v>
      </c>
      <c r="G16192" s="45">
        <v>41.95</v>
      </c>
    </row>
    <row r="16193" spans="2:7">
      <c r="B16193" s="49">
        <v>1917016</v>
      </c>
      <c r="C16193" s="44" t="s">
        <v>24544</v>
      </c>
      <c r="D16193" s="47" t="s">
        <v>20358</v>
      </c>
      <c r="E16193" s="43" t="s">
        <v>18233</v>
      </c>
      <c r="G16193" s="45">
        <v>42.78</v>
      </c>
    </row>
    <row r="16194" spans="2:7">
      <c r="B16194" s="49">
        <v>1917017</v>
      </c>
      <c r="C16194" s="44" t="s">
        <v>24544</v>
      </c>
      <c r="D16194" s="47" t="s">
        <v>20359</v>
      </c>
      <c r="E16194" s="43" t="s">
        <v>18233</v>
      </c>
      <c r="G16194" s="45">
        <v>43.66</v>
      </c>
    </row>
    <row r="16195" spans="2:7">
      <c r="B16195" s="49">
        <v>1917018</v>
      </c>
      <c r="C16195" s="44" t="s">
        <v>24544</v>
      </c>
      <c r="D16195" s="47" t="s">
        <v>20360</v>
      </c>
      <c r="E16195" s="43" t="s">
        <v>18233</v>
      </c>
      <c r="G16195" s="45">
        <v>44.13</v>
      </c>
    </row>
    <row r="16196" spans="2:7">
      <c r="B16196" s="49">
        <v>1917623</v>
      </c>
      <c r="C16196" s="44" t="s">
        <v>24544</v>
      </c>
      <c r="D16196" s="47" t="s">
        <v>20361</v>
      </c>
      <c r="E16196" s="43" t="s">
        <v>18233</v>
      </c>
      <c r="G16196" s="45">
        <v>26.82</v>
      </c>
    </row>
    <row r="16197" spans="2:7">
      <c r="B16197" s="49">
        <v>1917624</v>
      </c>
      <c r="C16197" s="44" t="s">
        <v>24544</v>
      </c>
      <c r="D16197" s="47" t="s">
        <v>20362</v>
      </c>
      <c r="E16197" s="43" t="s">
        <v>18233</v>
      </c>
      <c r="G16197" s="45">
        <v>33.950000000000003</v>
      </c>
    </row>
    <row r="16198" spans="2:7">
      <c r="B16198" s="49">
        <v>1917625</v>
      </c>
      <c r="C16198" s="44" t="s">
        <v>24544</v>
      </c>
      <c r="D16198" s="47" t="s">
        <v>20363</v>
      </c>
      <c r="E16198" s="43" t="s">
        <v>18233</v>
      </c>
      <c r="G16198" s="45">
        <v>42.62</v>
      </c>
    </row>
    <row r="16199" spans="2:7">
      <c r="B16199" s="49">
        <v>1917626</v>
      </c>
      <c r="C16199" s="44" t="s">
        <v>24544</v>
      </c>
      <c r="D16199" s="47" t="s">
        <v>20364</v>
      </c>
      <c r="E16199" s="43" t="s">
        <v>18233</v>
      </c>
      <c r="G16199" s="45">
        <v>52.31</v>
      </c>
    </row>
    <row r="16200" spans="2:7">
      <c r="B16200" s="49">
        <v>1917627</v>
      </c>
      <c r="C16200" s="44" t="s">
        <v>24544</v>
      </c>
      <c r="D16200" s="47" t="s">
        <v>20365</v>
      </c>
      <c r="E16200" s="43" t="s">
        <v>18233</v>
      </c>
      <c r="G16200" s="45">
        <v>63.05</v>
      </c>
    </row>
    <row r="16201" spans="2:7">
      <c r="B16201" s="49">
        <v>1917628</v>
      </c>
      <c r="C16201" s="44" t="s">
        <v>24544</v>
      </c>
      <c r="D16201" s="47" t="s">
        <v>20366</v>
      </c>
      <c r="E16201" s="43" t="s">
        <v>18233</v>
      </c>
      <c r="G16201" s="45">
        <v>73.78</v>
      </c>
    </row>
    <row r="16202" spans="2:7">
      <c r="B16202" s="49">
        <v>1917620</v>
      </c>
      <c r="C16202" s="44" t="s">
        <v>24544</v>
      </c>
      <c r="D16202" s="47" t="s">
        <v>20367</v>
      </c>
      <c r="E16202" s="43" t="s">
        <v>18233</v>
      </c>
      <c r="G16202" s="45">
        <v>12.57</v>
      </c>
    </row>
    <row r="16203" spans="2:7">
      <c r="B16203" s="49">
        <v>1917621</v>
      </c>
      <c r="C16203" s="44" t="s">
        <v>24544</v>
      </c>
      <c r="D16203" s="47" t="s">
        <v>20368</v>
      </c>
      <c r="E16203" s="43" t="s">
        <v>18233</v>
      </c>
      <c r="G16203" s="45">
        <v>14.5</v>
      </c>
    </row>
    <row r="16204" spans="2:7">
      <c r="B16204" s="49">
        <v>1917622</v>
      </c>
      <c r="C16204" s="44" t="s">
        <v>24544</v>
      </c>
      <c r="D16204" s="47" t="s">
        <v>20369</v>
      </c>
      <c r="E16204" s="43" t="s">
        <v>18233</v>
      </c>
      <c r="G16204" s="45">
        <v>17.989999999999998</v>
      </c>
    </row>
    <row r="16205" spans="2:7">
      <c r="B16205" s="49">
        <v>1917741</v>
      </c>
      <c r="C16205" s="44" t="s">
        <v>24544</v>
      </c>
      <c r="D16205" s="47" t="s">
        <v>20370</v>
      </c>
      <c r="E16205" s="43" t="s">
        <v>18233</v>
      </c>
      <c r="G16205" s="45">
        <v>11.57</v>
      </c>
    </row>
    <row r="16206" spans="2:7">
      <c r="B16206" s="49">
        <v>1917269</v>
      </c>
      <c r="C16206" s="44" t="s">
        <v>24544</v>
      </c>
      <c r="D16206" s="47" t="s">
        <v>20371</v>
      </c>
      <c r="E16206" s="43" t="s">
        <v>18233</v>
      </c>
      <c r="G16206" s="45">
        <v>29.8</v>
      </c>
    </row>
    <row r="16207" spans="2:7">
      <c r="B16207" s="49">
        <v>1917270</v>
      </c>
      <c r="C16207" s="44" t="s">
        <v>24544</v>
      </c>
      <c r="D16207" s="47" t="s">
        <v>20372</v>
      </c>
      <c r="E16207" s="43" t="s">
        <v>18233</v>
      </c>
      <c r="G16207" s="45">
        <v>40.21</v>
      </c>
    </row>
    <row r="16208" spans="2:7">
      <c r="B16208" s="49">
        <v>1917266</v>
      </c>
      <c r="C16208" s="44" t="s">
        <v>24544</v>
      </c>
      <c r="D16208" s="47" t="s">
        <v>20373</v>
      </c>
      <c r="E16208" s="43" t="s">
        <v>18233</v>
      </c>
      <c r="G16208" s="45">
        <v>9.76</v>
      </c>
    </row>
    <row r="16209" spans="2:7">
      <c r="B16209" s="49">
        <v>1917267</v>
      </c>
      <c r="C16209" s="44" t="s">
        <v>24544</v>
      </c>
      <c r="D16209" s="47" t="s">
        <v>20374</v>
      </c>
      <c r="E16209" s="43" t="s">
        <v>18233</v>
      </c>
      <c r="G16209" s="45">
        <v>14.2</v>
      </c>
    </row>
    <row r="16210" spans="2:7">
      <c r="B16210" s="49">
        <v>1917268</v>
      </c>
      <c r="C16210" s="44" t="s">
        <v>24544</v>
      </c>
      <c r="D16210" s="47" t="s">
        <v>20375</v>
      </c>
      <c r="E16210" s="43" t="s">
        <v>18233</v>
      </c>
      <c r="G16210" s="45">
        <v>21.59</v>
      </c>
    </row>
    <row r="16211" spans="2:7">
      <c r="B16211" s="49">
        <v>1917728</v>
      </c>
      <c r="C16211" s="44" t="s">
        <v>24544</v>
      </c>
      <c r="D16211" s="47" t="s">
        <v>20376</v>
      </c>
      <c r="E16211" s="43" t="s">
        <v>18233</v>
      </c>
      <c r="G16211" s="45">
        <v>9</v>
      </c>
    </row>
    <row r="16212" spans="2:7">
      <c r="B16212" s="49">
        <v>1917358</v>
      </c>
      <c r="C16212" s="44" t="s">
        <v>24544</v>
      </c>
      <c r="D16212" s="47" t="s">
        <v>20377</v>
      </c>
      <c r="E16212" s="43" t="s">
        <v>18233</v>
      </c>
      <c r="G16212" s="45">
        <v>9.4600000000000009</v>
      </c>
    </row>
    <row r="16213" spans="2:7">
      <c r="B16213" s="49">
        <v>1917362</v>
      </c>
      <c r="C16213" s="44" t="s">
        <v>24544</v>
      </c>
      <c r="D16213" s="47" t="s">
        <v>20378</v>
      </c>
      <c r="E16213" s="43" t="s">
        <v>18233</v>
      </c>
      <c r="G16213" s="45">
        <v>45.82</v>
      </c>
    </row>
    <row r="16214" spans="2:7">
      <c r="B16214" s="49">
        <v>1917363</v>
      </c>
      <c r="C16214" s="44" t="s">
        <v>24544</v>
      </c>
      <c r="D16214" s="47" t="s">
        <v>20379</v>
      </c>
      <c r="E16214" s="43" t="s">
        <v>18233</v>
      </c>
      <c r="G16214" s="45">
        <v>55.84</v>
      </c>
    </row>
    <row r="16215" spans="2:7">
      <c r="B16215" s="49">
        <v>1917359</v>
      </c>
      <c r="C16215" s="44" t="s">
        <v>24544</v>
      </c>
      <c r="D16215" s="47" t="s">
        <v>20380</v>
      </c>
      <c r="E16215" s="43" t="s">
        <v>18233</v>
      </c>
      <c r="G16215" s="45">
        <v>13.31</v>
      </c>
    </row>
    <row r="16216" spans="2:7">
      <c r="B16216" s="49">
        <v>1917360</v>
      </c>
      <c r="C16216" s="44" t="s">
        <v>24544</v>
      </c>
      <c r="D16216" s="47" t="s">
        <v>20381</v>
      </c>
      <c r="E16216" s="43" t="s">
        <v>18233</v>
      </c>
      <c r="G16216" s="45">
        <v>21.89</v>
      </c>
    </row>
    <row r="16217" spans="2:7">
      <c r="B16217" s="49">
        <v>1917361</v>
      </c>
      <c r="C16217" s="44" t="s">
        <v>24544</v>
      </c>
      <c r="D16217" s="47" t="s">
        <v>20382</v>
      </c>
      <c r="E16217" s="43" t="s">
        <v>18233</v>
      </c>
      <c r="G16217" s="45">
        <v>32.770000000000003</v>
      </c>
    </row>
    <row r="16218" spans="2:7">
      <c r="B16218" s="49">
        <v>1917476</v>
      </c>
      <c r="C16218" s="44" t="s">
        <v>24544</v>
      </c>
      <c r="D16218" s="47" t="s">
        <v>20383</v>
      </c>
      <c r="E16218" s="43" t="s">
        <v>18233</v>
      </c>
      <c r="G16218" s="45">
        <v>36.21</v>
      </c>
    </row>
    <row r="16219" spans="2:7">
      <c r="B16219" s="49">
        <v>1917477</v>
      </c>
      <c r="C16219" s="44" t="s">
        <v>24544</v>
      </c>
      <c r="D16219" s="47" t="s">
        <v>20384</v>
      </c>
      <c r="E16219" s="43" t="s">
        <v>18233</v>
      </c>
      <c r="G16219" s="45">
        <v>46.78</v>
      </c>
    </row>
    <row r="16220" spans="2:7">
      <c r="B16220" s="49">
        <v>1917478</v>
      </c>
      <c r="C16220" s="44" t="s">
        <v>24544</v>
      </c>
      <c r="D16220" s="47" t="s">
        <v>20385</v>
      </c>
      <c r="E16220" s="43" t="s">
        <v>18233</v>
      </c>
      <c r="G16220" s="45">
        <v>60.12</v>
      </c>
    </row>
    <row r="16221" spans="2:7">
      <c r="B16221" s="49">
        <v>1917479</v>
      </c>
      <c r="C16221" s="44" t="s">
        <v>24544</v>
      </c>
      <c r="D16221" s="47" t="s">
        <v>20386</v>
      </c>
      <c r="E16221" s="43" t="s">
        <v>18233</v>
      </c>
      <c r="G16221" s="45">
        <v>65.260000000000005</v>
      </c>
    </row>
    <row r="16222" spans="2:7">
      <c r="B16222" s="49">
        <v>1917473</v>
      </c>
      <c r="C16222" s="44" t="s">
        <v>24544</v>
      </c>
      <c r="D16222" s="47" t="s">
        <v>20387</v>
      </c>
      <c r="E16222" s="43" t="s">
        <v>18233</v>
      </c>
      <c r="G16222" s="45">
        <v>16.62</v>
      </c>
    </row>
    <row r="16223" spans="2:7">
      <c r="B16223" s="49">
        <v>1917474</v>
      </c>
      <c r="C16223" s="44" t="s">
        <v>24544</v>
      </c>
      <c r="D16223" s="47" t="s">
        <v>20388</v>
      </c>
      <c r="E16223" s="43" t="s">
        <v>18233</v>
      </c>
      <c r="G16223" s="45">
        <v>21.32</v>
      </c>
    </row>
    <row r="16224" spans="2:7">
      <c r="B16224" s="49">
        <v>1917475</v>
      </c>
      <c r="C16224" s="44" t="s">
        <v>24544</v>
      </c>
      <c r="D16224" s="47" t="s">
        <v>20389</v>
      </c>
      <c r="E16224" s="43" t="s">
        <v>18233</v>
      </c>
      <c r="G16224" s="45">
        <v>27.21</v>
      </c>
    </row>
    <row r="16225" spans="2:7">
      <c r="B16225" s="49">
        <v>1917736</v>
      </c>
      <c r="C16225" s="44" t="s">
        <v>24544</v>
      </c>
      <c r="D16225" s="47" t="s">
        <v>20390</v>
      </c>
      <c r="E16225" s="43" t="s">
        <v>18233</v>
      </c>
      <c r="G16225" s="45">
        <v>11.74</v>
      </c>
    </row>
    <row r="16226" spans="2:7">
      <c r="B16226" s="49">
        <v>1917067</v>
      </c>
      <c r="C16226" s="44" t="s">
        <v>24544</v>
      </c>
      <c r="D16226" s="47" t="s">
        <v>20391</v>
      </c>
      <c r="E16226" s="43" t="s">
        <v>18233</v>
      </c>
      <c r="G16226" s="45">
        <v>27.14</v>
      </c>
    </row>
    <row r="16227" spans="2:7">
      <c r="B16227" s="49">
        <v>1917068</v>
      </c>
      <c r="C16227" s="44" t="s">
        <v>24544</v>
      </c>
      <c r="D16227" s="47" t="s">
        <v>20392</v>
      </c>
      <c r="E16227" s="43" t="s">
        <v>18233</v>
      </c>
      <c r="G16227" s="45">
        <v>27.68</v>
      </c>
    </row>
    <row r="16228" spans="2:7">
      <c r="B16228" s="49">
        <v>1917069</v>
      </c>
      <c r="C16228" s="44" t="s">
        <v>24544</v>
      </c>
      <c r="D16228" s="47" t="s">
        <v>20393</v>
      </c>
      <c r="E16228" s="43" t="s">
        <v>18233</v>
      </c>
      <c r="G16228" s="45">
        <v>28.24</v>
      </c>
    </row>
    <row r="16229" spans="2:7">
      <c r="B16229" s="49">
        <v>1917070</v>
      </c>
      <c r="C16229" s="44" t="s">
        <v>24544</v>
      </c>
      <c r="D16229" s="47" t="s">
        <v>20394</v>
      </c>
      <c r="E16229" s="43" t="s">
        <v>18233</v>
      </c>
      <c r="G16229" s="45">
        <v>28.82</v>
      </c>
    </row>
    <row r="16230" spans="2:7">
      <c r="B16230" s="49">
        <v>1917071</v>
      </c>
      <c r="C16230" s="44" t="s">
        <v>24544</v>
      </c>
      <c r="D16230" s="47" t="s">
        <v>20395</v>
      </c>
      <c r="E16230" s="43" t="s">
        <v>18233</v>
      </c>
      <c r="G16230" s="45">
        <v>29.43</v>
      </c>
    </row>
    <row r="16231" spans="2:7">
      <c r="B16231" s="49">
        <v>1917072</v>
      </c>
      <c r="C16231" s="44" t="s">
        <v>24544</v>
      </c>
      <c r="D16231" s="47" t="s">
        <v>20396</v>
      </c>
      <c r="E16231" s="43" t="s">
        <v>18233</v>
      </c>
      <c r="G16231" s="45">
        <v>29.76</v>
      </c>
    </row>
    <row r="16232" spans="2:7">
      <c r="B16232" s="49">
        <v>1901572</v>
      </c>
      <c r="C16232" s="44" t="s">
        <v>24544</v>
      </c>
      <c r="D16232" s="47" t="s">
        <v>20397</v>
      </c>
      <c r="E16232" s="43" t="s">
        <v>18233</v>
      </c>
      <c r="G16232" s="45">
        <v>15.15</v>
      </c>
    </row>
    <row r="16233" spans="2:7">
      <c r="B16233" s="49">
        <v>1901573</v>
      </c>
      <c r="C16233" s="44" t="s">
        <v>24544</v>
      </c>
      <c r="D16233" s="47" t="s">
        <v>20398</v>
      </c>
      <c r="E16233" s="43" t="s">
        <v>18233</v>
      </c>
      <c r="G16233" s="45">
        <v>15.29</v>
      </c>
    </row>
    <row r="16234" spans="2:7">
      <c r="B16234" s="49">
        <v>1901574</v>
      </c>
      <c r="C16234" s="44" t="s">
        <v>24544</v>
      </c>
      <c r="D16234" s="47" t="s">
        <v>20399</v>
      </c>
      <c r="E16234" s="43" t="s">
        <v>18233</v>
      </c>
      <c r="G16234" s="45">
        <v>15.43</v>
      </c>
    </row>
    <row r="16235" spans="2:7">
      <c r="B16235" s="49">
        <v>1901575</v>
      </c>
      <c r="C16235" s="44" t="s">
        <v>24544</v>
      </c>
      <c r="D16235" s="47" t="s">
        <v>20400</v>
      </c>
      <c r="E16235" s="43" t="s">
        <v>18233</v>
      </c>
      <c r="G16235" s="45">
        <v>15.57</v>
      </c>
    </row>
    <row r="16236" spans="2:7">
      <c r="B16236" s="49">
        <v>1901576</v>
      </c>
      <c r="C16236" s="44" t="s">
        <v>24544</v>
      </c>
      <c r="D16236" s="47" t="s">
        <v>20401</v>
      </c>
      <c r="E16236" s="43" t="s">
        <v>18233</v>
      </c>
      <c r="G16236" s="45">
        <v>15.73</v>
      </c>
    </row>
    <row r="16237" spans="2:7">
      <c r="B16237" s="49">
        <v>1901571</v>
      </c>
      <c r="C16237" s="44" t="s">
        <v>24544</v>
      </c>
      <c r="D16237" s="47" t="s">
        <v>20402</v>
      </c>
      <c r="E16237" s="43" t="s">
        <v>18233</v>
      </c>
      <c r="G16237" s="45">
        <v>15.81</v>
      </c>
    </row>
    <row r="16238" spans="2:7">
      <c r="B16238" s="49">
        <v>1901578</v>
      </c>
      <c r="C16238" s="44" t="s">
        <v>24544</v>
      </c>
      <c r="D16238" s="47" t="s">
        <v>20403</v>
      </c>
      <c r="E16238" s="43" t="s">
        <v>18233</v>
      </c>
      <c r="G16238" s="45">
        <v>19.7</v>
      </c>
    </row>
    <row r="16239" spans="2:7">
      <c r="B16239" s="49">
        <v>1901579</v>
      </c>
      <c r="C16239" s="44" t="s">
        <v>24544</v>
      </c>
      <c r="D16239" s="47" t="s">
        <v>20404</v>
      </c>
      <c r="E16239" s="43" t="s">
        <v>18233</v>
      </c>
      <c r="G16239" s="45">
        <v>19.829999999999998</v>
      </c>
    </row>
    <row r="16240" spans="2:7">
      <c r="B16240" s="49">
        <v>1901580</v>
      </c>
      <c r="C16240" s="44" t="s">
        <v>24544</v>
      </c>
      <c r="D16240" s="47" t="s">
        <v>20405</v>
      </c>
      <c r="E16240" s="43" t="s">
        <v>18233</v>
      </c>
      <c r="G16240" s="45">
        <v>19.96</v>
      </c>
    </row>
    <row r="16241" spans="2:7">
      <c r="B16241" s="49">
        <v>1901581</v>
      </c>
      <c r="C16241" s="44" t="s">
        <v>24544</v>
      </c>
      <c r="D16241" s="47" t="s">
        <v>20406</v>
      </c>
      <c r="E16241" s="43" t="s">
        <v>18233</v>
      </c>
      <c r="G16241" s="45">
        <v>20.100000000000001</v>
      </c>
    </row>
    <row r="16242" spans="2:7">
      <c r="B16242" s="49">
        <v>1901582</v>
      </c>
      <c r="C16242" s="44" t="s">
        <v>24544</v>
      </c>
      <c r="D16242" s="47" t="s">
        <v>20407</v>
      </c>
      <c r="E16242" s="43" t="s">
        <v>18233</v>
      </c>
      <c r="G16242" s="45">
        <v>20.239999999999998</v>
      </c>
    </row>
    <row r="16243" spans="2:7">
      <c r="B16243" s="49">
        <v>1901577</v>
      </c>
      <c r="C16243" s="44" t="s">
        <v>24544</v>
      </c>
      <c r="D16243" s="47" t="s">
        <v>20408</v>
      </c>
      <c r="E16243" s="43" t="s">
        <v>18233</v>
      </c>
      <c r="G16243" s="45">
        <v>20.32</v>
      </c>
    </row>
    <row r="16244" spans="2:7">
      <c r="B16244" s="49">
        <v>1917103</v>
      </c>
      <c r="C16244" s="44" t="s">
        <v>24544</v>
      </c>
      <c r="D16244" s="47" t="s">
        <v>20409</v>
      </c>
      <c r="E16244" s="43" t="s">
        <v>18233</v>
      </c>
      <c r="G16244" s="45">
        <v>18.010000000000002</v>
      </c>
    </row>
    <row r="16245" spans="2:7">
      <c r="B16245" s="49">
        <v>1917104</v>
      </c>
      <c r="C16245" s="44" t="s">
        <v>24544</v>
      </c>
      <c r="D16245" s="47" t="s">
        <v>20410</v>
      </c>
      <c r="E16245" s="43" t="s">
        <v>18233</v>
      </c>
      <c r="G16245" s="45">
        <v>18.329999999999998</v>
      </c>
    </row>
    <row r="16246" spans="2:7">
      <c r="B16246" s="49">
        <v>1917105</v>
      </c>
      <c r="C16246" s="44" t="s">
        <v>24544</v>
      </c>
      <c r="D16246" s="47" t="s">
        <v>20411</v>
      </c>
      <c r="E16246" s="43" t="s">
        <v>18233</v>
      </c>
      <c r="G16246" s="45">
        <v>18.66</v>
      </c>
    </row>
    <row r="16247" spans="2:7">
      <c r="B16247" s="49">
        <v>1917106</v>
      </c>
      <c r="C16247" s="44" t="s">
        <v>24544</v>
      </c>
      <c r="D16247" s="47" t="s">
        <v>20412</v>
      </c>
      <c r="E16247" s="43" t="s">
        <v>18233</v>
      </c>
      <c r="G16247" s="45">
        <v>18.989999999999998</v>
      </c>
    </row>
    <row r="16248" spans="2:7">
      <c r="B16248" s="49">
        <v>1917107</v>
      </c>
      <c r="C16248" s="44" t="s">
        <v>24544</v>
      </c>
      <c r="D16248" s="47" t="s">
        <v>20413</v>
      </c>
      <c r="E16248" s="43" t="s">
        <v>18233</v>
      </c>
      <c r="G16248" s="45">
        <v>19.36</v>
      </c>
    </row>
    <row r="16249" spans="2:7">
      <c r="B16249" s="49">
        <v>1917108</v>
      </c>
      <c r="C16249" s="44" t="s">
        <v>24544</v>
      </c>
      <c r="D16249" s="47" t="s">
        <v>20414</v>
      </c>
      <c r="E16249" s="43" t="s">
        <v>18233</v>
      </c>
      <c r="G16249" s="45">
        <v>19.55</v>
      </c>
    </row>
    <row r="16250" spans="2:7">
      <c r="B16250" s="49">
        <v>1901583</v>
      </c>
      <c r="C16250" s="44" t="s">
        <v>24544</v>
      </c>
      <c r="D16250" s="47" t="s">
        <v>20415</v>
      </c>
      <c r="E16250" s="43" t="s">
        <v>18233</v>
      </c>
      <c r="G16250" s="45">
        <v>24.37</v>
      </c>
    </row>
    <row r="16251" spans="2:7">
      <c r="B16251" s="49">
        <v>1901584</v>
      </c>
      <c r="C16251" s="44" t="s">
        <v>24544</v>
      </c>
      <c r="D16251" s="47" t="s">
        <v>20416</v>
      </c>
      <c r="E16251" s="43" t="s">
        <v>18233</v>
      </c>
      <c r="G16251" s="45">
        <v>24.5</v>
      </c>
    </row>
    <row r="16252" spans="2:7">
      <c r="B16252" s="49">
        <v>1901585</v>
      </c>
      <c r="C16252" s="44" t="s">
        <v>24544</v>
      </c>
      <c r="D16252" s="47" t="s">
        <v>20417</v>
      </c>
      <c r="E16252" s="43" t="s">
        <v>18233</v>
      </c>
      <c r="G16252" s="45">
        <v>24.63</v>
      </c>
    </row>
    <row r="16253" spans="2:7">
      <c r="B16253" s="49">
        <v>1901586</v>
      </c>
      <c r="C16253" s="44" t="s">
        <v>24544</v>
      </c>
      <c r="D16253" s="47" t="s">
        <v>20418</v>
      </c>
      <c r="E16253" s="43" t="s">
        <v>18233</v>
      </c>
      <c r="G16253" s="45">
        <v>24.76</v>
      </c>
    </row>
    <row r="16254" spans="2:7">
      <c r="B16254" s="49">
        <v>1901587</v>
      </c>
      <c r="C16254" s="44" t="s">
        <v>24544</v>
      </c>
      <c r="D16254" s="47" t="s">
        <v>20419</v>
      </c>
      <c r="E16254" s="43" t="s">
        <v>18233</v>
      </c>
      <c r="G16254" s="45">
        <v>24.9</v>
      </c>
    </row>
    <row r="16255" spans="2:7">
      <c r="B16255" s="49">
        <v>1901588</v>
      </c>
      <c r="C16255" s="44" t="s">
        <v>24544</v>
      </c>
      <c r="D16255" s="47" t="s">
        <v>20420</v>
      </c>
      <c r="E16255" s="43" t="s">
        <v>18233</v>
      </c>
      <c r="G16255" s="45">
        <v>24.98</v>
      </c>
    </row>
    <row r="16256" spans="2:7">
      <c r="B16256" s="49">
        <v>1917139</v>
      </c>
      <c r="C16256" s="44" t="s">
        <v>24544</v>
      </c>
      <c r="D16256" s="47" t="s">
        <v>20421</v>
      </c>
      <c r="E16256" s="43" t="s">
        <v>18233</v>
      </c>
      <c r="G16256" s="45">
        <v>16.43</v>
      </c>
    </row>
    <row r="16257" spans="2:7">
      <c r="B16257" s="49">
        <v>1917140</v>
      </c>
      <c r="C16257" s="44" t="s">
        <v>24544</v>
      </c>
      <c r="D16257" s="47" t="s">
        <v>20422</v>
      </c>
      <c r="E16257" s="43" t="s">
        <v>18233</v>
      </c>
      <c r="G16257" s="45">
        <v>16.670000000000002</v>
      </c>
    </row>
    <row r="16258" spans="2:7">
      <c r="B16258" s="49">
        <v>1917141</v>
      </c>
      <c r="C16258" s="44" t="s">
        <v>24544</v>
      </c>
      <c r="D16258" s="47" t="s">
        <v>20423</v>
      </c>
      <c r="E16258" s="43" t="s">
        <v>18233</v>
      </c>
      <c r="G16258" s="45">
        <v>16.93</v>
      </c>
    </row>
    <row r="16259" spans="2:7">
      <c r="B16259" s="49">
        <v>1917142</v>
      </c>
      <c r="C16259" s="44" t="s">
        <v>24544</v>
      </c>
      <c r="D16259" s="47" t="s">
        <v>20424</v>
      </c>
      <c r="E16259" s="43" t="s">
        <v>18233</v>
      </c>
      <c r="G16259" s="45">
        <v>17.190000000000001</v>
      </c>
    </row>
    <row r="16260" spans="2:7">
      <c r="B16260" s="49">
        <v>1917143</v>
      </c>
      <c r="C16260" s="44" t="s">
        <v>24544</v>
      </c>
      <c r="D16260" s="47" t="s">
        <v>20425</v>
      </c>
      <c r="E16260" s="43" t="s">
        <v>18233</v>
      </c>
      <c r="G16260" s="45">
        <v>17.48</v>
      </c>
    </row>
    <row r="16261" spans="2:7">
      <c r="B16261" s="49">
        <v>1917144</v>
      </c>
      <c r="C16261" s="44" t="s">
        <v>24544</v>
      </c>
      <c r="D16261" s="47" t="s">
        <v>20426</v>
      </c>
      <c r="E16261" s="43" t="s">
        <v>18233</v>
      </c>
      <c r="G16261" s="45">
        <v>17.63</v>
      </c>
    </row>
    <row r="16262" spans="2:7">
      <c r="B16262" s="49">
        <v>1917175</v>
      </c>
      <c r="C16262" s="44" t="s">
        <v>24544</v>
      </c>
      <c r="D16262" s="47" t="s">
        <v>20427</v>
      </c>
      <c r="E16262" s="43" t="s">
        <v>18233</v>
      </c>
      <c r="G16262" s="45">
        <v>15.27</v>
      </c>
    </row>
    <row r="16263" spans="2:7">
      <c r="B16263" s="49">
        <v>1917176</v>
      </c>
      <c r="C16263" s="44" t="s">
        <v>24544</v>
      </c>
      <c r="D16263" s="47" t="s">
        <v>20428</v>
      </c>
      <c r="E16263" s="43" t="s">
        <v>18233</v>
      </c>
      <c r="G16263" s="45">
        <v>15.48</v>
      </c>
    </row>
    <row r="16264" spans="2:7">
      <c r="B16264" s="49">
        <v>1917177</v>
      </c>
      <c r="C16264" s="44" t="s">
        <v>24544</v>
      </c>
      <c r="D16264" s="47" t="s">
        <v>20429</v>
      </c>
      <c r="E16264" s="43" t="s">
        <v>18233</v>
      </c>
      <c r="G16264" s="45">
        <v>15.7</v>
      </c>
    </row>
    <row r="16265" spans="2:7">
      <c r="B16265" s="49">
        <v>1917178</v>
      </c>
      <c r="C16265" s="44" t="s">
        <v>24544</v>
      </c>
      <c r="D16265" s="47" t="s">
        <v>20430</v>
      </c>
      <c r="E16265" s="43" t="s">
        <v>18233</v>
      </c>
      <c r="G16265" s="45">
        <v>15.93</v>
      </c>
    </row>
    <row r="16266" spans="2:7">
      <c r="B16266" s="49">
        <v>1917179</v>
      </c>
      <c r="C16266" s="44" t="s">
        <v>24544</v>
      </c>
      <c r="D16266" s="47" t="s">
        <v>20431</v>
      </c>
      <c r="E16266" s="43" t="s">
        <v>18233</v>
      </c>
      <c r="G16266" s="45">
        <v>16.170000000000002</v>
      </c>
    </row>
    <row r="16267" spans="2:7">
      <c r="B16267" s="49">
        <v>1917180</v>
      </c>
      <c r="C16267" s="44" t="s">
        <v>24544</v>
      </c>
      <c r="D16267" s="47" t="s">
        <v>20432</v>
      </c>
      <c r="E16267" s="43" t="s">
        <v>18233</v>
      </c>
      <c r="G16267" s="45">
        <v>16.309999999999999</v>
      </c>
    </row>
    <row r="16268" spans="2:7">
      <c r="B16268" s="49">
        <v>1917211</v>
      </c>
      <c r="C16268" s="44" t="s">
        <v>24544</v>
      </c>
      <c r="D16268" s="47" t="s">
        <v>20433</v>
      </c>
      <c r="E16268" s="43" t="s">
        <v>18233</v>
      </c>
      <c r="G16268" s="45">
        <v>16.600000000000001</v>
      </c>
    </row>
    <row r="16269" spans="2:7">
      <c r="B16269" s="49">
        <v>1917212</v>
      </c>
      <c r="C16269" s="44" t="s">
        <v>24544</v>
      </c>
      <c r="D16269" s="47" t="s">
        <v>20434</v>
      </c>
      <c r="E16269" s="43" t="s">
        <v>18233</v>
      </c>
      <c r="G16269" s="45">
        <v>16.78</v>
      </c>
    </row>
    <row r="16270" spans="2:7">
      <c r="B16270" s="49">
        <v>1917213</v>
      </c>
      <c r="C16270" s="44" t="s">
        <v>24544</v>
      </c>
      <c r="D16270" s="47" t="s">
        <v>20435</v>
      </c>
      <c r="E16270" s="43" t="s">
        <v>18233</v>
      </c>
      <c r="G16270" s="45">
        <v>16.98</v>
      </c>
    </row>
    <row r="16271" spans="2:7">
      <c r="B16271" s="49">
        <v>1917214</v>
      </c>
      <c r="C16271" s="44" t="s">
        <v>24544</v>
      </c>
      <c r="D16271" s="47" t="s">
        <v>20436</v>
      </c>
      <c r="E16271" s="43" t="s">
        <v>18233</v>
      </c>
      <c r="G16271" s="45">
        <v>17.18</v>
      </c>
    </row>
    <row r="16272" spans="2:7">
      <c r="B16272" s="49">
        <v>1917215</v>
      </c>
      <c r="C16272" s="44" t="s">
        <v>24544</v>
      </c>
      <c r="D16272" s="47" t="s">
        <v>20437</v>
      </c>
      <c r="E16272" s="43" t="s">
        <v>18233</v>
      </c>
      <c r="G16272" s="45">
        <v>17.39</v>
      </c>
    </row>
    <row r="16273" spans="2:7">
      <c r="B16273" s="49">
        <v>1917216</v>
      </c>
      <c r="C16273" s="44" t="s">
        <v>24544</v>
      </c>
      <c r="D16273" s="47" t="s">
        <v>20438</v>
      </c>
      <c r="E16273" s="43" t="s">
        <v>18233</v>
      </c>
      <c r="G16273" s="45">
        <v>17.510000000000002</v>
      </c>
    </row>
    <row r="16274" spans="2:7">
      <c r="B16274" s="49">
        <v>1917031</v>
      </c>
      <c r="C16274" s="44" t="s">
        <v>24544</v>
      </c>
      <c r="D16274" s="47" t="s">
        <v>20439</v>
      </c>
      <c r="E16274" s="43" t="s">
        <v>18233</v>
      </c>
      <c r="G16274" s="45">
        <v>37.61</v>
      </c>
    </row>
    <row r="16275" spans="2:7">
      <c r="B16275" s="49">
        <v>1917032</v>
      </c>
      <c r="C16275" s="44" t="s">
        <v>24544</v>
      </c>
      <c r="D16275" s="47" t="s">
        <v>20440</v>
      </c>
      <c r="E16275" s="43" t="s">
        <v>18233</v>
      </c>
      <c r="G16275" s="45">
        <v>38.409999999999997</v>
      </c>
    </row>
    <row r="16276" spans="2:7">
      <c r="B16276" s="49">
        <v>1917033</v>
      </c>
      <c r="C16276" s="44" t="s">
        <v>24544</v>
      </c>
      <c r="D16276" s="47" t="s">
        <v>20441</v>
      </c>
      <c r="E16276" s="43" t="s">
        <v>18233</v>
      </c>
      <c r="G16276" s="45">
        <v>39.22</v>
      </c>
    </row>
    <row r="16277" spans="2:7">
      <c r="B16277" s="49">
        <v>1917034</v>
      </c>
      <c r="C16277" s="44" t="s">
        <v>24544</v>
      </c>
      <c r="D16277" s="47" t="s">
        <v>20442</v>
      </c>
      <c r="E16277" s="43" t="s">
        <v>18233</v>
      </c>
      <c r="G16277" s="45">
        <v>40.07</v>
      </c>
    </row>
    <row r="16278" spans="2:7">
      <c r="B16278" s="49">
        <v>1917035</v>
      </c>
      <c r="C16278" s="44" t="s">
        <v>24544</v>
      </c>
      <c r="D16278" s="47" t="s">
        <v>20443</v>
      </c>
      <c r="E16278" s="43" t="s">
        <v>18233</v>
      </c>
      <c r="G16278" s="45">
        <v>40.97</v>
      </c>
    </row>
    <row r="16279" spans="2:7">
      <c r="B16279" s="49">
        <v>1917036</v>
      </c>
      <c r="C16279" s="44" t="s">
        <v>24544</v>
      </c>
      <c r="D16279" s="47" t="s">
        <v>20444</v>
      </c>
      <c r="E16279" s="43" t="s">
        <v>18233</v>
      </c>
      <c r="G16279" s="45">
        <v>41.45</v>
      </c>
    </row>
    <row r="16280" spans="2:7">
      <c r="B16280" s="49">
        <v>1917605</v>
      </c>
      <c r="C16280" s="44" t="s">
        <v>24544</v>
      </c>
      <c r="D16280" s="47" t="s">
        <v>20445</v>
      </c>
      <c r="E16280" s="43" t="s">
        <v>18233</v>
      </c>
      <c r="G16280" s="45">
        <v>11.35</v>
      </c>
    </row>
    <row r="16281" spans="2:7">
      <c r="B16281" s="49">
        <v>1917606</v>
      </c>
      <c r="C16281" s="44" t="s">
        <v>24544</v>
      </c>
      <c r="D16281" s="47" t="s">
        <v>20446</v>
      </c>
      <c r="E16281" s="43" t="s">
        <v>18233</v>
      </c>
      <c r="G16281" s="45">
        <v>12.15</v>
      </c>
    </row>
    <row r="16282" spans="2:7">
      <c r="B16282" s="49">
        <v>1917607</v>
      </c>
      <c r="C16282" s="44" t="s">
        <v>24544</v>
      </c>
      <c r="D16282" s="47" t="s">
        <v>20447</v>
      </c>
      <c r="E16282" s="43" t="s">
        <v>18233</v>
      </c>
      <c r="G16282" s="45">
        <v>12.96</v>
      </c>
    </row>
    <row r="16283" spans="2:7">
      <c r="B16283" s="49">
        <v>1917608</v>
      </c>
      <c r="C16283" s="44" t="s">
        <v>24544</v>
      </c>
      <c r="D16283" s="47" t="s">
        <v>20448</v>
      </c>
      <c r="E16283" s="43" t="s">
        <v>18233</v>
      </c>
      <c r="G16283" s="45">
        <v>14.33</v>
      </c>
    </row>
    <row r="16284" spans="2:7">
      <c r="B16284" s="49">
        <v>1917609</v>
      </c>
      <c r="C16284" s="44" t="s">
        <v>24544</v>
      </c>
      <c r="D16284" s="47" t="s">
        <v>20449</v>
      </c>
      <c r="E16284" s="43" t="s">
        <v>18233</v>
      </c>
      <c r="G16284" s="45">
        <v>16.399999999999999</v>
      </c>
    </row>
    <row r="16285" spans="2:7">
      <c r="B16285" s="49">
        <v>1917610</v>
      </c>
      <c r="C16285" s="44" t="s">
        <v>24544</v>
      </c>
      <c r="D16285" s="47" t="s">
        <v>20450</v>
      </c>
      <c r="E16285" s="43" t="s">
        <v>18233</v>
      </c>
      <c r="G16285" s="45">
        <v>19.61</v>
      </c>
    </row>
    <row r="16286" spans="2:7">
      <c r="B16286" s="49">
        <v>1917611</v>
      </c>
      <c r="C16286" s="44" t="s">
        <v>24544</v>
      </c>
      <c r="D16286" s="47" t="s">
        <v>20451</v>
      </c>
      <c r="E16286" s="43" t="s">
        <v>18233</v>
      </c>
      <c r="G16286" s="45">
        <v>23.19</v>
      </c>
    </row>
    <row r="16287" spans="2:7">
      <c r="B16287" s="49">
        <v>1917612</v>
      </c>
      <c r="C16287" s="44" t="s">
        <v>24544</v>
      </c>
      <c r="D16287" s="47" t="s">
        <v>20452</v>
      </c>
      <c r="E16287" s="43" t="s">
        <v>18233</v>
      </c>
      <c r="G16287" s="45">
        <v>27.38</v>
      </c>
    </row>
    <row r="16288" spans="2:7">
      <c r="B16288" s="49">
        <v>1917613</v>
      </c>
      <c r="C16288" s="44" t="s">
        <v>24544</v>
      </c>
      <c r="D16288" s="47" t="s">
        <v>20453</v>
      </c>
      <c r="E16288" s="43" t="s">
        <v>18233</v>
      </c>
      <c r="G16288" s="45">
        <v>32.130000000000003</v>
      </c>
    </row>
    <row r="16289" spans="2:7">
      <c r="B16289" s="49">
        <v>1917614</v>
      </c>
      <c r="C16289" s="44" t="s">
        <v>24544</v>
      </c>
      <c r="D16289" s="47" t="s">
        <v>20454</v>
      </c>
      <c r="E16289" s="43" t="s">
        <v>18233</v>
      </c>
      <c r="G16289" s="45">
        <v>37.36</v>
      </c>
    </row>
    <row r="16290" spans="2:7">
      <c r="B16290" s="49">
        <v>1917615</v>
      </c>
      <c r="C16290" s="44" t="s">
        <v>24544</v>
      </c>
      <c r="D16290" s="47" t="s">
        <v>20455</v>
      </c>
      <c r="E16290" s="43" t="s">
        <v>18233</v>
      </c>
      <c r="G16290" s="45">
        <v>43.21</v>
      </c>
    </row>
    <row r="16291" spans="2:7">
      <c r="B16291" s="49">
        <v>1917616</v>
      </c>
      <c r="C16291" s="44" t="s">
        <v>24544</v>
      </c>
      <c r="D16291" s="47" t="s">
        <v>20456</v>
      </c>
      <c r="E16291" s="43" t="s">
        <v>18233</v>
      </c>
      <c r="G16291" s="45">
        <v>50.35</v>
      </c>
    </row>
    <row r="16292" spans="2:7">
      <c r="B16292" s="49">
        <v>1917617</v>
      </c>
      <c r="C16292" s="44" t="s">
        <v>24544</v>
      </c>
      <c r="D16292" s="47" t="s">
        <v>20457</v>
      </c>
      <c r="E16292" s="43" t="s">
        <v>18233</v>
      </c>
      <c r="G16292" s="45">
        <v>56.66</v>
      </c>
    </row>
    <row r="16293" spans="2:7">
      <c r="B16293" s="49">
        <v>1917618</v>
      </c>
      <c r="C16293" s="44" t="s">
        <v>24544</v>
      </c>
      <c r="D16293" s="47" t="s">
        <v>20458</v>
      </c>
      <c r="E16293" s="43" t="s">
        <v>18233</v>
      </c>
      <c r="G16293" s="45">
        <v>64.87</v>
      </c>
    </row>
    <row r="16294" spans="2:7">
      <c r="B16294" s="49">
        <v>1917619</v>
      </c>
      <c r="C16294" s="44" t="s">
        <v>24544</v>
      </c>
      <c r="D16294" s="47" t="s">
        <v>20459</v>
      </c>
      <c r="E16294" s="43" t="s">
        <v>18233</v>
      </c>
      <c r="G16294" s="45">
        <v>70.3</v>
      </c>
    </row>
    <row r="16295" spans="2:7">
      <c r="B16295" s="49">
        <v>1917602</v>
      </c>
      <c r="C16295" s="44" t="s">
        <v>24544</v>
      </c>
      <c r="D16295" s="47" t="s">
        <v>20460</v>
      </c>
      <c r="E16295" s="43" t="s">
        <v>18233</v>
      </c>
      <c r="G16295" s="45">
        <v>8.67</v>
      </c>
    </row>
    <row r="16296" spans="2:7">
      <c r="B16296" s="49">
        <v>1917603</v>
      </c>
      <c r="C16296" s="44" t="s">
        <v>24544</v>
      </c>
      <c r="D16296" s="47" t="s">
        <v>20461</v>
      </c>
      <c r="E16296" s="43" t="s">
        <v>18233</v>
      </c>
      <c r="G16296" s="45">
        <v>9.52</v>
      </c>
    </row>
    <row r="16297" spans="2:7">
      <c r="B16297" s="49">
        <v>1917604</v>
      </c>
      <c r="C16297" s="44" t="s">
        <v>24544</v>
      </c>
      <c r="D16297" s="47" t="s">
        <v>20462</v>
      </c>
      <c r="E16297" s="43" t="s">
        <v>18233</v>
      </c>
      <c r="G16297" s="45">
        <v>10.25</v>
      </c>
    </row>
    <row r="16298" spans="2:7">
      <c r="B16298" s="49">
        <v>1917740</v>
      </c>
      <c r="C16298" s="44" t="s">
        <v>24544</v>
      </c>
      <c r="D16298" s="47" t="s">
        <v>20463</v>
      </c>
      <c r="E16298" s="43" t="s">
        <v>18233</v>
      </c>
      <c r="G16298" s="45">
        <v>8.32</v>
      </c>
    </row>
    <row r="16299" spans="2:7">
      <c r="B16299" s="49">
        <v>1917263</v>
      </c>
      <c r="C16299" s="44" t="s">
        <v>24544</v>
      </c>
      <c r="D16299" s="47" t="s">
        <v>20464</v>
      </c>
      <c r="E16299" s="43" t="s">
        <v>18233</v>
      </c>
      <c r="G16299" s="45">
        <v>13.63</v>
      </c>
    </row>
    <row r="16300" spans="2:7">
      <c r="B16300" s="49">
        <v>1917264</v>
      </c>
      <c r="C16300" s="44" t="s">
        <v>24544</v>
      </c>
      <c r="D16300" s="47" t="s">
        <v>20465</v>
      </c>
      <c r="E16300" s="43" t="s">
        <v>18233</v>
      </c>
      <c r="G16300" s="45">
        <v>16.93</v>
      </c>
    </row>
    <row r="16301" spans="2:7">
      <c r="B16301" s="49">
        <v>1917265</v>
      </c>
      <c r="C16301" s="44" t="s">
        <v>24544</v>
      </c>
      <c r="D16301" s="47" t="s">
        <v>20466</v>
      </c>
      <c r="E16301" s="43" t="s">
        <v>18233</v>
      </c>
      <c r="G16301" s="45">
        <v>21.99</v>
      </c>
    </row>
    <row r="16302" spans="2:7">
      <c r="B16302" s="49">
        <v>1917260</v>
      </c>
      <c r="C16302" s="44" t="s">
        <v>24544</v>
      </c>
      <c r="D16302" s="47" t="s">
        <v>20467</v>
      </c>
      <c r="E16302" s="43" t="s">
        <v>18233</v>
      </c>
      <c r="G16302" s="45">
        <v>8.36</v>
      </c>
    </row>
    <row r="16303" spans="2:7">
      <c r="B16303" s="49">
        <v>1917261</v>
      </c>
      <c r="C16303" s="44" t="s">
        <v>24544</v>
      </c>
      <c r="D16303" s="47" t="s">
        <v>20468</v>
      </c>
      <c r="E16303" s="43" t="s">
        <v>18233</v>
      </c>
      <c r="G16303" s="45">
        <v>9.3000000000000007</v>
      </c>
    </row>
    <row r="16304" spans="2:7">
      <c r="B16304" s="49">
        <v>1917262</v>
      </c>
      <c r="C16304" s="44" t="s">
        <v>24544</v>
      </c>
      <c r="D16304" s="47" t="s">
        <v>20469</v>
      </c>
      <c r="E16304" s="43" t="s">
        <v>18233</v>
      </c>
      <c r="G16304" s="45">
        <v>11</v>
      </c>
    </row>
    <row r="16305" spans="2:7">
      <c r="B16305" s="49">
        <v>1917727</v>
      </c>
      <c r="C16305" s="44" t="s">
        <v>24544</v>
      </c>
      <c r="D16305" s="47" t="s">
        <v>20470</v>
      </c>
      <c r="E16305" s="43" t="s">
        <v>18233</v>
      </c>
      <c r="G16305" s="45">
        <v>8.09</v>
      </c>
    </row>
    <row r="16306" spans="2:7">
      <c r="B16306" s="49">
        <v>1917351</v>
      </c>
      <c r="C16306" s="44" t="s">
        <v>24544</v>
      </c>
      <c r="D16306" s="47" t="s">
        <v>20471</v>
      </c>
      <c r="E16306" s="43" t="s">
        <v>18233</v>
      </c>
      <c r="G16306" s="45">
        <v>12.04</v>
      </c>
    </row>
    <row r="16307" spans="2:7">
      <c r="B16307" s="49">
        <v>1917352</v>
      </c>
      <c r="C16307" s="44" t="s">
        <v>24544</v>
      </c>
      <c r="D16307" s="47" t="s">
        <v>20472</v>
      </c>
      <c r="E16307" s="43" t="s">
        <v>18233</v>
      </c>
      <c r="G16307" s="45">
        <v>16.05</v>
      </c>
    </row>
    <row r="16308" spans="2:7">
      <c r="B16308" s="49">
        <v>1917353</v>
      </c>
      <c r="C16308" s="44" t="s">
        <v>24544</v>
      </c>
      <c r="D16308" s="47" t="s">
        <v>20473</v>
      </c>
      <c r="E16308" s="43" t="s">
        <v>18233</v>
      </c>
      <c r="G16308" s="45">
        <v>20.76</v>
      </c>
    </row>
    <row r="16309" spans="2:7">
      <c r="B16309" s="49">
        <v>1917354</v>
      </c>
      <c r="C16309" s="44" t="s">
        <v>24544</v>
      </c>
      <c r="D16309" s="47" t="s">
        <v>20474</v>
      </c>
      <c r="E16309" s="43" t="s">
        <v>18233</v>
      </c>
      <c r="G16309" s="45">
        <v>27</v>
      </c>
    </row>
    <row r="16310" spans="2:7">
      <c r="B16310" s="49">
        <v>1917355</v>
      </c>
      <c r="C16310" s="44" t="s">
        <v>24544</v>
      </c>
      <c r="D16310" s="47" t="s">
        <v>20475</v>
      </c>
      <c r="E16310" s="43" t="s">
        <v>18233</v>
      </c>
      <c r="G16310" s="45">
        <v>34.99</v>
      </c>
    </row>
    <row r="16311" spans="2:7">
      <c r="B16311" s="49">
        <v>1917356</v>
      </c>
      <c r="C16311" s="44" t="s">
        <v>24544</v>
      </c>
      <c r="D16311" s="47" t="s">
        <v>20476</v>
      </c>
      <c r="E16311" s="43" t="s">
        <v>18233</v>
      </c>
      <c r="G16311" s="45">
        <v>42.99</v>
      </c>
    </row>
    <row r="16312" spans="2:7">
      <c r="B16312" s="49">
        <v>1917357</v>
      </c>
      <c r="C16312" s="44" t="s">
        <v>24544</v>
      </c>
      <c r="D16312" s="47" t="s">
        <v>20477</v>
      </c>
      <c r="E16312" s="43" t="s">
        <v>18233</v>
      </c>
      <c r="G16312" s="45">
        <v>49.17</v>
      </c>
    </row>
    <row r="16313" spans="2:7">
      <c r="B16313" s="49">
        <v>1917348</v>
      </c>
      <c r="C16313" s="44" t="s">
        <v>24544</v>
      </c>
      <c r="D16313" s="47" t="s">
        <v>20478</v>
      </c>
      <c r="E16313" s="43" t="s">
        <v>18233</v>
      </c>
      <c r="G16313" s="45">
        <v>7.42</v>
      </c>
    </row>
    <row r="16314" spans="2:7">
      <c r="B16314" s="49">
        <v>1917349</v>
      </c>
      <c r="C16314" s="44" t="s">
        <v>24544</v>
      </c>
      <c r="D16314" s="47" t="s">
        <v>20479</v>
      </c>
      <c r="E16314" s="43" t="s">
        <v>18233</v>
      </c>
      <c r="G16314" s="45">
        <v>7.97</v>
      </c>
    </row>
    <row r="16315" spans="2:7">
      <c r="B16315" s="49">
        <v>1917350</v>
      </c>
      <c r="C16315" s="44" t="s">
        <v>24544</v>
      </c>
      <c r="D16315" s="47" t="s">
        <v>20480</v>
      </c>
      <c r="E16315" s="43" t="s">
        <v>18233</v>
      </c>
      <c r="G16315" s="45">
        <v>9.01</v>
      </c>
    </row>
    <row r="16316" spans="2:7">
      <c r="B16316" s="49">
        <v>1917731</v>
      </c>
      <c r="C16316" s="44" t="s">
        <v>24544</v>
      </c>
      <c r="D16316" s="47" t="s">
        <v>20481</v>
      </c>
      <c r="E16316" s="43" t="s">
        <v>18233</v>
      </c>
      <c r="G16316" s="45">
        <v>7.26</v>
      </c>
    </row>
    <row r="16317" spans="2:7">
      <c r="B16317" s="49">
        <v>1917463</v>
      </c>
      <c r="C16317" s="44" t="s">
        <v>24544</v>
      </c>
      <c r="D16317" s="47" t="s">
        <v>20482</v>
      </c>
      <c r="E16317" s="43" t="s">
        <v>18233</v>
      </c>
      <c r="G16317" s="45">
        <v>12.98</v>
      </c>
    </row>
    <row r="16318" spans="2:7">
      <c r="B16318" s="49">
        <v>1917464</v>
      </c>
      <c r="C16318" s="44" t="s">
        <v>24544</v>
      </c>
      <c r="D16318" s="47" t="s">
        <v>20483</v>
      </c>
      <c r="E16318" s="43" t="s">
        <v>18233</v>
      </c>
      <c r="G16318" s="45">
        <v>15.03</v>
      </c>
    </row>
    <row r="16319" spans="2:7">
      <c r="B16319" s="49">
        <v>1917465</v>
      </c>
      <c r="C16319" s="44" t="s">
        <v>24544</v>
      </c>
      <c r="D16319" s="47" t="s">
        <v>20484</v>
      </c>
      <c r="E16319" s="43" t="s">
        <v>18233</v>
      </c>
      <c r="G16319" s="45">
        <v>17.34</v>
      </c>
    </row>
    <row r="16320" spans="2:7">
      <c r="B16320" s="49">
        <v>1917466</v>
      </c>
      <c r="C16320" s="44" t="s">
        <v>24544</v>
      </c>
      <c r="D16320" s="47" t="s">
        <v>20485</v>
      </c>
      <c r="E16320" s="43" t="s">
        <v>18233</v>
      </c>
      <c r="G16320" s="45">
        <v>20.62</v>
      </c>
    </row>
    <row r="16321" spans="2:7">
      <c r="B16321" s="49">
        <v>1917467</v>
      </c>
      <c r="C16321" s="44" t="s">
        <v>24544</v>
      </c>
      <c r="D16321" s="47" t="s">
        <v>20486</v>
      </c>
      <c r="E16321" s="43" t="s">
        <v>18233</v>
      </c>
      <c r="G16321" s="45">
        <v>25.74</v>
      </c>
    </row>
    <row r="16322" spans="2:7">
      <c r="B16322" s="49">
        <v>1917468</v>
      </c>
      <c r="C16322" s="44" t="s">
        <v>24544</v>
      </c>
      <c r="D16322" s="47" t="s">
        <v>20487</v>
      </c>
      <c r="E16322" s="43" t="s">
        <v>18233</v>
      </c>
      <c r="G16322" s="45">
        <v>31.58</v>
      </c>
    </row>
    <row r="16323" spans="2:7">
      <c r="B16323" s="49">
        <v>1917469</v>
      </c>
      <c r="C16323" s="44" t="s">
        <v>24544</v>
      </c>
      <c r="D16323" s="47" t="s">
        <v>20488</v>
      </c>
      <c r="E16323" s="43" t="s">
        <v>18233</v>
      </c>
      <c r="G16323" s="45">
        <v>38.01</v>
      </c>
    </row>
    <row r="16324" spans="2:7">
      <c r="B16324" s="49">
        <v>1917470</v>
      </c>
      <c r="C16324" s="44" t="s">
        <v>24544</v>
      </c>
      <c r="D16324" s="47" t="s">
        <v>20489</v>
      </c>
      <c r="E16324" s="43" t="s">
        <v>18233</v>
      </c>
      <c r="G16324" s="45">
        <v>45.44</v>
      </c>
    </row>
    <row r="16325" spans="2:7">
      <c r="B16325" s="49">
        <v>1917471</v>
      </c>
      <c r="C16325" s="44" t="s">
        <v>24544</v>
      </c>
      <c r="D16325" s="47" t="s">
        <v>20490</v>
      </c>
      <c r="E16325" s="43" t="s">
        <v>18233</v>
      </c>
      <c r="G16325" s="45">
        <v>54.34</v>
      </c>
    </row>
    <row r="16326" spans="2:7">
      <c r="B16326" s="49">
        <v>1917472</v>
      </c>
      <c r="C16326" s="44" t="s">
        <v>24544</v>
      </c>
      <c r="D16326" s="47" t="s">
        <v>20491</v>
      </c>
      <c r="E16326" s="43" t="s">
        <v>18233</v>
      </c>
      <c r="G16326" s="45">
        <v>58.1</v>
      </c>
    </row>
    <row r="16327" spans="2:7">
      <c r="B16327" s="49">
        <v>1917460</v>
      </c>
      <c r="C16327" s="44" t="s">
        <v>24544</v>
      </c>
      <c r="D16327" s="47" t="s">
        <v>20492</v>
      </c>
      <c r="E16327" s="43" t="s">
        <v>18233</v>
      </c>
      <c r="G16327" s="45">
        <v>7.66</v>
      </c>
    </row>
    <row r="16328" spans="2:7">
      <c r="B16328" s="49">
        <v>1917461</v>
      </c>
      <c r="C16328" s="44" t="s">
        <v>24544</v>
      </c>
      <c r="D16328" s="47" t="s">
        <v>20493</v>
      </c>
      <c r="E16328" s="43" t="s">
        <v>18233</v>
      </c>
      <c r="G16328" s="45">
        <v>9.0299999999999994</v>
      </c>
    </row>
    <row r="16329" spans="2:7">
      <c r="B16329" s="49">
        <v>1917462</v>
      </c>
      <c r="C16329" s="44" t="s">
        <v>24544</v>
      </c>
      <c r="D16329" s="47" t="s">
        <v>20494</v>
      </c>
      <c r="E16329" s="43" t="s">
        <v>18233</v>
      </c>
      <c r="G16329" s="45">
        <v>10.71</v>
      </c>
    </row>
    <row r="16330" spans="2:7">
      <c r="B16330" s="49">
        <v>1917735</v>
      </c>
      <c r="C16330" s="44" t="s">
        <v>24544</v>
      </c>
      <c r="D16330" s="47" t="s">
        <v>20495</v>
      </c>
      <c r="E16330" s="43" t="s">
        <v>18233</v>
      </c>
      <c r="G16330" s="45">
        <v>6.77</v>
      </c>
    </row>
    <row r="16331" spans="2:7">
      <c r="B16331" s="49">
        <v>1917061</v>
      </c>
      <c r="C16331" s="44" t="s">
        <v>24544</v>
      </c>
      <c r="D16331" s="47" t="s">
        <v>20496</v>
      </c>
      <c r="E16331" s="43" t="s">
        <v>18233</v>
      </c>
      <c r="G16331" s="45">
        <v>27.44</v>
      </c>
    </row>
    <row r="16332" spans="2:7">
      <c r="B16332" s="49">
        <v>1917062</v>
      </c>
      <c r="C16332" s="44" t="s">
        <v>24544</v>
      </c>
      <c r="D16332" s="47" t="s">
        <v>20497</v>
      </c>
      <c r="E16332" s="43" t="s">
        <v>18233</v>
      </c>
      <c r="G16332" s="45">
        <v>27.97</v>
      </c>
    </row>
    <row r="16333" spans="2:7">
      <c r="B16333" s="49">
        <v>1917063</v>
      </c>
      <c r="C16333" s="44" t="s">
        <v>24544</v>
      </c>
      <c r="D16333" s="47" t="s">
        <v>20498</v>
      </c>
      <c r="E16333" s="43" t="s">
        <v>18233</v>
      </c>
      <c r="G16333" s="45">
        <v>28.52</v>
      </c>
    </row>
    <row r="16334" spans="2:7">
      <c r="B16334" s="49">
        <v>1917064</v>
      </c>
      <c r="C16334" s="44" t="s">
        <v>24544</v>
      </c>
      <c r="D16334" s="47" t="s">
        <v>20499</v>
      </c>
      <c r="E16334" s="43" t="s">
        <v>18233</v>
      </c>
      <c r="G16334" s="45">
        <v>29.09</v>
      </c>
    </row>
    <row r="16335" spans="2:7">
      <c r="B16335" s="49">
        <v>1917065</v>
      </c>
      <c r="C16335" s="44" t="s">
        <v>24544</v>
      </c>
      <c r="D16335" s="47" t="s">
        <v>20500</v>
      </c>
      <c r="E16335" s="43" t="s">
        <v>18233</v>
      </c>
      <c r="G16335" s="45">
        <v>29.7</v>
      </c>
    </row>
    <row r="16336" spans="2:7">
      <c r="B16336" s="49">
        <v>1917066</v>
      </c>
      <c r="C16336" s="44" t="s">
        <v>24544</v>
      </c>
      <c r="D16336" s="47" t="s">
        <v>20501</v>
      </c>
      <c r="E16336" s="43" t="s">
        <v>18233</v>
      </c>
      <c r="G16336" s="45">
        <v>30.02</v>
      </c>
    </row>
    <row r="16337" spans="2:7">
      <c r="B16337" s="49">
        <v>1901590</v>
      </c>
      <c r="C16337" s="44" t="s">
        <v>24544</v>
      </c>
      <c r="D16337" s="47" t="s">
        <v>20502</v>
      </c>
      <c r="E16337" s="43" t="s">
        <v>18233</v>
      </c>
      <c r="G16337" s="45">
        <v>15.43</v>
      </c>
    </row>
    <row r="16338" spans="2:7">
      <c r="B16338" s="49">
        <v>1901591</v>
      </c>
      <c r="C16338" s="44" t="s">
        <v>24544</v>
      </c>
      <c r="D16338" s="47" t="s">
        <v>20503</v>
      </c>
      <c r="E16338" s="43" t="s">
        <v>18233</v>
      </c>
      <c r="G16338" s="45">
        <v>15.56</v>
      </c>
    </row>
    <row r="16339" spans="2:7">
      <c r="B16339" s="49">
        <v>1901592</v>
      </c>
      <c r="C16339" s="44" t="s">
        <v>24544</v>
      </c>
      <c r="D16339" s="47" t="s">
        <v>20504</v>
      </c>
      <c r="E16339" s="43" t="s">
        <v>18233</v>
      </c>
      <c r="G16339" s="45">
        <v>15.7</v>
      </c>
    </row>
    <row r="16340" spans="2:7">
      <c r="B16340" s="49">
        <v>1901593</v>
      </c>
      <c r="C16340" s="44" t="s">
        <v>24544</v>
      </c>
      <c r="D16340" s="47" t="s">
        <v>20505</v>
      </c>
      <c r="E16340" s="43" t="s">
        <v>18233</v>
      </c>
      <c r="G16340" s="45">
        <v>15.84</v>
      </c>
    </row>
    <row r="16341" spans="2:7">
      <c r="B16341" s="49">
        <v>1901594</v>
      </c>
      <c r="C16341" s="44" t="s">
        <v>24544</v>
      </c>
      <c r="D16341" s="47" t="s">
        <v>20506</v>
      </c>
      <c r="E16341" s="43" t="s">
        <v>18233</v>
      </c>
      <c r="G16341" s="45">
        <v>16</v>
      </c>
    </row>
    <row r="16342" spans="2:7">
      <c r="B16342" s="49">
        <v>1901589</v>
      </c>
      <c r="C16342" s="44" t="s">
        <v>24544</v>
      </c>
      <c r="D16342" s="47" t="s">
        <v>20507</v>
      </c>
      <c r="E16342" s="43" t="s">
        <v>18233</v>
      </c>
      <c r="G16342" s="45">
        <v>16.079999999999998</v>
      </c>
    </row>
    <row r="16343" spans="2:7">
      <c r="B16343" s="49">
        <v>1901596</v>
      </c>
      <c r="C16343" s="44" t="s">
        <v>24544</v>
      </c>
      <c r="D16343" s="47" t="s">
        <v>20508</v>
      </c>
      <c r="E16343" s="43" t="s">
        <v>18233</v>
      </c>
      <c r="G16343" s="45">
        <v>20.12</v>
      </c>
    </row>
    <row r="16344" spans="2:7">
      <c r="B16344" s="49">
        <v>1901597</v>
      </c>
      <c r="C16344" s="44" t="s">
        <v>24544</v>
      </c>
      <c r="D16344" s="47" t="s">
        <v>20509</v>
      </c>
      <c r="E16344" s="43" t="s">
        <v>18233</v>
      </c>
      <c r="G16344" s="45">
        <v>20.25</v>
      </c>
    </row>
    <row r="16345" spans="2:7">
      <c r="B16345" s="49">
        <v>1901598</v>
      </c>
      <c r="C16345" s="44" t="s">
        <v>24544</v>
      </c>
      <c r="D16345" s="47" t="s">
        <v>20510</v>
      </c>
      <c r="E16345" s="43" t="s">
        <v>18233</v>
      </c>
      <c r="G16345" s="45">
        <v>20.38</v>
      </c>
    </row>
    <row r="16346" spans="2:7">
      <c r="B16346" s="49">
        <v>1901599</v>
      </c>
      <c r="C16346" s="44" t="s">
        <v>24544</v>
      </c>
      <c r="D16346" s="47" t="s">
        <v>20511</v>
      </c>
      <c r="E16346" s="43" t="s">
        <v>18233</v>
      </c>
      <c r="G16346" s="45">
        <v>20.51</v>
      </c>
    </row>
    <row r="16347" spans="2:7">
      <c r="B16347" s="49">
        <v>1901600</v>
      </c>
      <c r="C16347" s="44" t="s">
        <v>24544</v>
      </c>
      <c r="D16347" s="47" t="s">
        <v>20512</v>
      </c>
      <c r="E16347" s="43" t="s">
        <v>18233</v>
      </c>
      <c r="G16347" s="45">
        <v>20.66</v>
      </c>
    </row>
    <row r="16348" spans="2:7">
      <c r="B16348" s="49">
        <v>1901595</v>
      </c>
      <c r="C16348" s="44" t="s">
        <v>24544</v>
      </c>
      <c r="D16348" s="47" t="s">
        <v>20513</v>
      </c>
      <c r="E16348" s="43" t="s">
        <v>18233</v>
      </c>
      <c r="G16348" s="45">
        <v>20.73</v>
      </c>
    </row>
    <row r="16349" spans="2:7">
      <c r="B16349" s="49">
        <v>1917097</v>
      </c>
      <c r="C16349" s="44" t="s">
        <v>24544</v>
      </c>
      <c r="D16349" s="47" t="s">
        <v>20514</v>
      </c>
      <c r="E16349" s="43" t="s">
        <v>18233</v>
      </c>
      <c r="G16349" s="45">
        <v>18.23</v>
      </c>
    </row>
    <row r="16350" spans="2:7">
      <c r="B16350" s="49">
        <v>1917098</v>
      </c>
      <c r="C16350" s="44" t="s">
        <v>24544</v>
      </c>
      <c r="D16350" s="47" t="s">
        <v>20515</v>
      </c>
      <c r="E16350" s="43" t="s">
        <v>18233</v>
      </c>
      <c r="G16350" s="45">
        <v>18.54</v>
      </c>
    </row>
    <row r="16351" spans="2:7">
      <c r="B16351" s="49">
        <v>1917099</v>
      </c>
      <c r="C16351" s="44" t="s">
        <v>24544</v>
      </c>
      <c r="D16351" s="47" t="s">
        <v>20516</v>
      </c>
      <c r="E16351" s="43" t="s">
        <v>18233</v>
      </c>
      <c r="G16351" s="45">
        <v>18.86</v>
      </c>
    </row>
    <row r="16352" spans="2:7">
      <c r="B16352" s="49">
        <v>1917100</v>
      </c>
      <c r="C16352" s="44" t="s">
        <v>24544</v>
      </c>
      <c r="D16352" s="47" t="s">
        <v>20517</v>
      </c>
      <c r="E16352" s="43" t="s">
        <v>18233</v>
      </c>
      <c r="G16352" s="45">
        <v>19.190000000000001</v>
      </c>
    </row>
    <row r="16353" spans="2:7">
      <c r="B16353" s="49">
        <v>1917101</v>
      </c>
      <c r="C16353" s="44" t="s">
        <v>24544</v>
      </c>
      <c r="D16353" s="47" t="s">
        <v>20518</v>
      </c>
      <c r="E16353" s="43" t="s">
        <v>18233</v>
      </c>
      <c r="G16353" s="45">
        <v>19.55</v>
      </c>
    </row>
    <row r="16354" spans="2:7">
      <c r="B16354" s="49">
        <v>1917102</v>
      </c>
      <c r="C16354" s="44" t="s">
        <v>24544</v>
      </c>
      <c r="D16354" s="47" t="s">
        <v>20519</v>
      </c>
      <c r="E16354" s="43" t="s">
        <v>18233</v>
      </c>
      <c r="G16354" s="45">
        <v>19.739999999999998</v>
      </c>
    </row>
    <row r="16355" spans="2:7">
      <c r="B16355" s="49">
        <v>1901601</v>
      </c>
      <c r="C16355" s="44" t="s">
        <v>24544</v>
      </c>
      <c r="D16355" s="47" t="s">
        <v>20520</v>
      </c>
      <c r="E16355" s="43" t="s">
        <v>18233</v>
      </c>
      <c r="G16355" s="45">
        <v>24.94</v>
      </c>
    </row>
    <row r="16356" spans="2:7">
      <c r="B16356" s="49">
        <v>1901602</v>
      </c>
      <c r="C16356" s="44" t="s">
        <v>24544</v>
      </c>
      <c r="D16356" s="47" t="s">
        <v>20521</v>
      </c>
      <c r="E16356" s="43" t="s">
        <v>18233</v>
      </c>
      <c r="G16356" s="45">
        <v>25.06</v>
      </c>
    </row>
    <row r="16357" spans="2:7">
      <c r="B16357" s="49">
        <v>1901603</v>
      </c>
      <c r="C16357" s="44" t="s">
        <v>24544</v>
      </c>
      <c r="D16357" s="47" t="s">
        <v>20522</v>
      </c>
      <c r="E16357" s="43" t="s">
        <v>18233</v>
      </c>
      <c r="G16357" s="45">
        <v>25.19</v>
      </c>
    </row>
    <row r="16358" spans="2:7">
      <c r="B16358" s="49">
        <v>1901604</v>
      </c>
      <c r="C16358" s="44" t="s">
        <v>24544</v>
      </c>
      <c r="D16358" s="47" t="s">
        <v>20523</v>
      </c>
      <c r="E16358" s="43" t="s">
        <v>18233</v>
      </c>
      <c r="G16358" s="45">
        <v>25.32</v>
      </c>
    </row>
    <row r="16359" spans="2:7">
      <c r="B16359" s="49">
        <v>1901605</v>
      </c>
      <c r="C16359" s="44" t="s">
        <v>24544</v>
      </c>
      <c r="D16359" s="47" t="s">
        <v>20524</v>
      </c>
      <c r="E16359" s="43" t="s">
        <v>18233</v>
      </c>
      <c r="G16359" s="45">
        <v>25.46</v>
      </c>
    </row>
    <row r="16360" spans="2:7">
      <c r="B16360" s="49">
        <v>1901606</v>
      </c>
      <c r="C16360" s="44" t="s">
        <v>24544</v>
      </c>
      <c r="D16360" s="47" t="s">
        <v>20525</v>
      </c>
      <c r="E16360" s="43" t="s">
        <v>18233</v>
      </c>
      <c r="G16360" s="45">
        <v>25.53</v>
      </c>
    </row>
    <row r="16361" spans="2:7">
      <c r="B16361" s="49">
        <v>1917133</v>
      </c>
      <c r="C16361" s="44" t="s">
        <v>24544</v>
      </c>
      <c r="D16361" s="47" t="s">
        <v>20526</v>
      </c>
      <c r="E16361" s="43" t="s">
        <v>18233</v>
      </c>
      <c r="G16361" s="45">
        <v>16.649999999999999</v>
      </c>
    </row>
    <row r="16362" spans="2:7">
      <c r="B16362" s="49">
        <v>1917134</v>
      </c>
      <c r="C16362" s="44" t="s">
        <v>24544</v>
      </c>
      <c r="D16362" s="47" t="s">
        <v>20527</v>
      </c>
      <c r="E16362" s="43" t="s">
        <v>18233</v>
      </c>
      <c r="G16362" s="45">
        <v>16.899999999999999</v>
      </c>
    </row>
    <row r="16363" spans="2:7">
      <c r="B16363" s="49">
        <v>1917135</v>
      </c>
      <c r="C16363" s="44" t="s">
        <v>24544</v>
      </c>
      <c r="D16363" s="47" t="s">
        <v>20528</v>
      </c>
      <c r="E16363" s="43" t="s">
        <v>18233</v>
      </c>
      <c r="G16363" s="45">
        <v>17.149999999999999</v>
      </c>
    </row>
    <row r="16364" spans="2:7">
      <c r="B16364" s="49">
        <v>1917136</v>
      </c>
      <c r="C16364" s="44" t="s">
        <v>24544</v>
      </c>
      <c r="D16364" s="47" t="s">
        <v>20529</v>
      </c>
      <c r="E16364" s="43" t="s">
        <v>18233</v>
      </c>
      <c r="G16364" s="45">
        <v>17.41</v>
      </c>
    </row>
    <row r="16365" spans="2:7">
      <c r="B16365" s="49">
        <v>1917137</v>
      </c>
      <c r="C16365" s="44" t="s">
        <v>24544</v>
      </c>
      <c r="D16365" s="47" t="s">
        <v>20530</v>
      </c>
      <c r="E16365" s="43" t="s">
        <v>18233</v>
      </c>
      <c r="G16365" s="45">
        <v>17.690000000000001</v>
      </c>
    </row>
    <row r="16366" spans="2:7">
      <c r="B16366" s="49">
        <v>1917138</v>
      </c>
      <c r="C16366" s="44" t="s">
        <v>24544</v>
      </c>
      <c r="D16366" s="47" t="s">
        <v>20531</v>
      </c>
      <c r="E16366" s="43" t="s">
        <v>18233</v>
      </c>
      <c r="G16366" s="45">
        <v>17.829999999999998</v>
      </c>
    </row>
    <row r="16367" spans="2:7">
      <c r="B16367" s="49">
        <v>1917169</v>
      </c>
      <c r="C16367" s="44" t="s">
        <v>24544</v>
      </c>
      <c r="D16367" s="47" t="s">
        <v>20532</v>
      </c>
      <c r="E16367" s="43" t="s">
        <v>18233</v>
      </c>
      <c r="G16367" s="45">
        <v>15.49</v>
      </c>
    </row>
    <row r="16368" spans="2:7">
      <c r="B16368" s="49">
        <v>1917170</v>
      </c>
      <c r="C16368" s="44" t="s">
        <v>24544</v>
      </c>
      <c r="D16368" s="47" t="s">
        <v>20533</v>
      </c>
      <c r="E16368" s="43" t="s">
        <v>18233</v>
      </c>
      <c r="G16368" s="45">
        <v>15.7</v>
      </c>
    </row>
    <row r="16369" spans="2:7">
      <c r="B16369" s="49">
        <v>1917171</v>
      </c>
      <c r="C16369" s="44" t="s">
        <v>24544</v>
      </c>
      <c r="D16369" s="47" t="s">
        <v>20534</v>
      </c>
      <c r="E16369" s="43" t="s">
        <v>18233</v>
      </c>
      <c r="G16369" s="45">
        <v>15.91</v>
      </c>
    </row>
    <row r="16370" spans="2:7">
      <c r="B16370" s="49">
        <v>1917172</v>
      </c>
      <c r="C16370" s="44" t="s">
        <v>24544</v>
      </c>
      <c r="D16370" s="47" t="s">
        <v>20535</v>
      </c>
      <c r="E16370" s="43" t="s">
        <v>18233</v>
      </c>
      <c r="G16370" s="45">
        <v>16.14</v>
      </c>
    </row>
    <row r="16371" spans="2:7">
      <c r="B16371" s="49">
        <v>1917173</v>
      </c>
      <c r="C16371" s="44" t="s">
        <v>24544</v>
      </c>
      <c r="D16371" s="47" t="s">
        <v>20536</v>
      </c>
      <c r="E16371" s="43" t="s">
        <v>18233</v>
      </c>
      <c r="G16371" s="45">
        <v>16.38</v>
      </c>
    </row>
    <row r="16372" spans="2:7">
      <c r="B16372" s="49">
        <v>1917174</v>
      </c>
      <c r="C16372" s="44" t="s">
        <v>24544</v>
      </c>
      <c r="D16372" s="47" t="s">
        <v>20537</v>
      </c>
      <c r="E16372" s="43" t="s">
        <v>18233</v>
      </c>
      <c r="G16372" s="45">
        <v>16.510000000000002</v>
      </c>
    </row>
    <row r="16373" spans="2:7">
      <c r="B16373" s="49">
        <v>1917205</v>
      </c>
      <c r="C16373" s="44" t="s">
        <v>24544</v>
      </c>
      <c r="D16373" s="47" t="s">
        <v>20538</v>
      </c>
      <c r="E16373" s="43" t="s">
        <v>18233</v>
      </c>
      <c r="G16373" s="45">
        <v>16.88</v>
      </c>
    </row>
    <row r="16374" spans="2:7">
      <c r="B16374" s="49">
        <v>1917206</v>
      </c>
      <c r="C16374" s="44" t="s">
        <v>24544</v>
      </c>
      <c r="D16374" s="47" t="s">
        <v>20539</v>
      </c>
      <c r="E16374" s="43" t="s">
        <v>18233</v>
      </c>
      <c r="G16374" s="45">
        <v>17.059999999999999</v>
      </c>
    </row>
    <row r="16375" spans="2:7">
      <c r="B16375" s="49">
        <v>1917207</v>
      </c>
      <c r="C16375" s="44" t="s">
        <v>24544</v>
      </c>
      <c r="D16375" s="47" t="s">
        <v>20540</v>
      </c>
      <c r="E16375" s="43" t="s">
        <v>18233</v>
      </c>
      <c r="G16375" s="45">
        <v>17.25</v>
      </c>
    </row>
    <row r="16376" spans="2:7">
      <c r="B16376" s="49">
        <v>1917208</v>
      </c>
      <c r="C16376" s="44" t="s">
        <v>24544</v>
      </c>
      <c r="D16376" s="47" t="s">
        <v>20541</v>
      </c>
      <c r="E16376" s="43" t="s">
        <v>18233</v>
      </c>
      <c r="G16376" s="45">
        <v>17.45</v>
      </c>
    </row>
    <row r="16377" spans="2:7">
      <c r="B16377" s="49">
        <v>1917209</v>
      </c>
      <c r="C16377" s="44" t="s">
        <v>24544</v>
      </c>
      <c r="D16377" s="47" t="s">
        <v>20542</v>
      </c>
      <c r="E16377" s="43" t="s">
        <v>18233</v>
      </c>
      <c r="G16377" s="45">
        <v>17.66</v>
      </c>
    </row>
    <row r="16378" spans="2:7">
      <c r="B16378" s="49">
        <v>1917210</v>
      </c>
      <c r="C16378" s="44" t="s">
        <v>24544</v>
      </c>
      <c r="D16378" s="47" t="s">
        <v>20543</v>
      </c>
      <c r="E16378" s="43" t="s">
        <v>18233</v>
      </c>
      <c r="G16378" s="45">
        <v>17.77</v>
      </c>
    </row>
    <row r="16379" spans="2:7">
      <c r="B16379" s="49">
        <v>1917025</v>
      </c>
      <c r="C16379" s="44" t="s">
        <v>24544</v>
      </c>
      <c r="D16379" s="47" t="s">
        <v>20544</v>
      </c>
      <c r="E16379" s="43" t="s">
        <v>18233</v>
      </c>
      <c r="G16379" s="45">
        <v>38.07</v>
      </c>
    </row>
    <row r="16380" spans="2:7">
      <c r="B16380" s="49">
        <v>1917026</v>
      </c>
      <c r="C16380" s="44" t="s">
        <v>24544</v>
      </c>
      <c r="D16380" s="47" t="s">
        <v>20545</v>
      </c>
      <c r="E16380" s="43" t="s">
        <v>18233</v>
      </c>
      <c r="G16380" s="45">
        <v>38.86</v>
      </c>
    </row>
    <row r="16381" spans="2:7">
      <c r="B16381" s="49">
        <v>1917027</v>
      </c>
      <c r="C16381" s="44" t="s">
        <v>24544</v>
      </c>
      <c r="D16381" s="47" t="s">
        <v>20546</v>
      </c>
      <c r="E16381" s="43" t="s">
        <v>18233</v>
      </c>
      <c r="G16381" s="45">
        <v>39.65</v>
      </c>
    </row>
    <row r="16382" spans="2:7">
      <c r="B16382" s="49">
        <v>1917028</v>
      </c>
      <c r="C16382" s="44" t="s">
        <v>24544</v>
      </c>
      <c r="D16382" s="47" t="s">
        <v>20547</v>
      </c>
      <c r="E16382" s="43" t="s">
        <v>18233</v>
      </c>
      <c r="G16382" s="45">
        <v>40.49</v>
      </c>
    </row>
    <row r="16383" spans="2:7">
      <c r="B16383" s="49">
        <v>1917029</v>
      </c>
      <c r="C16383" s="44" t="s">
        <v>24544</v>
      </c>
      <c r="D16383" s="47" t="s">
        <v>20548</v>
      </c>
      <c r="E16383" s="43" t="s">
        <v>18233</v>
      </c>
      <c r="G16383" s="45">
        <v>41.37</v>
      </c>
    </row>
    <row r="16384" spans="2:7">
      <c r="B16384" s="49">
        <v>1917030</v>
      </c>
      <c r="C16384" s="44" t="s">
        <v>24544</v>
      </c>
      <c r="D16384" s="47" t="s">
        <v>20549</v>
      </c>
      <c r="E16384" s="43" t="s">
        <v>18233</v>
      </c>
      <c r="G16384" s="45">
        <v>41.84</v>
      </c>
    </row>
    <row r="16385" spans="2:7">
      <c r="B16385" s="49">
        <v>1917629</v>
      </c>
      <c r="C16385" s="44" t="s">
        <v>24544</v>
      </c>
      <c r="D16385" s="47" t="s">
        <v>20550</v>
      </c>
      <c r="E16385" s="43" t="s">
        <v>18233</v>
      </c>
      <c r="G16385" s="45">
        <v>18.329999999999998</v>
      </c>
    </row>
    <row r="16386" spans="2:7">
      <c r="B16386" s="49">
        <v>1917633</v>
      </c>
      <c r="C16386" s="44" t="s">
        <v>24544</v>
      </c>
      <c r="D16386" s="47" t="s">
        <v>20551</v>
      </c>
      <c r="E16386" s="43" t="s">
        <v>18233</v>
      </c>
      <c r="G16386" s="45">
        <v>20.04</v>
      </c>
    </row>
    <row r="16387" spans="2:7">
      <c r="B16387" s="49">
        <v>1917634</v>
      </c>
      <c r="C16387" s="44" t="s">
        <v>24544</v>
      </c>
      <c r="D16387" s="47" t="s">
        <v>20552</v>
      </c>
      <c r="E16387" s="43" t="s">
        <v>18233</v>
      </c>
      <c r="G16387" s="45">
        <v>20.350000000000001</v>
      </c>
    </row>
    <row r="16388" spans="2:7">
      <c r="B16388" s="49">
        <v>1917635</v>
      </c>
      <c r="C16388" s="44" t="s">
        <v>24544</v>
      </c>
      <c r="D16388" s="47" t="s">
        <v>20553</v>
      </c>
      <c r="E16388" s="43" t="s">
        <v>18233</v>
      </c>
      <c r="G16388" s="45">
        <v>20.66</v>
      </c>
    </row>
    <row r="16389" spans="2:7">
      <c r="B16389" s="49">
        <v>1917636</v>
      </c>
      <c r="C16389" s="44" t="s">
        <v>24544</v>
      </c>
      <c r="D16389" s="47" t="s">
        <v>20554</v>
      </c>
      <c r="E16389" s="43" t="s">
        <v>18233</v>
      </c>
      <c r="G16389" s="45">
        <v>22.67</v>
      </c>
    </row>
    <row r="16390" spans="2:7">
      <c r="B16390" s="49">
        <v>1917637</v>
      </c>
      <c r="C16390" s="44" t="s">
        <v>24544</v>
      </c>
      <c r="D16390" s="47" t="s">
        <v>20555</v>
      </c>
      <c r="E16390" s="43" t="s">
        <v>18233</v>
      </c>
      <c r="G16390" s="45">
        <v>23.09</v>
      </c>
    </row>
    <row r="16391" spans="2:7">
      <c r="B16391" s="49">
        <v>1917638</v>
      </c>
      <c r="C16391" s="44" t="s">
        <v>24544</v>
      </c>
      <c r="D16391" s="47" t="s">
        <v>20556</v>
      </c>
      <c r="E16391" s="43" t="s">
        <v>18233</v>
      </c>
      <c r="G16391" s="45">
        <v>23.5</v>
      </c>
    </row>
    <row r="16392" spans="2:7">
      <c r="B16392" s="49">
        <v>1917630</v>
      </c>
      <c r="C16392" s="44" t="s">
        <v>24544</v>
      </c>
      <c r="D16392" s="47" t="s">
        <v>20557</v>
      </c>
      <c r="E16392" s="43" t="s">
        <v>18233</v>
      </c>
      <c r="G16392" s="45">
        <v>18.87</v>
      </c>
    </row>
    <row r="16393" spans="2:7">
      <c r="B16393" s="49">
        <v>1917631</v>
      </c>
      <c r="C16393" s="44" t="s">
        <v>24544</v>
      </c>
      <c r="D16393" s="47" t="s">
        <v>20558</v>
      </c>
      <c r="E16393" s="43" t="s">
        <v>18233</v>
      </c>
      <c r="G16393" s="45">
        <v>19.34</v>
      </c>
    </row>
    <row r="16394" spans="2:7">
      <c r="B16394" s="49">
        <v>1917632</v>
      </c>
      <c r="C16394" s="44" t="s">
        <v>24544</v>
      </c>
      <c r="D16394" s="47" t="s">
        <v>20559</v>
      </c>
      <c r="E16394" s="43" t="s">
        <v>18233</v>
      </c>
      <c r="G16394" s="45">
        <v>19.649999999999999</v>
      </c>
    </row>
    <row r="16395" spans="2:7">
      <c r="B16395" s="49">
        <v>1917639</v>
      </c>
      <c r="C16395" s="44" t="s">
        <v>24544</v>
      </c>
      <c r="D16395" s="47" t="s">
        <v>20560</v>
      </c>
      <c r="E16395" s="43" t="s">
        <v>18233</v>
      </c>
      <c r="G16395" s="45">
        <v>23.71</v>
      </c>
    </row>
    <row r="16396" spans="2:7">
      <c r="B16396" s="49">
        <v>1917646</v>
      </c>
      <c r="C16396" s="44" t="s">
        <v>24544</v>
      </c>
      <c r="D16396" s="47" t="s">
        <v>20561</v>
      </c>
      <c r="E16396" s="43" t="s">
        <v>18233</v>
      </c>
      <c r="G16396" s="45">
        <v>21.19</v>
      </c>
    </row>
    <row r="16397" spans="2:7">
      <c r="B16397" s="49">
        <v>1917647</v>
      </c>
      <c r="C16397" s="44" t="s">
        <v>24544</v>
      </c>
      <c r="D16397" s="47" t="s">
        <v>20562</v>
      </c>
      <c r="E16397" s="43" t="s">
        <v>18233</v>
      </c>
      <c r="G16397" s="45">
        <v>21.49</v>
      </c>
    </row>
    <row r="16398" spans="2:7">
      <c r="B16398" s="49">
        <v>1917648</v>
      </c>
      <c r="C16398" s="44" t="s">
        <v>24544</v>
      </c>
      <c r="D16398" s="47" t="s">
        <v>20563</v>
      </c>
      <c r="E16398" s="43" t="s">
        <v>18233</v>
      </c>
      <c r="G16398" s="45">
        <v>21.71</v>
      </c>
    </row>
    <row r="16399" spans="2:7">
      <c r="B16399" s="49">
        <v>1917649</v>
      </c>
      <c r="C16399" s="44" t="s">
        <v>24544</v>
      </c>
      <c r="D16399" s="47" t="s">
        <v>20564</v>
      </c>
      <c r="E16399" s="43" t="s">
        <v>18233</v>
      </c>
      <c r="G16399" s="45">
        <v>22.01</v>
      </c>
    </row>
    <row r="16400" spans="2:7">
      <c r="B16400" s="49">
        <v>1917650</v>
      </c>
      <c r="C16400" s="44" t="s">
        <v>24544</v>
      </c>
      <c r="D16400" s="47" t="s">
        <v>20565</v>
      </c>
      <c r="E16400" s="43" t="s">
        <v>18233</v>
      </c>
      <c r="G16400" s="45">
        <v>22.31</v>
      </c>
    </row>
    <row r="16401" spans="2:7">
      <c r="B16401" s="49">
        <v>1917651</v>
      </c>
      <c r="C16401" s="44" t="s">
        <v>24544</v>
      </c>
      <c r="D16401" s="47" t="s">
        <v>20566</v>
      </c>
      <c r="E16401" s="43" t="s">
        <v>18233</v>
      </c>
      <c r="G16401" s="45">
        <v>22.76</v>
      </c>
    </row>
    <row r="16402" spans="2:7">
      <c r="B16402" s="49">
        <v>1917652</v>
      </c>
      <c r="C16402" s="44" t="s">
        <v>24544</v>
      </c>
      <c r="D16402" s="47" t="s">
        <v>20567</v>
      </c>
      <c r="E16402" s="43" t="s">
        <v>18233</v>
      </c>
      <c r="G16402" s="45">
        <v>25.23</v>
      </c>
    </row>
    <row r="16403" spans="2:7">
      <c r="B16403" s="49">
        <v>1917642</v>
      </c>
      <c r="C16403" s="44" t="s">
        <v>24544</v>
      </c>
      <c r="D16403" s="47" t="s">
        <v>20568</v>
      </c>
      <c r="E16403" s="43" t="s">
        <v>18233</v>
      </c>
      <c r="G16403" s="45">
        <v>19.91</v>
      </c>
    </row>
    <row r="16404" spans="2:7">
      <c r="B16404" s="49">
        <v>1917643</v>
      </c>
      <c r="C16404" s="44" t="s">
        <v>24544</v>
      </c>
      <c r="D16404" s="47" t="s">
        <v>20569</v>
      </c>
      <c r="E16404" s="43" t="s">
        <v>18233</v>
      </c>
      <c r="G16404" s="45">
        <v>20.29</v>
      </c>
    </row>
    <row r="16405" spans="2:7">
      <c r="B16405" s="49">
        <v>1917641</v>
      </c>
      <c r="C16405" s="44" t="s">
        <v>24544</v>
      </c>
      <c r="D16405" s="47" t="s">
        <v>20570</v>
      </c>
      <c r="E16405" s="43" t="s">
        <v>18233</v>
      </c>
      <c r="G16405" s="45">
        <v>17.82</v>
      </c>
    </row>
    <row r="16406" spans="2:7">
      <c r="B16406" s="49">
        <v>1917644</v>
      </c>
      <c r="C16406" s="44" t="s">
        <v>24544</v>
      </c>
      <c r="D16406" s="47" t="s">
        <v>20571</v>
      </c>
      <c r="E16406" s="43" t="s">
        <v>18233</v>
      </c>
      <c r="G16406" s="45">
        <v>20.66</v>
      </c>
    </row>
    <row r="16407" spans="2:7">
      <c r="B16407" s="49">
        <v>1917645</v>
      </c>
      <c r="C16407" s="44" t="s">
        <v>24544</v>
      </c>
      <c r="D16407" s="47" t="s">
        <v>20572</v>
      </c>
      <c r="E16407" s="43" t="s">
        <v>18233</v>
      </c>
      <c r="G16407" s="45">
        <v>20.89</v>
      </c>
    </row>
    <row r="16408" spans="2:7">
      <c r="B16408" s="49">
        <v>1917653</v>
      </c>
      <c r="C16408" s="44" t="s">
        <v>24544</v>
      </c>
      <c r="D16408" s="47" t="s">
        <v>20573</v>
      </c>
      <c r="E16408" s="43" t="s">
        <v>18233</v>
      </c>
      <c r="G16408" s="45">
        <v>25.56</v>
      </c>
    </row>
    <row r="16409" spans="2:7">
      <c r="B16409" s="49">
        <v>1917659</v>
      </c>
      <c r="C16409" s="44" t="s">
        <v>24544</v>
      </c>
      <c r="D16409" s="47" t="s">
        <v>20574</v>
      </c>
      <c r="E16409" s="43" t="s">
        <v>18233</v>
      </c>
      <c r="G16409" s="45">
        <v>20.36</v>
      </c>
    </row>
    <row r="16410" spans="2:7">
      <c r="B16410" s="49">
        <v>1917660</v>
      </c>
      <c r="C16410" s="44" t="s">
        <v>24544</v>
      </c>
      <c r="D16410" s="47" t="s">
        <v>20575</v>
      </c>
      <c r="E16410" s="43" t="s">
        <v>18233</v>
      </c>
      <c r="G16410" s="45">
        <v>20.51</v>
      </c>
    </row>
    <row r="16411" spans="2:7">
      <c r="B16411" s="49">
        <v>1917661</v>
      </c>
      <c r="C16411" s="44" t="s">
        <v>24544</v>
      </c>
      <c r="D16411" s="47" t="s">
        <v>20576</v>
      </c>
      <c r="E16411" s="43" t="s">
        <v>18233</v>
      </c>
      <c r="G16411" s="45">
        <v>20.66</v>
      </c>
    </row>
    <row r="16412" spans="2:7">
      <c r="B16412" s="49">
        <v>1917662</v>
      </c>
      <c r="C16412" s="44" t="s">
        <v>24544</v>
      </c>
      <c r="D16412" s="47" t="s">
        <v>20577</v>
      </c>
      <c r="E16412" s="43" t="s">
        <v>18233</v>
      </c>
      <c r="G16412" s="45">
        <v>20.81</v>
      </c>
    </row>
    <row r="16413" spans="2:7">
      <c r="B16413" s="49">
        <v>1917663</v>
      </c>
      <c r="C16413" s="44" t="s">
        <v>24544</v>
      </c>
      <c r="D16413" s="47" t="s">
        <v>20578</v>
      </c>
      <c r="E16413" s="43" t="s">
        <v>18233</v>
      </c>
      <c r="G16413" s="45">
        <v>21.04</v>
      </c>
    </row>
    <row r="16414" spans="2:7">
      <c r="B16414" s="49">
        <v>1917664</v>
      </c>
      <c r="C16414" s="44" t="s">
        <v>24544</v>
      </c>
      <c r="D16414" s="47" t="s">
        <v>20579</v>
      </c>
      <c r="E16414" s="43" t="s">
        <v>18233</v>
      </c>
      <c r="G16414" s="45">
        <v>21.34</v>
      </c>
    </row>
    <row r="16415" spans="2:7">
      <c r="B16415" s="49">
        <v>1917665</v>
      </c>
      <c r="C16415" s="44" t="s">
        <v>24544</v>
      </c>
      <c r="D16415" s="47" t="s">
        <v>20580</v>
      </c>
      <c r="E16415" s="43" t="s">
        <v>18233</v>
      </c>
      <c r="G16415" s="45">
        <v>21.79</v>
      </c>
    </row>
    <row r="16416" spans="2:7">
      <c r="B16416" s="49">
        <v>1917655</v>
      </c>
      <c r="C16416" s="44" t="s">
        <v>24544</v>
      </c>
      <c r="D16416" s="47" t="s">
        <v>20581</v>
      </c>
      <c r="E16416" s="43" t="s">
        <v>18233</v>
      </c>
      <c r="G16416" s="45">
        <v>17.82</v>
      </c>
    </row>
    <row r="16417" spans="2:7">
      <c r="B16417" s="49">
        <v>1917656</v>
      </c>
      <c r="C16417" s="44" t="s">
        <v>24544</v>
      </c>
      <c r="D16417" s="47" t="s">
        <v>20582</v>
      </c>
      <c r="E16417" s="43" t="s">
        <v>18233</v>
      </c>
      <c r="G16417" s="45">
        <v>19.760000000000002</v>
      </c>
    </row>
    <row r="16418" spans="2:7">
      <c r="B16418" s="49">
        <v>1917654</v>
      </c>
      <c r="C16418" s="44" t="s">
        <v>24544</v>
      </c>
      <c r="D16418" s="47" t="s">
        <v>20583</v>
      </c>
      <c r="E16418" s="43" t="s">
        <v>18233</v>
      </c>
      <c r="G16418" s="45">
        <v>17.559999999999999</v>
      </c>
    </row>
    <row r="16419" spans="2:7">
      <c r="B16419" s="49">
        <v>1917657</v>
      </c>
      <c r="C16419" s="44" t="s">
        <v>24544</v>
      </c>
      <c r="D16419" s="47" t="s">
        <v>20584</v>
      </c>
      <c r="E16419" s="43" t="s">
        <v>18233</v>
      </c>
      <c r="G16419" s="45">
        <v>19.989999999999998</v>
      </c>
    </row>
    <row r="16420" spans="2:7">
      <c r="B16420" s="49">
        <v>1917658</v>
      </c>
      <c r="C16420" s="44" t="s">
        <v>24544</v>
      </c>
      <c r="D16420" s="47" t="s">
        <v>20585</v>
      </c>
      <c r="E16420" s="43" t="s">
        <v>18233</v>
      </c>
      <c r="G16420" s="45">
        <v>20.14</v>
      </c>
    </row>
    <row r="16421" spans="2:7">
      <c r="B16421" s="49">
        <v>1917666</v>
      </c>
      <c r="C16421" s="44" t="s">
        <v>24544</v>
      </c>
      <c r="D16421" s="47" t="s">
        <v>20586</v>
      </c>
      <c r="E16421" s="43" t="s">
        <v>18233</v>
      </c>
      <c r="G16421" s="45">
        <v>22.09</v>
      </c>
    </row>
    <row r="16422" spans="2:7">
      <c r="B16422" s="49">
        <v>1917672</v>
      </c>
      <c r="C16422" s="44" t="s">
        <v>24544</v>
      </c>
      <c r="D16422" s="47" t="s">
        <v>20587</v>
      </c>
      <c r="E16422" s="43" t="s">
        <v>18233</v>
      </c>
      <c r="G16422" s="45">
        <v>20.29</v>
      </c>
    </row>
    <row r="16423" spans="2:7">
      <c r="B16423" s="49">
        <v>1917673</v>
      </c>
      <c r="C16423" s="44" t="s">
        <v>24544</v>
      </c>
      <c r="D16423" s="47" t="s">
        <v>20588</v>
      </c>
      <c r="E16423" s="43" t="s">
        <v>18233</v>
      </c>
      <c r="G16423" s="45">
        <v>20.51</v>
      </c>
    </row>
    <row r="16424" spans="2:7">
      <c r="B16424" s="49">
        <v>1917674</v>
      </c>
      <c r="C16424" s="44" t="s">
        <v>24544</v>
      </c>
      <c r="D16424" s="47" t="s">
        <v>20589</v>
      </c>
      <c r="E16424" s="43" t="s">
        <v>18233</v>
      </c>
      <c r="G16424" s="45">
        <v>20.66</v>
      </c>
    </row>
    <row r="16425" spans="2:7">
      <c r="B16425" s="49">
        <v>1917675</v>
      </c>
      <c r="C16425" s="44" t="s">
        <v>24544</v>
      </c>
      <c r="D16425" s="47" t="s">
        <v>20590</v>
      </c>
      <c r="E16425" s="43" t="s">
        <v>18233</v>
      </c>
      <c r="G16425" s="45">
        <v>20.81</v>
      </c>
    </row>
    <row r="16426" spans="2:7">
      <c r="B16426" s="49">
        <v>1917676</v>
      </c>
      <c r="C16426" s="44" t="s">
        <v>24544</v>
      </c>
      <c r="D16426" s="47" t="s">
        <v>20591</v>
      </c>
      <c r="E16426" s="43" t="s">
        <v>18233</v>
      </c>
      <c r="G16426" s="45">
        <v>20.96</v>
      </c>
    </row>
    <row r="16427" spans="2:7">
      <c r="B16427" s="49">
        <v>1917677</v>
      </c>
      <c r="C16427" s="44" t="s">
        <v>24544</v>
      </c>
      <c r="D16427" s="47" t="s">
        <v>20592</v>
      </c>
      <c r="E16427" s="43" t="s">
        <v>18233</v>
      </c>
      <c r="G16427" s="45">
        <v>21.26</v>
      </c>
    </row>
    <row r="16428" spans="2:7">
      <c r="B16428" s="49">
        <v>1917678</v>
      </c>
      <c r="C16428" s="44" t="s">
        <v>24544</v>
      </c>
      <c r="D16428" s="47" t="s">
        <v>20593</v>
      </c>
      <c r="E16428" s="43" t="s">
        <v>18233</v>
      </c>
      <c r="G16428" s="45">
        <v>21.71</v>
      </c>
    </row>
    <row r="16429" spans="2:7">
      <c r="B16429" s="49">
        <v>1917668</v>
      </c>
      <c r="C16429" s="44" t="s">
        <v>24544</v>
      </c>
      <c r="D16429" s="47" t="s">
        <v>20594</v>
      </c>
      <c r="E16429" s="43" t="s">
        <v>18233</v>
      </c>
      <c r="G16429" s="45">
        <v>19.61</v>
      </c>
    </row>
    <row r="16430" spans="2:7">
      <c r="B16430" s="49">
        <v>1917669</v>
      </c>
      <c r="C16430" s="44" t="s">
        <v>24544</v>
      </c>
      <c r="D16430" s="47" t="s">
        <v>20595</v>
      </c>
      <c r="E16430" s="43" t="s">
        <v>18233</v>
      </c>
      <c r="G16430" s="45">
        <v>19.760000000000002</v>
      </c>
    </row>
    <row r="16431" spans="2:7">
      <c r="B16431" s="49">
        <v>1917667</v>
      </c>
      <c r="C16431" s="44" t="s">
        <v>24544</v>
      </c>
      <c r="D16431" s="47" t="s">
        <v>20596</v>
      </c>
      <c r="E16431" s="43" t="s">
        <v>18233</v>
      </c>
      <c r="G16431" s="45">
        <v>17.63</v>
      </c>
    </row>
    <row r="16432" spans="2:7">
      <c r="B16432" s="49">
        <v>1917670</v>
      </c>
      <c r="C16432" s="44" t="s">
        <v>24544</v>
      </c>
      <c r="D16432" s="47" t="s">
        <v>20597</v>
      </c>
      <c r="E16432" s="43" t="s">
        <v>18233</v>
      </c>
      <c r="G16432" s="45">
        <v>19.989999999999998</v>
      </c>
    </row>
    <row r="16433" spans="2:7">
      <c r="B16433" s="49">
        <v>1917671</v>
      </c>
      <c r="C16433" s="44" t="s">
        <v>24544</v>
      </c>
      <c r="D16433" s="47" t="s">
        <v>20598</v>
      </c>
      <c r="E16433" s="43" t="s">
        <v>18233</v>
      </c>
      <c r="G16433" s="45">
        <v>20.14</v>
      </c>
    </row>
    <row r="16434" spans="2:7">
      <c r="B16434" s="49">
        <v>1917679</v>
      </c>
      <c r="C16434" s="44" t="s">
        <v>24544</v>
      </c>
      <c r="D16434" s="47" t="s">
        <v>20599</v>
      </c>
      <c r="E16434" s="43" t="s">
        <v>18233</v>
      </c>
      <c r="G16434" s="45">
        <v>21.94</v>
      </c>
    </row>
    <row r="16435" spans="2:7">
      <c r="B16435" s="49">
        <v>1917640</v>
      </c>
      <c r="C16435" s="44" t="s">
        <v>24544</v>
      </c>
      <c r="D16435" s="47" t="s">
        <v>20600</v>
      </c>
      <c r="E16435" s="43" t="s">
        <v>18233</v>
      </c>
      <c r="G16435" s="45">
        <v>9.69</v>
      </c>
    </row>
    <row r="16436" spans="2:7">
      <c r="B16436" s="49">
        <v>1917686</v>
      </c>
      <c r="C16436" s="44" t="s">
        <v>24544</v>
      </c>
      <c r="D16436" s="47" t="s">
        <v>20601</v>
      </c>
      <c r="E16436" s="43" t="s">
        <v>18233</v>
      </c>
      <c r="G16436" s="45">
        <v>11.31</v>
      </c>
    </row>
    <row r="16437" spans="2:7">
      <c r="B16437" s="49">
        <v>1917687</v>
      </c>
      <c r="C16437" s="44" t="s">
        <v>24544</v>
      </c>
      <c r="D16437" s="47" t="s">
        <v>20602</v>
      </c>
      <c r="E16437" s="43" t="s">
        <v>18233</v>
      </c>
      <c r="G16437" s="45">
        <v>11.61</v>
      </c>
    </row>
    <row r="16438" spans="2:7">
      <c r="B16438" s="49">
        <v>1917688</v>
      </c>
      <c r="C16438" s="44" t="s">
        <v>24544</v>
      </c>
      <c r="D16438" s="47" t="s">
        <v>20603</v>
      </c>
      <c r="E16438" s="43" t="s">
        <v>18233</v>
      </c>
      <c r="G16438" s="45">
        <v>12.72</v>
      </c>
    </row>
    <row r="16439" spans="2:7">
      <c r="B16439" s="49">
        <v>1917689</v>
      </c>
      <c r="C16439" s="44" t="s">
        <v>24544</v>
      </c>
      <c r="D16439" s="47" t="s">
        <v>20604</v>
      </c>
      <c r="E16439" s="43" t="s">
        <v>18233</v>
      </c>
      <c r="G16439" s="45">
        <v>13.04</v>
      </c>
    </row>
    <row r="16440" spans="2:7">
      <c r="B16440" s="49">
        <v>1917690</v>
      </c>
      <c r="C16440" s="44" t="s">
        <v>24544</v>
      </c>
      <c r="D16440" s="47" t="s">
        <v>20605</v>
      </c>
      <c r="E16440" s="43" t="s">
        <v>18233</v>
      </c>
      <c r="G16440" s="45">
        <v>13.27</v>
      </c>
    </row>
    <row r="16441" spans="2:7">
      <c r="B16441" s="49">
        <v>1917691</v>
      </c>
      <c r="C16441" s="44" t="s">
        <v>24544</v>
      </c>
      <c r="D16441" s="47" t="s">
        <v>20606</v>
      </c>
      <c r="E16441" s="43" t="s">
        <v>18233</v>
      </c>
      <c r="G16441" s="45">
        <v>13.74</v>
      </c>
    </row>
    <row r="16442" spans="2:7">
      <c r="B16442" s="49">
        <v>1917692</v>
      </c>
      <c r="C16442" s="44" t="s">
        <v>24544</v>
      </c>
      <c r="D16442" s="47" t="s">
        <v>20607</v>
      </c>
      <c r="E16442" s="43" t="s">
        <v>18233</v>
      </c>
      <c r="G16442" s="45">
        <v>15.43</v>
      </c>
    </row>
    <row r="16443" spans="2:7">
      <c r="B16443" s="49">
        <v>1917682</v>
      </c>
      <c r="C16443" s="44" t="s">
        <v>24544</v>
      </c>
      <c r="D16443" s="47" t="s">
        <v>20608</v>
      </c>
      <c r="E16443" s="43" t="s">
        <v>18233</v>
      </c>
      <c r="G16443" s="45">
        <v>10.08</v>
      </c>
    </row>
    <row r="16444" spans="2:7">
      <c r="B16444" s="49">
        <v>1917693</v>
      </c>
      <c r="C16444" s="44" t="s">
        <v>24544</v>
      </c>
      <c r="D16444" s="47" t="s">
        <v>20609</v>
      </c>
      <c r="E16444" s="43" t="s">
        <v>18233</v>
      </c>
      <c r="G16444" s="45">
        <v>15.82</v>
      </c>
    </row>
    <row r="16445" spans="2:7">
      <c r="B16445" s="49">
        <v>1917683</v>
      </c>
      <c r="C16445" s="44" t="s">
        <v>24544</v>
      </c>
      <c r="D16445" s="47" t="s">
        <v>20610</v>
      </c>
      <c r="E16445" s="43" t="s">
        <v>18233</v>
      </c>
      <c r="G16445" s="45">
        <v>10.43</v>
      </c>
    </row>
    <row r="16446" spans="2:7">
      <c r="B16446" s="49">
        <v>1917681</v>
      </c>
      <c r="C16446" s="44" t="s">
        <v>24544</v>
      </c>
      <c r="D16446" s="47" t="s">
        <v>20611</v>
      </c>
      <c r="E16446" s="43" t="s">
        <v>18233</v>
      </c>
      <c r="G16446" s="45">
        <v>8.73</v>
      </c>
    </row>
    <row r="16447" spans="2:7">
      <c r="B16447" s="49">
        <v>1917684</v>
      </c>
      <c r="C16447" s="44" t="s">
        <v>24544</v>
      </c>
      <c r="D16447" s="47" t="s">
        <v>20612</v>
      </c>
      <c r="E16447" s="43" t="s">
        <v>18233</v>
      </c>
      <c r="G16447" s="45">
        <v>10.72</v>
      </c>
    </row>
    <row r="16448" spans="2:7">
      <c r="B16448" s="49">
        <v>1917685</v>
      </c>
      <c r="C16448" s="44" t="s">
        <v>24544</v>
      </c>
      <c r="D16448" s="47" t="s">
        <v>20613</v>
      </c>
      <c r="E16448" s="43" t="s">
        <v>18233</v>
      </c>
      <c r="G16448" s="45">
        <v>11.02</v>
      </c>
    </row>
    <row r="16449" spans="2:7">
      <c r="B16449" s="49">
        <v>1917699</v>
      </c>
      <c r="C16449" s="44" t="s">
        <v>24544</v>
      </c>
      <c r="D16449" s="47" t="s">
        <v>20614</v>
      </c>
      <c r="E16449" s="43" t="s">
        <v>18233</v>
      </c>
      <c r="G16449" s="45">
        <v>10.43</v>
      </c>
    </row>
    <row r="16450" spans="2:7">
      <c r="B16450" s="49">
        <v>1917700</v>
      </c>
      <c r="C16450" s="44" t="s">
        <v>24544</v>
      </c>
      <c r="D16450" s="47" t="s">
        <v>20615</v>
      </c>
      <c r="E16450" s="43" t="s">
        <v>18233</v>
      </c>
      <c r="G16450" s="45">
        <v>10.61</v>
      </c>
    </row>
    <row r="16451" spans="2:7">
      <c r="B16451" s="49">
        <v>1917701</v>
      </c>
      <c r="C16451" s="44" t="s">
        <v>24544</v>
      </c>
      <c r="D16451" s="47" t="s">
        <v>20616</v>
      </c>
      <c r="E16451" s="43" t="s">
        <v>18233</v>
      </c>
      <c r="G16451" s="45">
        <v>10.78</v>
      </c>
    </row>
    <row r="16452" spans="2:7">
      <c r="B16452" s="49">
        <v>1917702</v>
      </c>
      <c r="C16452" s="44" t="s">
        <v>24544</v>
      </c>
      <c r="D16452" s="47" t="s">
        <v>20617</v>
      </c>
      <c r="E16452" s="43" t="s">
        <v>18233</v>
      </c>
      <c r="G16452" s="45">
        <v>10.96</v>
      </c>
    </row>
    <row r="16453" spans="2:7">
      <c r="B16453" s="49">
        <v>1917703</v>
      </c>
      <c r="C16453" s="44" t="s">
        <v>24544</v>
      </c>
      <c r="D16453" s="47" t="s">
        <v>20618</v>
      </c>
      <c r="E16453" s="43" t="s">
        <v>18233</v>
      </c>
      <c r="G16453" s="45">
        <v>11.14</v>
      </c>
    </row>
    <row r="16454" spans="2:7">
      <c r="B16454" s="49">
        <v>1917704</v>
      </c>
      <c r="C16454" s="44" t="s">
        <v>24544</v>
      </c>
      <c r="D16454" s="47" t="s">
        <v>20619</v>
      </c>
      <c r="E16454" s="43" t="s">
        <v>18233</v>
      </c>
      <c r="G16454" s="45">
        <v>11.43</v>
      </c>
    </row>
    <row r="16455" spans="2:7">
      <c r="B16455" s="49">
        <v>1917705</v>
      </c>
      <c r="C16455" s="44" t="s">
        <v>24544</v>
      </c>
      <c r="D16455" s="47" t="s">
        <v>20620</v>
      </c>
      <c r="E16455" s="43" t="s">
        <v>18233</v>
      </c>
      <c r="G16455" s="45">
        <v>12.8</v>
      </c>
    </row>
    <row r="16456" spans="2:7">
      <c r="B16456" s="49">
        <v>1917695</v>
      </c>
      <c r="C16456" s="44" t="s">
        <v>24544</v>
      </c>
      <c r="D16456" s="47" t="s">
        <v>20621</v>
      </c>
      <c r="E16456" s="43" t="s">
        <v>18233</v>
      </c>
      <c r="G16456" s="45">
        <v>8.73</v>
      </c>
    </row>
    <row r="16457" spans="2:7">
      <c r="B16457" s="49">
        <v>1917706</v>
      </c>
      <c r="C16457" s="44" t="s">
        <v>24544</v>
      </c>
      <c r="D16457" s="47" t="s">
        <v>20622</v>
      </c>
      <c r="E16457" s="43" t="s">
        <v>18233</v>
      </c>
      <c r="G16457" s="45">
        <v>13.11</v>
      </c>
    </row>
    <row r="16458" spans="2:7">
      <c r="B16458" s="49">
        <v>1917696</v>
      </c>
      <c r="C16458" s="44" t="s">
        <v>24544</v>
      </c>
      <c r="D16458" s="47" t="s">
        <v>20623</v>
      </c>
      <c r="E16458" s="43" t="s">
        <v>18233</v>
      </c>
      <c r="G16458" s="45">
        <v>9.84</v>
      </c>
    </row>
    <row r="16459" spans="2:7">
      <c r="B16459" s="49">
        <v>1917694</v>
      </c>
      <c r="C16459" s="44" t="s">
        <v>24544</v>
      </c>
      <c r="D16459" s="47" t="s">
        <v>20624</v>
      </c>
      <c r="E16459" s="43" t="s">
        <v>18233</v>
      </c>
      <c r="G16459" s="45">
        <v>8.4499999999999993</v>
      </c>
    </row>
    <row r="16460" spans="2:7">
      <c r="B16460" s="49">
        <v>1917697</v>
      </c>
      <c r="C16460" s="44" t="s">
        <v>24544</v>
      </c>
      <c r="D16460" s="47" t="s">
        <v>20625</v>
      </c>
      <c r="E16460" s="43" t="s">
        <v>18233</v>
      </c>
      <c r="G16460" s="45">
        <v>10.08</v>
      </c>
    </row>
    <row r="16461" spans="2:7">
      <c r="B16461" s="49">
        <v>1917698</v>
      </c>
      <c r="C16461" s="44" t="s">
        <v>24544</v>
      </c>
      <c r="D16461" s="47" t="s">
        <v>20626</v>
      </c>
      <c r="E16461" s="43" t="s">
        <v>18233</v>
      </c>
      <c r="G16461" s="45">
        <v>10.25</v>
      </c>
    </row>
    <row r="16462" spans="2:7">
      <c r="B16462" s="49">
        <v>1917712</v>
      </c>
      <c r="C16462" s="44" t="s">
        <v>24544</v>
      </c>
      <c r="D16462" s="47" t="s">
        <v>20627</v>
      </c>
      <c r="E16462" s="43" t="s">
        <v>18233</v>
      </c>
      <c r="G16462" s="45">
        <v>10.43</v>
      </c>
    </row>
    <row r="16463" spans="2:7">
      <c r="B16463" s="49">
        <v>1917713</v>
      </c>
      <c r="C16463" s="44" t="s">
        <v>24544</v>
      </c>
      <c r="D16463" s="47" t="s">
        <v>20628</v>
      </c>
      <c r="E16463" s="43" t="s">
        <v>18233</v>
      </c>
      <c r="G16463" s="45">
        <v>10.61</v>
      </c>
    </row>
    <row r="16464" spans="2:7">
      <c r="B16464" s="49">
        <v>1917714</v>
      </c>
      <c r="C16464" s="44" t="s">
        <v>24544</v>
      </c>
      <c r="D16464" s="47" t="s">
        <v>20629</v>
      </c>
      <c r="E16464" s="43" t="s">
        <v>18233</v>
      </c>
      <c r="G16464" s="45">
        <v>10.78</v>
      </c>
    </row>
    <row r="16465" spans="2:7">
      <c r="B16465" s="49">
        <v>1917715</v>
      </c>
      <c r="C16465" s="44" t="s">
        <v>24544</v>
      </c>
      <c r="D16465" s="47" t="s">
        <v>20630</v>
      </c>
      <c r="E16465" s="43" t="s">
        <v>18233</v>
      </c>
      <c r="G16465" s="45">
        <v>10.9</v>
      </c>
    </row>
    <row r="16466" spans="2:7">
      <c r="B16466" s="49">
        <v>1917716</v>
      </c>
      <c r="C16466" s="44" t="s">
        <v>24544</v>
      </c>
      <c r="D16466" s="47" t="s">
        <v>20631</v>
      </c>
      <c r="E16466" s="43" t="s">
        <v>18233</v>
      </c>
      <c r="G16466" s="45">
        <v>11.08</v>
      </c>
    </row>
    <row r="16467" spans="2:7">
      <c r="B16467" s="49">
        <v>1917717</v>
      </c>
      <c r="C16467" s="44" t="s">
        <v>24544</v>
      </c>
      <c r="D16467" s="47" t="s">
        <v>20632</v>
      </c>
      <c r="E16467" s="43" t="s">
        <v>18233</v>
      </c>
      <c r="G16467" s="45">
        <v>11.37</v>
      </c>
    </row>
    <row r="16468" spans="2:7">
      <c r="B16468" s="49">
        <v>1917718</v>
      </c>
      <c r="C16468" s="44" t="s">
        <v>24544</v>
      </c>
      <c r="D16468" s="47" t="s">
        <v>20633</v>
      </c>
      <c r="E16468" s="43" t="s">
        <v>18233</v>
      </c>
      <c r="G16468" s="45">
        <v>12.64</v>
      </c>
    </row>
    <row r="16469" spans="2:7">
      <c r="B16469" s="49">
        <v>1917708</v>
      </c>
      <c r="C16469" s="44" t="s">
        <v>24544</v>
      </c>
      <c r="D16469" s="47" t="s">
        <v>20634</v>
      </c>
      <c r="E16469" s="43" t="s">
        <v>18233</v>
      </c>
      <c r="G16469" s="45">
        <v>9.66</v>
      </c>
    </row>
    <row r="16470" spans="2:7">
      <c r="B16470" s="49">
        <v>1917719</v>
      </c>
      <c r="C16470" s="44" t="s">
        <v>24544</v>
      </c>
      <c r="D16470" s="47" t="s">
        <v>20635</v>
      </c>
      <c r="E16470" s="43" t="s">
        <v>18233</v>
      </c>
      <c r="G16470" s="45">
        <v>12.96</v>
      </c>
    </row>
    <row r="16471" spans="2:7">
      <c r="B16471" s="49">
        <v>1917709</v>
      </c>
      <c r="C16471" s="44" t="s">
        <v>24544</v>
      </c>
      <c r="D16471" s="47" t="s">
        <v>20636</v>
      </c>
      <c r="E16471" s="43" t="s">
        <v>18233</v>
      </c>
      <c r="G16471" s="45">
        <v>9.9</v>
      </c>
    </row>
    <row r="16472" spans="2:7">
      <c r="B16472" s="49">
        <v>1917707</v>
      </c>
      <c r="C16472" s="44" t="s">
        <v>24544</v>
      </c>
      <c r="D16472" s="47" t="s">
        <v>20637</v>
      </c>
      <c r="E16472" s="43" t="s">
        <v>18233</v>
      </c>
      <c r="G16472" s="45">
        <v>8.57</v>
      </c>
    </row>
    <row r="16473" spans="2:7">
      <c r="B16473" s="49">
        <v>1917710</v>
      </c>
      <c r="C16473" s="44" t="s">
        <v>24544</v>
      </c>
      <c r="D16473" s="47" t="s">
        <v>20638</v>
      </c>
      <c r="E16473" s="43" t="s">
        <v>18233</v>
      </c>
      <c r="G16473" s="45">
        <v>10.08</v>
      </c>
    </row>
    <row r="16474" spans="2:7">
      <c r="B16474" s="49">
        <v>1917711</v>
      </c>
      <c r="C16474" s="44" t="s">
        <v>24544</v>
      </c>
      <c r="D16474" s="47" t="s">
        <v>20639</v>
      </c>
      <c r="E16474" s="43" t="s">
        <v>18233</v>
      </c>
      <c r="G16474" s="45">
        <v>10.25</v>
      </c>
    </row>
    <row r="16475" spans="2:7">
      <c r="B16475" s="49">
        <v>1917680</v>
      </c>
      <c r="C16475" s="44" t="s">
        <v>24544</v>
      </c>
      <c r="D16475" s="47" t="s">
        <v>20640</v>
      </c>
      <c r="E16475" s="43" t="s">
        <v>18233</v>
      </c>
      <c r="G16475" s="45">
        <v>3.08</v>
      </c>
    </row>
    <row r="16476" spans="2:7">
      <c r="B16476" s="49">
        <v>1901607</v>
      </c>
      <c r="C16476" s="44" t="s">
        <v>24544</v>
      </c>
      <c r="D16476" s="47" t="s">
        <v>20641</v>
      </c>
      <c r="E16476" s="43" t="s">
        <v>18233</v>
      </c>
      <c r="G16476" s="45">
        <v>15.48</v>
      </c>
    </row>
    <row r="16477" spans="2:7">
      <c r="B16477" s="49">
        <v>1901611</v>
      </c>
      <c r="C16477" s="44" t="s">
        <v>24544</v>
      </c>
      <c r="D16477" s="47" t="s">
        <v>20642</v>
      </c>
      <c r="E16477" s="43" t="s">
        <v>18233</v>
      </c>
      <c r="G16477" s="45">
        <v>19.36</v>
      </c>
    </row>
    <row r="16478" spans="2:7">
      <c r="B16478" s="49">
        <v>1901612</v>
      </c>
      <c r="C16478" s="44" t="s">
        <v>24544</v>
      </c>
      <c r="D16478" s="47" t="s">
        <v>20643</v>
      </c>
      <c r="E16478" s="43" t="s">
        <v>18233</v>
      </c>
      <c r="G16478" s="45">
        <v>19.78</v>
      </c>
    </row>
    <row r="16479" spans="2:7">
      <c r="B16479" s="49">
        <v>1901613</v>
      </c>
      <c r="C16479" s="44" t="s">
        <v>24544</v>
      </c>
      <c r="D16479" s="47" t="s">
        <v>20644</v>
      </c>
      <c r="E16479" s="43" t="s">
        <v>18233</v>
      </c>
      <c r="G16479" s="45">
        <v>20.11</v>
      </c>
    </row>
    <row r="16480" spans="2:7">
      <c r="B16480" s="49">
        <v>1901614</v>
      </c>
      <c r="C16480" s="44" t="s">
        <v>24544</v>
      </c>
      <c r="D16480" s="47" t="s">
        <v>20645</v>
      </c>
      <c r="E16480" s="43" t="s">
        <v>18233</v>
      </c>
      <c r="G16480" s="45">
        <v>20.43</v>
      </c>
    </row>
    <row r="16481" spans="2:7">
      <c r="B16481" s="49">
        <v>1901615</v>
      </c>
      <c r="C16481" s="44" t="s">
        <v>24544</v>
      </c>
      <c r="D16481" s="47" t="s">
        <v>20646</v>
      </c>
      <c r="E16481" s="43" t="s">
        <v>18233</v>
      </c>
      <c r="G16481" s="45">
        <v>20.86</v>
      </c>
    </row>
    <row r="16482" spans="2:7">
      <c r="B16482" s="49">
        <v>1901616</v>
      </c>
      <c r="C16482" s="44" t="s">
        <v>24544</v>
      </c>
      <c r="D16482" s="47" t="s">
        <v>20647</v>
      </c>
      <c r="E16482" s="43" t="s">
        <v>18233</v>
      </c>
      <c r="G16482" s="45">
        <v>21.18</v>
      </c>
    </row>
    <row r="16483" spans="2:7">
      <c r="B16483" s="49">
        <v>1901608</v>
      </c>
      <c r="C16483" s="44" t="s">
        <v>24544</v>
      </c>
      <c r="D16483" s="47" t="s">
        <v>20648</v>
      </c>
      <c r="E16483" s="43" t="s">
        <v>18233</v>
      </c>
      <c r="G16483" s="45">
        <v>15.98</v>
      </c>
    </row>
    <row r="16484" spans="2:7">
      <c r="B16484" s="49">
        <v>1901609</v>
      </c>
      <c r="C16484" s="44" t="s">
        <v>24544</v>
      </c>
      <c r="D16484" s="47" t="s">
        <v>20649</v>
      </c>
      <c r="E16484" s="43" t="s">
        <v>18233</v>
      </c>
      <c r="G16484" s="45">
        <v>16.41</v>
      </c>
    </row>
    <row r="16485" spans="2:7">
      <c r="B16485" s="49">
        <v>1901610</v>
      </c>
      <c r="C16485" s="44" t="s">
        <v>24544</v>
      </c>
      <c r="D16485" s="47" t="s">
        <v>20650</v>
      </c>
      <c r="E16485" s="43" t="s">
        <v>18233</v>
      </c>
      <c r="G16485" s="45">
        <v>19.03</v>
      </c>
    </row>
    <row r="16486" spans="2:7">
      <c r="B16486" s="49">
        <v>1901617</v>
      </c>
      <c r="C16486" s="44" t="s">
        <v>24544</v>
      </c>
      <c r="D16486" s="47" t="s">
        <v>20651</v>
      </c>
      <c r="E16486" s="43" t="s">
        <v>18233</v>
      </c>
      <c r="G16486" s="45">
        <v>21.39</v>
      </c>
    </row>
    <row r="16487" spans="2:7">
      <c r="B16487" s="49">
        <v>1917037</v>
      </c>
      <c r="C16487" s="44" t="s">
        <v>24544</v>
      </c>
      <c r="D16487" s="47" t="s">
        <v>20652</v>
      </c>
      <c r="E16487" s="43" t="s">
        <v>18233</v>
      </c>
      <c r="G16487" s="45">
        <v>45.67</v>
      </c>
    </row>
    <row r="16488" spans="2:7">
      <c r="B16488" s="49">
        <v>1917038</v>
      </c>
      <c r="C16488" s="44" t="s">
        <v>24544</v>
      </c>
      <c r="D16488" s="47" t="s">
        <v>20653</v>
      </c>
      <c r="E16488" s="43" t="s">
        <v>18233</v>
      </c>
      <c r="G16488" s="45">
        <v>47.21</v>
      </c>
    </row>
    <row r="16489" spans="2:7">
      <c r="B16489" s="49">
        <v>1917039</v>
      </c>
      <c r="C16489" s="44" t="s">
        <v>24544</v>
      </c>
      <c r="D16489" s="47" t="s">
        <v>20654</v>
      </c>
      <c r="E16489" s="43" t="s">
        <v>18233</v>
      </c>
      <c r="G16489" s="45">
        <v>48.79</v>
      </c>
    </row>
    <row r="16490" spans="2:7">
      <c r="B16490" s="49">
        <v>1917040</v>
      </c>
      <c r="C16490" s="44" t="s">
        <v>24544</v>
      </c>
      <c r="D16490" s="47" t="s">
        <v>20655</v>
      </c>
      <c r="E16490" s="43" t="s">
        <v>18233</v>
      </c>
      <c r="G16490" s="45">
        <v>50.44</v>
      </c>
    </row>
    <row r="16491" spans="2:7">
      <c r="B16491" s="49">
        <v>1917041</v>
      </c>
      <c r="C16491" s="44" t="s">
        <v>24544</v>
      </c>
      <c r="D16491" s="47" t="s">
        <v>20656</v>
      </c>
      <c r="E16491" s="43" t="s">
        <v>18233</v>
      </c>
      <c r="G16491" s="45">
        <v>52.19</v>
      </c>
    </row>
    <row r="16492" spans="2:7">
      <c r="B16492" s="49">
        <v>1917042</v>
      </c>
      <c r="C16492" s="44" t="s">
        <v>24544</v>
      </c>
      <c r="D16492" s="47" t="s">
        <v>20657</v>
      </c>
      <c r="E16492" s="43" t="s">
        <v>18233</v>
      </c>
      <c r="G16492" s="45">
        <v>53.12</v>
      </c>
    </row>
    <row r="16493" spans="2:7">
      <c r="B16493" s="49">
        <v>1901619</v>
      </c>
      <c r="C16493" s="44" t="s">
        <v>24544</v>
      </c>
      <c r="D16493" s="47" t="s">
        <v>20658</v>
      </c>
      <c r="E16493" s="43" t="s">
        <v>18233</v>
      </c>
      <c r="G16493" s="45">
        <v>21.35</v>
      </c>
    </row>
    <row r="16494" spans="2:7">
      <c r="B16494" s="49">
        <v>1901620</v>
      </c>
      <c r="C16494" s="44" t="s">
        <v>24544</v>
      </c>
      <c r="D16494" s="47" t="s">
        <v>20659</v>
      </c>
      <c r="E16494" s="43" t="s">
        <v>18233</v>
      </c>
      <c r="G16494" s="45">
        <v>21.74</v>
      </c>
    </row>
    <row r="16495" spans="2:7">
      <c r="B16495" s="49">
        <v>1901621</v>
      </c>
      <c r="C16495" s="44" t="s">
        <v>24544</v>
      </c>
      <c r="D16495" s="47" t="s">
        <v>20660</v>
      </c>
      <c r="E16495" s="43" t="s">
        <v>18233</v>
      </c>
      <c r="G16495" s="45">
        <v>22.14</v>
      </c>
    </row>
    <row r="16496" spans="2:7">
      <c r="B16496" s="49">
        <v>1901622</v>
      </c>
      <c r="C16496" s="44" t="s">
        <v>24544</v>
      </c>
      <c r="D16496" s="47" t="s">
        <v>20661</v>
      </c>
      <c r="E16496" s="43" t="s">
        <v>18233</v>
      </c>
      <c r="G16496" s="45">
        <v>22.55</v>
      </c>
    </row>
    <row r="16497" spans="2:7">
      <c r="B16497" s="49">
        <v>1901623</v>
      </c>
      <c r="C16497" s="44" t="s">
        <v>24544</v>
      </c>
      <c r="D16497" s="47" t="s">
        <v>20662</v>
      </c>
      <c r="E16497" s="43" t="s">
        <v>18233</v>
      </c>
      <c r="G16497" s="45">
        <v>22.99</v>
      </c>
    </row>
    <row r="16498" spans="2:7">
      <c r="B16498" s="49">
        <v>1901618</v>
      </c>
      <c r="C16498" s="44" t="s">
        <v>24544</v>
      </c>
      <c r="D16498" s="47" t="s">
        <v>20663</v>
      </c>
      <c r="E16498" s="43" t="s">
        <v>18233</v>
      </c>
      <c r="G16498" s="45">
        <v>23.23</v>
      </c>
    </row>
    <row r="16499" spans="2:7">
      <c r="B16499" s="49">
        <v>1901625</v>
      </c>
      <c r="C16499" s="44" t="s">
        <v>24544</v>
      </c>
      <c r="D16499" s="47" t="s">
        <v>20664</v>
      </c>
      <c r="E16499" s="43" t="s">
        <v>18233</v>
      </c>
      <c r="G16499" s="45">
        <v>25.42</v>
      </c>
    </row>
    <row r="16500" spans="2:7">
      <c r="B16500" s="49">
        <v>1901626</v>
      </c>
      <c r="C16500" s="44" t="s">
        <v>24544</v>
      </c>
      <c r="D16500" s="47" t="s">
        <v>20665</v>
      </c>
      <c r="E16500" s="43" t="s">
        <v>18233</v>
      </c>
      <c r="G16500" s="45">
        <v>25.78</v>
      </c>
    </row>
    <row r="16501" spans="2:7">
      <c r="B16501" s="49">
        <v>1901627</v>
      </c>
      <c r="C16501" s="44" t="s">
        <v>24544</v>
      </c>
      <c r="D16501" s="47" t="s">
        <v>20666</v>
      </c>
      <c r="E16501" s="43" t="s">
        <v>18233</v>
      </c>
      <c r="G16501" s="45">
        <v>26.15</v>
      </c>
    </row>
    <row r="16502" spans="2:7">
      <c r="B16502" s="49">
        <v>1901628</v>
      </c>
      <c r="C16502" s="44" t="s">
        <v>24544</v>
      </c>
      <c r="D16502" s="47" t="s">
        <v>20667</v>
      </c>
      <c r="E16502" s="43" t="s">
        <v>18233</v>
      </c>
      <c r="G16502" s="45">
        <v>26.54</v>
      </c>
    </row>
    <row r="16503" spans="2:7">
      <c r="B16503" s="49">
        <v>1901629</v>
      </c>
      <c r="C16503" s="44" t="s">
        <v>24544</v>
      </c>
      <c r="D16503" s="47" t="s">
        <v>20668</v>
      </c>
      <c r="E16503" s="43" t="s">
        <v>18233</v>
      </c>
      <c r="G16503" s="45">
        <v>26.96</v>
      </c>
    </row>
    <row r="16504" spans="2:7">
      <c r="B16504" s="49">
        <v>1901624</v>
      </c>
      <c r="C16504" s="44" t="s">
        <v>24544</v>
      </c>
      <c r="D16504" s="47" t="s">
        <v>20669</v>
      </c>
      <c r="E16504" s="43" t="s">
        <v>18233</v>
      </c>
      <c r="G16504" s="45">
        <v>27.18</v>
      </c>
    </row>
    <row r="16505" spans="2:7">
      <c r="B16505" s="49">
        <v>1917073</v>
      </c>
      <c r="C16505" s="44" t="s">
        <v>24544</v>
      </c>
      <c r="D16505" s="47" t="s">
        <v>20670</v>
      </c>
      <c r="E16505" s="43" t="s">
        <v>18233</v>
      </c>
      <c r="G16505" s="45">
        <v>29.78</v>
      </c>
    </row>
    <row r="16506" spans="2:7">
      <c r="B16506" s="49">
        <v>1917074</v>
      </c>
      <c r="C16506" s="44" t="s">
        <v>24544</v>
      </c>
      <c r="D16506" s="47" t="s">
        <v>20671</v>
      </c>
      <c r="E16506" s="43" t="s">
        <v>18233</v>
      </c>
      <c r="G16506" s="45">
        <v>30.68</v>
      </c>
    </row>
    <row r="16507" spans="2:7">
      <c r="B16507" s="49">
        <v>1917075</v>
      </c>
      <c r="C16507" s="44" t="s">
        <v>24544</v>
      </c>
      <c r="D16507" s="47" t="s">
        <v>20672</v>
      </c>
      <c r="E16507" s="43" t="s">
        <v>18233</v>
      </c>
      <c r="G16507" s="45">
        <v>31.61</v>
      </c>
    </row>
    <row r="16508" spans="2:7">
      <c r="B16508" s="49">
        <v>1917076</v>
      </c>
      <c r="C16508" s="44" t="s">
        <v>24544</v>
      </c>
      <c r="D16508" s="47" t="s">
        <v>20673</v>
      </c>
      <c r="E16508" s="43" t="s">
        <v>18233</v>
      </c>
      <c r="G16508" s="45">
        <v>32.57</v>
      </c>
    </row>
    <row r="16509" spans="2:7">
      <c r="B16509" s="49">
        <v>1917077</v>
      </c>
      <c r="C16509" s="44" t="s">
        <v>24544</v>
      </c>
      <c r="D16509" s="47" t="s">
        <v>20674</v>
      </c>
      <c r="E16509" s="43" t="s">
        <v>18233</v>
      </c>
      <c r="G16509" s="45">
        <v>33.61</v>
      </c>
    </row>
    <row r="16510" spans="2:7">
      <c r="B16510" s="49">
        <v>1917078</v>
      </c>
      <c r="C16510" s="44" t="s">
        <v>24544</v>
      </c>
      <c r="D16510" s="47" t="s">
        <v>20675</v>
      </c>
      <c r="E16510" s="43" t="s">
        <v>18233</v>
      </c>
      <c r="G16510" s="45">
        <v>34.15</v>
      </c>
    </row>
    <row r="16511" spans="2:7">
      <c r="B16511" s="49">
        <v>1901631</v>
      </c>
      <c r="C16511" s="44" t="s">
        <v>24544</v>
      </c>
      <c r="D16511" s="47" t="s">
        <v>20676</v>
      </c>
      <c r="E16511" s="43" t="s">
        <v>18233</v>
      </c>
      <c r="G16511" s="45">
        <v>29.81</v>
      </c>
    </row>
    <row r="16512" spans="2:7">
      <c r="B16512" s="49">
        <v>1901632</v>
      </c>
      <c r="C16512" s="44" t="s">
        <v>24544</v>
      </c>
      <c r="D16512" s="47" t="s">
        <v>20677</v>
      </c>
      <c r="E16512" s="43" t="s">
        <v>18233</v>
      </c>
      <c r="G16512" s="45">
        <v>30.16</v>
      </c>
    </row>
    <row r="16513" spans="2:7">
      <c r="B16513" s="49">
        <v>1901633</v>
      </c>
      <c r="C16513" s="44" t="s">
        <v>24544</v>
      </c>
      <c r="D16513" s="47" t="s">
        <v>20678</v>
      </c>
      <c r="E16513" s="43" t="s">
        <v>18233</v>
      </c>
      <c r="G16513" s="45">
        <v>30.52</v>
      </c>
    </row>
    <row r="16514" spans="2:7">
      <c r="B16514" s="49">
        <v>1901634</v>
      </c>
      <c r="C16514" s="44" t="s">
        <v>24544</v>
      </c>
      <c r="D16514" s="47" t="s">
        <v>20679</v>
      </c>
      <c r="E16514" s="43" t="s">
        <v>18233</v>
      </c>
      <c r="G16514" s="45">
        <v>30.9</v>
      </c>
    </row>
    <row r="16515" spans="2:7">
      <c r="B16515" s="49">
        <v>1901635</v>
      </c>
      <c r="C16515" s="44" t="s">
        <v>24544</v>
      </c>
      <c r="D16515" s="47" t="s">
        <v>20680</v>
      </c>
      <c r="E16515" s="43" t="s">
        <v>18233</v>
      </c>
      <c r="G16515" s="45">
        <v>31.3</v>
      </c>
    </row>
    <row r="16516" spans="2:7">
      <c r="B16516" s="49">
        <v>1901630</v>
      </c>
      <c r="C16516" s="44" t="s">
        <v>24544</v>
      </c>
      <c r="D16516" s="47" t="s">
        <v>20681</v>
      </c>
      <c r="E16516" s="43" t="s">
        <v>18233</v>
      </c>
      <c r="G16516" s="45">
        <v>31.51</v>
      </c>
    </row>
    <row r="16517" spans="2:7">
      <c r="B16517" s="49">
        <v>1917109</v>
      </c>
      <c r="C16517" s="44" t="s">
        <v>24544</v>
      </c>
      <c r="D16517" s="47" t="s">
        <v>20682</v>
      </c>
      <c r="E16517" s="43" t="s">
        <v>18233</v>
      </c>
      <c r="G16517" s="45">
        <v>26.03</v>
      </c>
    </row>
    <row r="16518" spans="2:7">
      <c r="B16518" s="49">
        <v>1917110</v>
      </c>
      <c r="C16518" s="44" t="s">
        <v>24544</v>
      </c>
      <c r="D16518" s="47" t="s">
        <v>20683</v>
      </c>
      <c r="E16518" s="43" t="s">
        <v>18233</v>
      </c>
      <c r="G16518" s="45">
        <v>26.74</v>
      </c>
    </row>
    <row r="16519" spans="2:7">
      <c r="B16519" s="49">
        <v>1917111</v>
      </c>
      <c r="C16519" s="44" t="s">
        <v>24544</v>
      </c>
      <c r="D16519" s="47" t="s">
        <v>20684</v>
      </c>
      <c r="E16519" s="43" t="s">
        <v>18233</v>
      </c>
      <c r="G16519" s="45">
        <v>27.46</v>
      </c>
    </row>
    <row r="16520" spans="2:7">
      <c r="B16520" s="49">
        <v>1917112</v>
      </c>
      <c r="C16520" s="44" t="s">
        <v>24544</v>
      </c>
      <c r="D16520" s="47" t="s">
        <v>20685</v>
      </c>
      <c r="E16520" s="43" t="s">
        <v>18233</v>
      </c>
      <c r="G16520" s="45">
        <v>28.22</v>
      </c>
    </row>
    <row r="16521" spans="2:7">
      <c r="B16521" s="49">
        <v>1917113</v>
      </c>
      <c r="C16521" s="44" t="s">
        <v>24544</v>
      </c>
      <c r="D16521" s="47" t="s">
        <v>20686</v>
      </c>
      <c r="E16521" s="43" t="s">
        <v>18233</v>
      </c>
      <c r="G16521" s="45">
        <v>29.02</v>
      </c>
    </row>
    <row r="16522" spans="2:7">
      <c r="B16522" s="49">
        <v>1917114</v>
      </c>
      <c r="C16522" s="44" t="s">
        <v>24544</v>
      </c>
      <c r="D16522" s="47" t="s">
        <v>20687</v>
      </c>
      <c r="E16522" s="43" t="s">
        <v>18233</v>
      </c>
      <c r="G16522" s="45">
        <v>29.45</v>
      </c>
    </row>
    <row r="16523" spans="2:7">
      <c r="B16523" s="49">
        <v>1917145</v>
      </c>
      <c r="C16523" s="44" t="s">
        <v>24544</v>
      </c>
      <c r="D16523" s="47" t="s">
        <v>20688</v>
      </c>
      <c r="E16523" s="43" t="s">
        <v>18233</v>
      </c>
      <c r="G16523" s="45">
        <v>23.79</v>
      </c>
    </row>
    <row r="16524" spans="2:7">
      <c r="B16524" s="49">
        <v>1917146</v>
      </c>
      <c r="C16524" s="44" t="s">
        <v>24544</v>
      </c>
      <c r="D16524" s="47" t="s">
        <v>20689</v>
      </c>
      <c r="E16524" s="43" t="s">
        <v>18233</v>
      </c>
      <c r="G16524" s="45">
        <v>24.39</v>
      </c>
    </row>
    <row r="16525" spans="2:7">
      <c r="B16525" s="49">
        <v>1917147</v>
      </c>
      <c r="C16525" s="44" t="s">
        <v>24544</v>
      </c>
      <c r="D16525" s="47" t="s">
        <v>20690</v>
      </c>
      <c r="E16525" s="43" t="s">
        <v>18233</v>
      </c>
      <c r="G16525" s="45">
        <v>25.02</v>
      </c>
    </row>
    <row r="16526" spans="2:7">
      <c r="B16526" s="49">
        <v>1917148</v>
      </c>
      <c r="C16526" s="44" t="s">
        <v>24544</v>
      </c>
      <c r="D16526" s="47" t="s">
        <v>20691</v>
      </c>
      <c r="E16526" s="43" t="s">
        <v>18233</v>
      </c>
      <c r="G16526" s="45">
        <v>25.67</v>
      </c>
    </row>
    <row r="16527" spans="2:7">
      <c r="B16527" s="49">
        <v>1917149</v>
      </c>
      <c r="C16527" s="44" t="s">
        <v>24544</v>
      </c>
      <c r="D16527" s="47" t="s">
        <v>20692</v>
      </c>
      <c r="E16527" s="43" t="s">
        <v>18233</v>
      </c>
      <c r="G16527" s="45">
        <v>26.36</v>
      </c>
    </row>
    <row r="16528" spans="2:7">
      <c r="B16528" s="49">
        <v>1917150</v>
      </c>
      <c r="C16528" s="44" t="s">
        <v>24544</v>
      </c>
      <c r="D16528" s="47" t="s">
        <v>20693</v>
      </c>
      <c r="E16528" s="43" t="s">
        <v>18233</v>
      </c>
      <c r="G16528" s="45">
        <v>26.73</v>
      </c>
    </row>
    <row r="16529" spans="2:7">
      <c r="B16529" s="49">
        <v>1917181</v>
      </c>
      <c r="C16529" s="44" t="s">
        <v>24544</v>
      </c>
      <c r="D16529" s="47" t="s">
        <v>20694</v>
      </c>
      <c r="E16529" s="43" t="s">
        <v>18233</v>
      </c>
      <c r="G16529" s="45">
        <v>24.33</v>
      </c>
    </row>
    <row r="16530" spans="2:7">
      <c r="B16530" s="49">
        <v>1917182</v>
      </c>
      <c r="C16530" s="44" t="s">
        <v>24544</v>
      </c>
      <c r="D16530" s="47" t="s">
        <v>20695</v>
      </c>
      <c r="E16530" s="43" t="s">
        <v>18233</v>
      </c>
      <c r="G16530" s="45">
        <v>24.86</v>
      </c>
    </row>
    <row r="16531" spans="2:7">
      <c r="B16531" s="49">
        <v>1917183</v>
      </c>
      <c r="C16531" s="44" t="s">
        <v>24544</v>
      </c>
      <c r="D16531" s="47" t="s">
        <v>20696</v>
      </c>
      <c r="E16531" s="43" t="s">
        <v>18233</v>
      </c>
      <c r="G16531" s="45">
        <v>25.41</v>
      </c>
    </row>
    <row r="16532" spans="2:7">
      <c r="B16532" s="49">
        <v>1917184</v>
      </c>
      <c r="C16532" s="44" t="s">
        <v>24544</v>
      </c>
      <c r="D16532" s="47" t="s">
        <v>20697</v>
      </c>
      <c r="E16532" s="43" t="s">
        <v>18233</v>
      </c>
      <c r="G16532" s="45">
        <v>25.98</v>
      </c>
    </row>
    <row r="16533" spans="2:7">
      <c r="B16533" s="49">
        <v>1917185</v>
      </c>
      <c r="C16533" s="44" t="s">
        <v>24544</v>
      </c>
      <c r="D16533" s="47" t="s">
        <v>20698</v>
      </c>
      <c r="E16533" s="43" t="s">
        <v>18233</v>
      </c>
      <c r="G16533" s="45">
        <v>26.59</v>
      </c>
    </row>
    <row r="16534" spans="2:7">
      <c r="B16534" s="49">
        <v>1917186</v>
      </c>
      <c r="C16534" s="44" t="s">
        <v>24544</v>
      </c>
      <c r="D16534" s="47" t="s">
        <v>20699</v>
      </c>
      <c r="E16534" s="43" t="s">
        <v>18233</v>
      </c>
      <c r="G16534" s="45">
        <v>26.91</v>
      </c>
    </row>
    <row r="16535" spans="2:7">
      <c r="B16535" s="49">
        <v>1917001</v>
      </c>
      <c r="C16535" s="44" t="s">
        <v>24544</v>
      </c>
      <c r="D16535" s="47" t="s">
        <v>20700</v>
      </c>
      <c r="E16535" s="43" t="s">
        <v>18233</v>
      </c>
      <c r="G16535" s="45">
        <v>61.9</v>
      </c>
    </row>
    <row r="16536" spans="2:7">
      <c r="B16536" s="49">
        <v>1917002</v>
      </c>
      <c r="C16536" s="44" t="s">
        <v>24544</v>
      </c>
      <c r="D16536" s="47" t="s">
        <v>20701</v>
      </c>
      <c r="E16536" s="43" t="s">
        <v>18233</v>
      </c>
      <c r="G16536" s="45">
        <v>64.16</v>
      </c>
    </row>
    <row r="16537" spans="2:7">
      <c r="B16537" s="49">
        <v>1917003</v>
      </c>
      <c r="C16537" s="44" t="s">
        <v>24544</v>
      </c>
      <c r="D16537" s="47" t="s">
        <v>20702</v>
      </c>
      <c r="E16537" s="43" t="s">
        <v>18233</v>
      </c>
      <c r="G16537" s="45">
        <v>66.459999999999994</v>
      </c>
    </row>
    <row r="16538" spans="2:7">
      <c r="B16538" s="49">
        <v>1917004</v>
      </c>
      <c r="C16538" s="44" t="s">
        <v>24544</v>
      </c>
      <c r="D16538" s="47" t="s">
        <v>20703</v>
      </c>
      <c r="E16538" s="43" t="s">
        <v>18233</v>
      </c>
      <c r="G16538" s="45">
        <v>68.89</v>
      </c>
    </row>
    <row r="16539" spans="2:7">
      <c r="B16539" s="49">
        <v>1917005</v>
      </c>
      <c r="C16539" s="44" t="s">
        <v>24544</v>
      </c>
      <c r="D16539" s="47" t="s">
        <v>20704</v>
      </c>
      <c r="E16539" s="43" t="s">
        <v>18233</v>
      </c>
      <c r="G16539" s="45">
        <v>71.44</v>
      </c>
    </row>
    <row r="16540" spans="2:7">
      <c r="B16540" s="49">
        <v>1917006</v>
      </c>
      <c r="C16540" s="44" t="s">
        <v>24544</v>
      </c>
      <c r="D16540" s="47" t="s">
        <v>20705</v>
      </c>
      <c r="E16540" s="43" t="s">
        <v>18233</v>
      </c>
      <c r="G16540" s="45">
        <v>72.81</v>
      </c>
    </row>
    <row r="16541" spans="2:7">
      <c r="B16541" s="49">
        <v>2009619</v>
      </c>
      <c r="C16541" s="44" t="s">
        <v>24544</v>
      </c>
      <c r="D16541" s="47" t="s">
        <v>20706</v>
      </c>
      <c r="E16541" s="43" t="s">
        <v>19472</v>
      </c>
      <c r="G16541" s="45">
        <v>153.72999999999999</v>
      </c>
    </row>
    <row r="16542" spans="2:7">
      <c r="B16542" s="49">
        <v>2009618</v>
      </c>
      <c r="C16542" s="44" t="s">
        <v>24544</v>
      </c>
      <c r="D16542" s="47" t="s">
        <v>20707</v>
      </c>
      <c r="E16542" s="43" t="s">
        <v>19472</v>
      </c>
      <c r="G16542" s="45">
        <v>151.57</v>
      </c>
    </row>
    <row r="16543" spans="2:7">
      <c r="B16543" s="49">
        <v>2003866</v>
      </c>
      <c r="C16543" s="44" t="s">
        <v>24544</v>
      </c>
      <c r="D16543" s="47" t="s">
        <v>20708</v>
      </c>
      <c r="E16543" s="43" t="s">
        <v>19472</v>
      </c>
      <c r="G16543" s="45">
        <v>7.5</v>
      </c>
    </row>
    <row r="16544" spans="2:7">
      <c r="B16544" s="49">
        <v>2003867</v>
      </c>
      <c r="C16544" s="44" t="s">
        <v>24544</v>
      </c>
      <c r="D16544" s="47" t="s">
        <v>20709</v>
      </c>
      <c r="E16544" s="43" t="s">
        <v>19472</v>
      </c>
      <c r="G16544" s="45">
        <v>16.84</v>
      </c>
    </row>
    <row r="16545" spans="2:7">
      <c r="B16545" s="49">
        <v>2003622</v>
      </c>
      <c r="C16545" s="44" t="s">
        <v>24544</v>
      </c>
      <c r="D16545" s="47" t="s">
        <v>20710</v>
      </c>
      <c r="E16545" s="43" t="s">
        <v>18037</v>
      </c>
      <c r="G16545" s="45">
        <v>2656.09</v>
      </c>
    </row>
    <row r="16546" spans="2:7">
      <c r="B16546" s="49">
        <v>2003621</v>
      </c>
      <c r="C16546" s="44" t="s">
        <v>24544</v>
      </c>
      <c r="D16546" s="47" t="s">
        <v>20711</v>
      </c>
      <c r="E16546" s="43" t="s">
        <v>18037</v>
      </c>
      <c r="G16546" s="45">
        <v>2538.1</v>
      </c>
    </row>
    <row r="16547" spans="2:7">
      <c r="B16547" s="49">
        <v>2003624</v>
      </c>
      <c r="C16547" s="44" t="s">
        <v>24544</v>
      </c>
      <c r="D16547" s="47" t="s">
        <v>20712</v>
      </c>
      <c r="E16547" s="43" t="s">
        <v>18037</v>
      </c>
      <c r="G16547" s="45">
        <v>3152.36</v>
      </c>
    </row>
    <row r="16548" spans="2:7">
      <c r="B16548" s="49">
        <v>2003623</v>
      </c>
      <c r="C16548" s="44" t="s">
        <v>24544</v>
      </c>
      <c r="D16548" s="47" t="s">
        <v>20713</v>
      </c>
      <c r="E16548" s="43" t="s">
        <v>18037</v>
      </c>
      <c r="G16548" s="45">
        <v>3020.81</v>
      </c>
    </row>
    <row r="16549" spans="2:7">
      <c r="B16549" s="49">
        <v>2003634</v>
      </c>
      <c r="C16549" s="44" t="s">
        <v>24544</v>
      </c>
      <c r="D16549" s="47" t="s">
        <v>20714</v>
      </c>
      <c r="E16549" s="43" t="s">
        <v>18037</v>
      </c>
      <c r="G16549" s="45">
        <v>2079.81</v>
      </c>
    </row>
    <row r="16550" spans="2:7">
      <c r="B16550" s="49">
        <v>2003633</v>
      </c>
      <c r="C16550" s="44" t="s">
        <v>24544</v>
      </c>
      <c r="D16550" s="47" t="s">
        <v>20715</v>
      </c>
      <c r="E16550" s="43" t="s">
        <v>18037</v>
      </c>
      <c r="G16550" s="45">
        <v>1961.83</v>
      </c>
    </row>
    <row r="16551" spans="2:7">
      <c r="B16551" s="49">
        <v>2003636</v>
      </c>
      <c r="C16551" s="44" t="s">
        <v>24544</v>
      </c>
      <c r="D16551" s="47" t="s">
        <v>20716</v>
      </c>
      <c r="E16551" s="43" t="s">
        <v>18037</v>
      </c>
      <c r="G16551" s="45">
        <v>2576.08</v>
      </c>
    </row>
    <row r="16552" spans="2:7">
      <c r="B16552" s="49">
        <v>2003635</v>
      </c>
      <c r="C16552" s="44" t="s">
        <v>24544</v>
      </c>
      <c r="D16552" s="47" t="s">
        <v>20717</v>
      </c>
      <c r="E16552" s="43" t="s">
        <v>18037</v>
      </c>
      <c r="G16552" s="45">
        <v>2444.54</v>
      </c>
    </row>
    <row r="16553" spans="2:7">
      <c r="B16553" s="49">
        <v>2003638</v>
      </c>
      <c r="C16553" s="44" t="s">
        <v>24544</v>
      </c>
      <c r="D16553" s="47" t="s">
        <v>20718</v>
      </c>
      <c r="E16553" s="43" t="s">
        <v>18037</v>
      </c>
      <c r="G16553" s="45">
        <v>3077.52</v>
      </c>
    </row>
    <row r="16554" spans="2:7">
      <c r="B16554" s="49">
        <v>2003637</v>
      </c>
      <c r="C16554" s="44" t="s">
        <v>24544</v>
      </c>
      <c r="D16554" s="47" t="s">
        <v>20719</v>
      </c>
      <c r="E16554" s="43" t="s">
        <v>18037</v>
      </c>
      <c r="G16554" s="45">
        <v>2931.03</v>
      </c>
    </row>
    <row r="16555" spans="2:7">
      <c r="B16555" s="49">
        <v>2003640</v>
      </c>
      <c r="C16555" s="44" t="s">
        <v>24544</v>
      </c>
      <c r="D16555" s="47" t="s">
        <v>20720</v>
      </c>
      <c r="E16555" s="43" t="s">
        <v>18037</v>
      </c>
      <c r="G16555" s="45">
        <v>3573.79</v>
      </c>
    </row>
    <row r="16556" spans="2:7">
      <c r="B16556" s="49">
        <v>2003639</v>
      </c>
      <c r="C16556" s="44" t="s">
        <v>24544</v>
      </c>
      <c r="D16556" s="47" t="s">
        <v>20721</v>
      </c>
      <c r="E16556" s="43" t="s">
        <v>18037</v>
      </c>
      <c r="G16556" s="45">
        <v>3413.74</v>
      </c>
    </row>
    <row r="16557" spans="2:7">
      <c r="B16557" s="49">
        <v>2003618</v>
      </c>
      <c r="C16557" s="44" t="s">
        <v>24544</v>
      </c>
      <c r="D16557" s="47" t="s">
        <v>20722</v>
      </c>
      <c r="E16557" s="43" t="s">
        <v>18037</v>
      </c>
      <c r="G16557" s="45">
        <v>1151.95</v>
      </c>
    </row>
    <row r="16558" spans="2:7">
      <c r="B16558" s="49">
        <v>2003617</v>
      </c>
      <c r="C16558" s="44" t="s">
        <v>24544</v>
      </c>
      <c r="D16558" s="47" t="s">
        <v>20723</v>
      </c>
      <c r="E16558" s="43" t="s">
        <v>18037</v>
      </c>
      <c r="G16558" s="45">
        <v>1087.01</v>
      </c>
    </row>
    <row r="16559" spans="2:7">
      <c r="B16559" s="49">
        <v>2003620</v>
      </c>
      <c r="C16559" s="44" t="s">
        <v>24544</v>
      </c>
      <c r="D16559" s="47" t="s">
        <v>20724</v>
      </c>
      <c r="E16559" s="43" t="s">
        <v>18037</v>
      </c>
      <c r="G16559" s="45">
        <v>1454.94</v>
      </c>
    </row>
    <row r="16560" spans="2:7">
      <c r="B16560" s="49">
        <v>2003619</v>
      </c>
      <c r="C16560" s="44" t="s">
        <v>24544</v>
      </c>
      <c r="D16560" s="47" t="s">
        <v>20725</v>
      </c>
      <c r="E16560" s="43" t="s">
        <v>18037</v>
      </c>
      <c r="G16560" s="45">
        <v>1381.79</v>
      </c>
    </row>
    <row r="16561" spans="2:7">
      <c r="B16561" s="49">
        <v>2003626</v>
      </c>
      <c r="C16561" s="44" t="s">
        <v>24544</v>
      </c>
      <c r="D16561" s="47" t="s">
        <v>20726</v>
      </c>
      <c r="E16561" s="43" t="s">
        <v>18037</v>
      </c>
      <c r="G16561" s="45">
        <v>1087.83</v>
      </c>
    </row>
    <row r="16562" spans="2:7">
      <c r="B16562" s="49">
        <v>2003625</v>
      </c>
      <c r="C16562" s="44" t="s">
        <v>24544</v>
      </c>
      <c r="D16562" s="47" t="s">
        <v>20727</v>
      </c>
      <c r="E16562" s="43" t="s">
        <v>18037</v>
      </c>
      <c r="G16562" s="45">
        <v>1022.89</v>
      </c>
    </row>
    <row r="16563" spans="2:7">
      <c r="B16563" s="49">
        <v>2003628</v>
      </c>
      <c r="C16563" s="44" t="s">
        <v>24544</v>
      </c>
      <c r="D16563" s="47" t="s">
        <v>20728</v>
      </c>
      <c r="E16563" s="43" t="s">
        <v>18037</v>
      </c>
      <c r="G16563" s="45">
        <v>1390.82</v>
      </c>
    </row>
    <row r="16564" spans="2:7">
      <c r="B16564" s="49">
        <v>2003627</v>
      </c>
      <c r="C16564" s="44" t="s">
        <v>24544</v>
      </c>
      <c r="D16564" s="47" t="s">
        <v>20729</v>
      </c>
      <c r="E16564" s="43" t="s">
        <v>18037</v>
      </c>
      <c r="G16564" s="45">
        <v>1317.67</v>
      </c>
    </row>
    <row r="16565" spans="2:7">
      <c r="B16565" s="49">
        <v>2003630</v>
      </c>
      <c r="C16565" s="44" t="s">
        <v>24544</v>
      </c>
      <c r="D16565" s="47" t="s">
        <v>20730</v>
      </c>
      <c r="E16565" s="43" t="s">
        <v>18037</v>
      </c>
      <c r="G16565" s="45">
        <v>1693.81</v>
      </c>
    </row>
    <row r="16566" spans="2:7">
      <c r="B16566" s="49">
        <v>2003629</v>
      </c>
      <c r="C16566" s="44" t="s">
        <v>24544</v>
      </c>
      <c r="D16566" s="47" t="s">
        <v>20731</v>
      </c>
      <c r="E16566" s="43" t="s">
        <v>18037</v>
      </c>
      <c r="G16566" s="45">
        <v>1612.45</v>
      </c>
    </row>
    <row r="16567" spans="2:7">
      <c r="B16567" s="49">
        <v>2003632</v>
      </c>
      <c r="C16567" s="44" t="s">
        <v>24544</v>
      </c>
      <c r="D16567" s="47" t="s">
        <v>20732</v>
      </c>
      <c r="E16567" s="43" t="s">
        <v>18037</v>
      </c>
      <c r="G16567" s="45">
        <v>1996.8</v>
      </c>
    </row>
    <row r="16568" spans="2:7">
      <c r="B16568" s="49">
        <v>2003631</v>
      </c>
      <c r="C16568" s="44" t="s">
        <v>24544</v>
      </c>
      <c r="D16568" s="47" t="s">
        <v>20733</v>
      </c>
      <c r="E16568" s="43" t="s">
        <v>18037</v>
      </c>
      <c r="G16568" s="45">
        <v>1907.23</v>
      </c>
    </row>
    <row r="16569" spans="2:7">
      <c r="B16569" s="49">
        <v>2003599</v>
      </c>
      <c r="C16569" s="44" t="s">
        <v>24544</v>
      </c>
      <c r="D16569" s="47" t="s">
        <v>20734</v>
      </c>
      <c r="E16569" s="43" t="s">
        <v>18037</v>
      </c>
      <c r="G16569" s="45">
        <v>224.42</v>
      </c>
    </row>
    <row r="16570" spans="2:7">
      <c r="B16570" s="49">
        <v>2003598</v>
      </c>
      <c r="C16570" s="44" t="s">
        <v>24544</v>
      </c>
      <c r="D16570" s="47" t="s">
        <v>20735</v>
      </c>
      <c r="E16570" s="43" t="s">
        <v>18037</v>
      </c>
      <c r="G16570" s="45">
        <v>200</v>
      </c>
    </row>
    <row r="16571" spans="2:7">
      <c r="B16571" s="49">
        <v>2003919</v>
      </c>
      <c r="C16571" s="44" t="s">
        <v>24544</v>
      </c>
      <c r="D16571" s="47" t="s">
        <v>20736</v>
      </c>
      <c r="E16571" s="43" t="s">
        <v>18037</v>
      </c>
      <c r="G16571" s="45">
        <v>224.42</v>
      </c>
    </row>
    <row r="16572" spans="2:7">
      <c r="B16572" s="49">
        <v>2003918</v>
      </c>
      <c r="C16572" s="44" t="s">
        <v>24544</v>
      </c>
      <c r="D16572" s="47" t="s">
        <v>20737</v>
      </c>
      <c r="E16572" s="43" t="s">
        <v>18037</v>
      </c>
      <c r="G16572" s="45">
        <v>200</v>
      </c>
    </row>
    <row r="16573" spans="2:7">
      <c r="B16573" s="49">
        <v>2003601</v>
      </c>
      <c r="C16573" s="44" t="s">
        <v>24544</v>
      </c>
      <c r="D16573" s="47" t="s">
        <v>20738</v>
      </c>
      <c r="E16573" s="43" t="s">
        <v>18037</v>
      </c>
      <c r="G16573" s="45">
        <v>281.49</v>
      </c>
    </row>
    <row r="16574" spans="2:7">
      <c r="B16574" s="49">
        <v>2003600</v>
      </c>
      <c r="C16574" s="44" t="s">
        <v>24544</v>
      </c>
      <c r="D16574" s="47" t="s">
        <v>20739</v>
      </c>
      <c r="E16574" s="43" t="s">
        <v>18037</v>
      </c>
      <c r="G16574" s="45">
        <v>249.56</v>
      </c>
    </row>
    <row r="16575" spans="2:7">
      <c r="B16575" s="49">
        <v>2003921</v>
      </c>
      <c r="C16575" s="44" t="s">
        <v>24544</v>
      </c>
      <c r="D16575" s="47" t="s">
        <v>20740</v>
      </c>
      <c r="E16575" s="43" t="s">
        <v>18037</v>
      </c>
      <c r="G16575" s="45">
        <v>281.49</v>
      </c>
    </row>
    <row r="16576" spans="2:7">
      <c r="B16576" s="49">
        <v>2003920</v>
      </c>
      <c r="C16576" s="44" t="s">
        <v>24544</v>
      </c>
      <c r="D16576" s="47" t="s">
        <v>20741</v>
      </c>
      <c r="E16576" s="43" t="s">
        <v>18037</v>
      </c>
      <c r="G16576" s="45">
        <v>249.56</v>
      </c>
    </row>
    <row r="16577" spans="2:7">
      <c r="B16577" s="49">
        <v>2003616</v>
      </c>
      <c r="C16577" s="44" t="s">
        <v>24544</v>
      </c>
      <c r="D16577" s="47" t="s">
        <v>20742</v>
      </c>
      <c r="E16577" s="43" t="s">
        <v>18037</v>
      </c>
      <c r="G16577" s="45">
        <v>24.65</v>
      </c>
    </row>
    <row r="16578" spans="2:7">
      <c r="B16578" s="49">
        <v>2003615</v>
      </c>
      <c r="C16578" s="44" t="s">
        <v>24544</v>
      </c>
      <c r="D16578" s="47" t="s">
        <v>20743</v>
      </c>
      <c r="E16578" s="43" t="s">
        <v>18037</v>
      </c>
      <c r="G16578" s="45">
        <v>21.2</v>
      </c>
    </row>
    <row r="16579" spans="2:7">
      <c r="B16579" s="49">
        <v>2003927</v>
      </c>
      <c r="C16579" s="44" t="s">
        <v>24544</v>
      </c>
      <c r="D16579" s="47" t="s">
        <v>20744</v>
      </c>
      <c r="E16579" s="43" t="s">
        <v>18037</v>
      </c>
      <c r="G16579" s="45">
        <v>25.82</v>
      </c>
    </row>
    <row r="16580" spans="2:7">
      <c r="B16580" s="49">
        <v>2003926</v>
      </c>
      <c r="C16580" s="44" t="s">
        <v>24544</v>
      </c>
      <c r="D16580" s="47" t="s">
        <v>20745</v>
      </c>
      <c r="E16580" s="43" t="s">
        <v>18037</v>
      </c>
      <c r="G16580" s="45">
        <v>22.38</v>
      </c>
    </row>
    <row r="16581" spans="2:7">
      <c r="B16581" s="49">
        <v>2003613</v>
      </c>
      <c r="C16581" s="44" t="s">
        <v>24544</v>
      </c>
      <c r="D16581" s="47" t="s">
        <v>20746</v>
      </c>
      <c r="E16581" s="43" t="s">
        <v>18037</v>
      </c>
      <c r="G16581" s="45">
        <v>160.68</v>
      </c>
    </row>
    <row r="16582" spans="2:7">
      <c r="B16582" s="49">
        <v>2003612</v>
      </c>
      <c r="C16582" s="44" t="s">
        <v>24544</v>
      </c>
      <c r="D16582" s="47" t="s">
        <v>20747</v>
      </c>
      <c r="E16582" s="43" t="s">
        <v>18037</v>
      </c>
      <c r="G16582" s="45">
        <v>145.65</v>
      </c>
    </row>
    <row r="16583" spans="2:7">
      <c r="B16583" s="49">
        <v>2003477</v>
      </c>
      <c r="C16583" s="44" t="s">
        <v>24544</v>
      </c>
      <c r="D16583" s="47" t="s">
        <v>20748</v>
      </c>
      <c r="E16583" s="43" t="s">
        <v>18037</v>
      </c>
      <c r="G16583" s="45">
        <v>5005.03</v>
      </c>
    </row>
    <row r="16584" spans="2:7">
      <c r="B16584" s="49">
        <v>2003476</v>
      </c>
      <c r="C16584" s="44" t="s">
        <v>24544</v>
      </c>
      <c r="D16584" s="47" t="s">
        <v>20749</v>
      </c>
      <c r="E16584" s="43" t="s">
        <v>18037</v>
      </c>
      <c r="G16584" s="45">
        <v>4594.09</v>
      </c>
    </row>
    <row r="16585" spans="2:7">
      <c r="B16585" s="49">
        <v>2003517</v>
      </c>
      <c r="C16585" s="44" t="s">
        <v>24544</v>
      </c>
      <c r="D16585" s="47" t="s">
        <v>20750</v>
      </c>
      <c r="E16585" s="43" t="s">
        <v>18037</v>
      </c>
      <c r="G16585" s="45">
        <v>5198.75</v>
      </c>
    </row>
    <row r="16586" spans="2:7">
      <c r="B16586" s="49">
        <v>2003516</v>
      </c>
      <c r="C16586" s="44" t="s">
        <v>24544</v>
      </c>
      <c r="D16586" s="47" t="s">
        <v>20751</v>
      </c>
      <c r="E16586" s="43" t="s">
        <v>18037</v>
      </c>
      <c r="G16586" s="45">
        <v>4799.29</v>
      </c>
    </row>
    <row r="16587" spans="2:7">
      <c r="B16587" s="49">
        <v>2003479</v>
      </c>
      <c r="C16587" s="44" t="s">
        <v>24544</v>
      </c>
      <c r="D16587" s="47" t="s">
        <v>20752</v>
      </c>
      <c r="E16587" s="43" t="s">
        <v>18037</v>
      </c>
      <c r="G16587" s="45">
        <v>4972.37</v>
      </c>
    </row>
    <row r="16588" spans="2:7">
      <c r="B16588" s="49">
        <v>2003478</v>
      </c>
      <c r="C16588" s="44" t="s">
        <v>24544</v>
      </c>
      <c r="D16588" s="47" t="s">
        <v>20753</v>
      </c>
      <c r="E16588" s="43" t="s">
        <v>18037</v>
      </c>
      <c r="G16588" s="45">
        <v>4568.3100000000004</v>
      </c>
    </row>
    <row r="16589" spans="2:7">
      <c r="B16589" s="49">
        <v>2003519</v>
      </c>
      <c r="C16589" s="44" t="s">
        <v>24544</v>
      </c>
      <c r="D16589" s="47" t="s">
        <v>20754</v>
      </c>
      <c r="E16589" s="43" t="s">
        <v>18037</v>
      </c>
      <c r="G16589" s="45">
        <v>5166.09</v>
      </c>
    </row>
    <row r="16590" spans="2:7">
      <c r="B16590" s="49">
        <v>2003518</v>
      </c>
      <c r="C16590" s="44" t="s">
        <v>24544</v>
      </c>
      <c r="D16590" s="47" t="s">
        <v>20755</v>
      </c>
      <c r="E16590" s="43" t="s">
        <v>18037</v>
      </c>
      <c r="G16590" s="45">
        <v>4773.5200000000004</v>
      </c>
    </row>
    <row r="16591" spans="2:7">
      <c r="B16591" s="49">
        <v>2003489</v>
      </c>
      <c r="C16591" s="44" t="s">
        <v>24544</v>
      </c>
      <c r="D16591" s="47" t="s">
        <v>20756</v>
      </c>
      <c r="E16591" s="43" t="s">
        <v>18037</v>
      </c>
      <c r="G16591" s="45">
        <v>6071.93</v>
      </c>
    </row>
    <row r="16592" spans="2:7">
      <c r="B16592" s="49">
        <v>2003488</v>
      </c>
      <c r="C16592" s="44" t="s">
        <v>24544</v>
      </c>
      <c r="D16592" s="47" t="s">
        <v>20757</v>
      </c>
      <c r="E16592" s="43" t="s">
        <v>18037</v>
      </c>
      <c r="G16592" s="45">
        <v>5574.95</v>
      </c>
    </row>
    <row r="16593" spans="2:7">
      <c r="B16593" s="49">
        <v>2003529</v>
      </c>
      <c r="C16593" s="44" t="s">
        <v>24544</v>
      </c>
      <c r="D16593" s="47" t="s">
        <v>20758</v>
      </c>
      <c r="E16593" s="43" t="s">
        <v>18037</v>
      </c>
      <c r="G16593" s="45">
        <v>6265.65</v>
      </c>
    </row>
    <row r="16594" spans="2:7">
      <c r="B16594" s="49">
        <v>2003528</v>
      </c>
      <c r="C16594" s="44" t="s">
        <v>24544</v>
      </c>
      <c r="D16594" s="47" t="s">
        <v>20759</v>
      </c>
      <c r="E16594" s="43" t="s">
        <v>18037</v>
      </c>
      <c r="G16594" s="45">
        <v>5780.15</v>
      </c>
    </row>
    <row r="16595" spans="2:7">
      <c r="B16595" s="49">
        <v>2003491</v>
      </c>
      <c r="C16595" s="44" t="s">
        <v>24544</v>
      </c>
      <c r="D16595" s="47" t="s">
        <v>20760</v>
      </c>
      <c r="E16595" s="43" t="s">
        <v>18037</v>
      </c>
      <c r="G16595" s="45">
        <v>6901.65</v>
      </c>
    </row>
    <row r="16596" spans="2:7">
      <c r="B16596" s="49">
        <v>2003490</v>
      </c>
      <c r="C16596" s="44" t="s">
        <v>24544</v>
      </c>
      <c r="D16596" s="47" t="s">
        <v>20761</v>
      </c>
      <c r="E16596" s="43" t="s">
        <v>18037</v>
      </c>
      <c r="G16596" s="45">
        <v>6332.82</v>
      </c>
    </row>
    <row r="16597" spans="2:7">
      <c r="B16597" s="49">
        <v>2003531</v>
      </c>
      <c r="C16597" s="44" t="s">
        <v>24544</v>
      </c>
      <c r="D16597" s="47" t="s">
        <v>20762</v>
      </c>
      <c r="E16597" s="43" t="s">
        <v>18037</v>
      </c>
      <c r="G16597" s="45">
        <v>7125.83</v>
      </c>
    </row>
    <row r="16598" spans="2:7">
      <c r="B16598" s="49">
        <v>2003530</v>
      </c>
      <c r="C16598" s="44" t="s">
        <v>24544</v>
      </c>
      <c r="D16598" s="47" t="s">
        <v>20763</v>
      </c>
      <c r="E16598" s="43" t="s">
        <v>18037</v>
      </c>
      <c r="G16598" s="45">
        <v>6571.27</v>
      </c>
    </row>
    <row r="16599" spans="2:7">
      <c r="B16599" s="49">
        <v>2003485</v>
      </c>
      <c r="C16599" s="44" t="s">
        <v>24544</v>
      </c>
      <c r="D16599" s="47" t="s">
        <v>20764</v>
      </c>
      <c r="E16599" s="43" t="s">
        <v>18037</v>
      </c>
      <c r="G16599" s="45">
        <v>6146.58</v>
      </c>
    </row>
    <row r="16600" spans="2:7">
      <c r="B16600" s="49">
        <v>2003484</v>
      </c>
      <c r="C16600" s="44" t="s">
        <v>24544</v>
      </c>
      <c r="D16600" s="47" t="s">
        <v>20765</v>
      </c>
      <c r="E16600" s="43" t="s">
        <v>18037</v>
      </c>
      <c r="G16600" s="45">
        <v>5633.86</v>
      </c>
    </row>
    <row r="16601" spans="2:7">
      <c r="B16601" s="49">
        <v>2003525</v>
      </c>
      <c r="C16601" s="44" t="s">
        <v>24544</v>
      </c>
      <c r="D16601" s="47" t="s">
        <v>20766</v>
      </c>
      <c r="E16601" s="43" t="s">
        <v>18037</v>
      </c>
      <c r="G16601" s="45">
        <v>6340.3</v>
      </c>
    </row>
    <row r="16602" spans="2:7">
      <c r="B16602" s="49">
        <v>2003524</v>
      </c>
      <c r="C16602" s="44" t="s">
        <v>24544</v>
      </c>
      <c r="D16602" s="47" t="s">
        <v>20767</v>
      </c>
      <c r="E16602" s="43" t="s">
        <v>18037</v>
      </c>
      <c r="G16602" s="45">
        <v>5839.06</v>
      </c>
    </row>
    <row r="16603" spans="2:7">
      <c r="B16603" s="49">
        <v>2003487</v>
      </c>
      <c r="C16603" s="44" t="s">
        <v>24544</v>
      </c>
      <c r="D16603" s="47" t="s">
        <v>20768</v>
      </c>
      <c r="E16603" s="43" t="s">
        <v>18037</v>
      </c>
      <c r="G16603" s="45">
        <v>6113.92</v>
      </c>
    </row>
    <row r="16604" spans="2:7">
      <c r="B16604" s="49">
        <v>2003486</v>
      </c>
      <c r="C16604" s="44" t="s">
        <v>24544</v>
      </c>
      <c r="D16604" s="47" t="s">
        <v>20769</v>
      </c>
      <c r="E16604" s="43" t="s">
        <v>18037</v>
      </c>
      <c r="G16604" s="45">
        <v>5608.09</v>
      </c>
    </row>
    <row r="16605" spans="2:7">
      <c r="B16605" s="49">
        <v>2003527</v>
      </c>
      <c r="C16605" s="44" t="s">
        <v>24544</v>
      </c>
      <c r="D16605" s="47" t="s">
        <v>20770</v>
      </c>
      <c r="E16605" s="43" t="s">
        <v>18037</v>
      </c>
      <c r="G16605" s="45">
        <v>6307.64</v>
      </c>
    </row>
    <row r="16606" spans="2:7">
      <c r="B16606" s="49">
        <v>2003526</v>
      </c>
      <c r="C16606" s="44" t="s">
        <v>24544</v>
      </c>
      <c r="D16606" s="47" t="s">
        <v>20771</v>
      </c>
      <c r="E16606" s="43" t="s">
        <v>18037</v>
      </c>
      <c r="G16606" s="45">
        <v>5813.29</v>
      </c>
    </row>
    <row r="16607" spans="2:7">
      <c r="B16607" s="49">
        <v>2003497</v>
      </c>
      <c r="C16607" s="44" t="s">
        <v>24544</v>
      </c>
      <c r="D16607" s="47" t="s">
        <v>20772</v>
      </c>
      <c r="E16607" s="43" t="s">
        <v>18037</v>
      </c>
      <c r="G16607" s="45">
        <v>7168.83</v>
      </c>
    </row>
    <row r="16608" spans="2:7">
      <c r="B16608" s="49">
        <v>2003496</v>
      </c>
      <c r="C16608" s="44" t="s">
        <v>24544</v>
      </c>
      <c r="D16608" s="47" t="s">
        <v>20773</v>
      </c>
      <c r="E16608" s="43" t="s">
        <v>18037</v>
      </c>
      <c r="G16608" s="45">
        <v>6588.9</v>
      </c>
    </row>
    <row r="16609" spans="2:7">
      <c r="B16609" s="49">
        <v>2003537</v>
      </c>
      <c r="C16609" s="44" t="s">
        <v>24544</v>
      </c>
      <c r="D16609" s="47" t="s">
        <v>20774</v>
      </c>
      <c r="E16609" s="43" t="s">
        <v>18037</v>
      </c>
      <c r="G16609" s="45">
        <v>7362.55</v>
      </c>
    </row>
    <row r="16610" spans="2:7">
      <c r="B16610" s="49">
        <v>2003536</v>
      </c>
      <c r="C16610" s="44" t="s">
        <v>24544</v>
      </c>
      <c r="D16610" s="47" t="s">
        <v>20775</v>
      </c>
      <c r="E16610" s="43" t="s">
        <v>18037</v>
      </c>
      <c r="G16610" s="45">
        <v>6794.1</v>
      </c>
    </row>
    <row r="16611" spans="2:7">
      <c r="B16611" s="49">
        <v>2003499</v>
      </c>
      <c r="C16611" s="44" t="s">
        <v>24544</v>
      </c>
      <c r="D16611" s="47" t="s">
        <v>20776</v>
      </c>
      <c r="E16611" s="43" t="s">
        <v>18037</v>
      </c>
      <c r="G16611" s="45">
        <v>8133.71</v>
      </c>
    </row>
    <row r="16612" spans="2:7">
      <c r="B16612" s="49">
        <v>2003498</v>
      </c>
      <c r="C16612" s="44" t="s">
        <v>24544</v>
      </c>
      <c r="D16612" s="47" t="s">
        <v>20777</v>
      </c>
      <c r="E16612" s="43" t="s">
        <v>18037</v>
      </c>
      <c r="G16612" s="45">
        <v>7470.97</v>
      </c>
    </row>
    <row r="16613" spans="2:7">
      <c r="B16613" s="49">
        <v>2003539</v>
      </c>
      <c r="C16613" s="44" t="s">
        <v>24544</v>
      </c>
      <c r="D16613" s="47" t="s">
        <v>20778</v>
      </c>
      <c r="E16613" s="43" t="s">
        <v>18037</v>
      </c>
      <c r="G16613" s="45">
        <v>8357.89</v>
      </c>
    </row>
    <row r="16614" spans="2:7">
      <c r="B16614" s="49">
        <v>2003538</v>
      </c>
      <c r="C16614" s="44" t="s">
        <v>24544</v>
      </c>
      <c r="D16614" s="47" t="s">
        <v>20779</v>
      </c>
      <c r="E16614" s="43" t="s">
        <v>18037</v>
      </c>
      <c r="G16614" s="45">
        <v>7709.42</v>
      </c>
    </row>
    <row r="16615" spans="2:7">
      <c r="B16615" s="49">
        <v>2003493</v>
      </c>
      <c r="C16615" s="44" t="s">
        <v>24544</v>
      </c>
      <c r="D16615" s="47" t="s">
        <v>20780</v>
      </c>
      <c r="E16615" s="43" t="s">
        <v>18037</v>
      </c>
      <c r="G16615" s="45">
        <v>7243.48</v>
      </c>
    </row>
    <row r="16616" spans="2:7">
      <c r="B16616" s="49">
        <v>2003492</v>
      </c>
      <c r="C16616" s="44" t="s">
        <v>24544</v>
      </c>
      <c r="D16616" s="47" t="s">
        <v>20781</v>
      </c>
      <c r="E16616" s="43" t="s">
        <v>18037</v>
      </c>
      <c r="G16616" s="45">
        <v>6647.8</v>
      </c>
    </row>
    <row r="16617" spans="2:7">
      <c r="B16617" s="49">
        <v>2003533</v>
      </c>
      <c r="C16617" s="44" t="s">
        <v>24544</v>
      </c>
      <c r="D16617" s="47" t="s">
        <v>20782</v>
      </c>
      <c r="E16617" s="43" t="s">
        <v>18037</v>
      </c>
      <c r="G16617" s="45">
        <v>7437.2</v>
      </c>
    </row>
    <row r="16618" spans="2:7">
      <c r="B16618" s="49">
        <v>2003532</v>
      </c>
      <c r="C16618" s="44" t="s">
        <v>24544</v>
      </c>
      <c r="D16618" s="47" t="s">
        <v>20783</v>
      </c>
      <c r="E16618" s="43" t="s">
        <v>18037</v>
      </c>
      <c r="G16618" s="45">
        <v>6853.01</v>
      </c>
    </row>
    <row r="16619" spans="2:7">
      <c r="B16619" s="49">
        <v>2003495</v>
      </c>
      <c r="C16619" s="44" t="s">
        <v>24544</v>
      </c>
      <c r="D16619" s="47" t="s">
        <v>20784</v>
      </c>
      <c r="E16619" s="43" t="s">
        <v>18037</v>
      </c>
      <c r="G16619" s="45">
        <v>7210.82</v>
      </c>
    </row>
    <row r="16620" spans="2:7">
      <c r="B16620" s="49">
        <v>2003494</v>
      </c>
      <c r="C16620" s="44" t="s">
        <v>24544</v>
      </c>
      <c r="D16620" s="47" t="s">
        <v>20785</v>
      </c>
      <c r="E16620" s="43" t="s">
        <v>18037</v>
      </c>
      <c r="G16620" s="45">
        <v>6622.03</v>
      </c>
    </row>
    <row r="16621" spans="2:7">
      <c r="B16621" s="49">
        <v>2003535</v>
      </c>
      <c r="C16621" s="44" t="s">
        <v>24544</v>
      </c>
      <c r="D16621" s="47" t="s">
        <v>20786</v>
      </c>
      <c r="E16621" s="43" t="s">
        <v>18037</v>
      </c>
      <c r="G16621" s="45">
        <v>7404.54</v>
      </c>
    </row>
    <row r="16622" spans="2:7">
      <c r="B16622" s="49">
        <v>2003534</v>
      </c>
      <c r="C16622" s="44" t="s">
        <v>24544</v>
      </c>
      <c r="D16622" s="47" t="s">
        <v>20787</v>
      </c>
      <c r="E16622" s="43" t="s">
        <v>18037</v>
      </c>
      <c r="G16622" s="45">
        <v>6827.23</v>
      </c>
    </row>
    <row r="16623" spans="2:7">
      <c r="B16623" s="49">
        <v>2003505</v>
      </c>
      <c r="C16623" s="44" t="s">
        <v>24544</v>
      </c>
      <c r="D16623" s="47" t="s">
        <v>20788</v>
      </c>
      <c r="E16623" s="43" t="s">
        <v>18037</v>
      </c>
      <c r="G16623" s="45">
        <v>8199.0400000000009</v>
      </c>
    </row>
    <row r="16624" spans="2:7">
      <c r="B16624" s="49">
        <v>2003504</v>
      </c>
      <c r="C16624" s="44" t="s">
        <v>24544</v>
      </c>
      <c r="D16624" s="47" t="s">
        <v>20789</v>
      </c>
      <c r="E16624" s="43" t="s">
        <v>18037</v>
      </c>
      <c r="G16624" s="45">
        <v>7536.15</v>
      </c>
    </row>
    <row r="16625" spans="2:7">
      <c r="B16625" s="49">
        <v>2003545</v>
      </c>
      <c r="C16625" s="44" t="s">
        <v>24544</v>
      </c>
      <c r="D16625" s="47" t="s">
        <v>20790</v>
      </c>
      <c r="E16625" s="43" t="s">
        <v>18037</v>
      </c>
      <c r="G16625" s="45">
        <v>8392.76</v>
      </c>
    </row>
    <row r="16626" spans="2:7">
      <c r="B16626" s="49">
        <v>2003544</v>
      </c>
      <c r="C16626" s="44" t="s">
        <v>24544</v>
      </c>
      <c r="D16626" s="47" t="s">
        <v>20791</v>
      </c>
      <c r="E16626" s="43" t="s">
        <v>18037</v>
      </c>
      <c r="G16626" s="45">
        <v>7741.36</v>
      </c>
    </row>
    <row r="16627" spans="2:7">
      <c r="B16627" s="49">
        <v>2003507</v>
      </c>
      <c r="C16627" s="44" t="s">
        <v>24544</v>
      </c>
      <c r="D16627" s="47" t="s">
        <v>20792</v>
      </c>
      <c r="E16627" s="43" t="s">
        <v>18037</v>
      </c>
      <c r="G16627" s="45">
        <v>9294.3700000000008</v>
      </c>
    </row>
    <row r="16628" spans="2:7">
      <c r="B16628" s="49">
        <v>2003506</v>
      </c>
      <c r="C16628" s="44" t="s">
        <v>24544</v>
      </c>
      <c r="D16628" s="47" t="s">
        <v>20793</v>
      </c>
      <c r="E16628" s="43" t="s">
        <v>18037</v>
      </c>
      <c r="G16628" s="45">
        <v>8537.7199999999993</v>
      </c>
    </row>
    <row r="16629" spans="2:7">
      <c r="B16629" s="49">
        <v>2003547</v>
      </c>
      <c r="C16629" s="44" t="s">
        <v>24544</v>
      </c>
      <c r="D16629" s="47" t="s">
        <v>20794</v>
      </c>
      <c r="E16629" s="43" t="s">
        <v>18037</v>
      </c>
      <c r="G16629" s="45">
        <v>9518.5499999999993</v>
      </c>
    </row>
    <row r="16630" spans="2:7">
      <c r="B16630" s="49">
        <v>2003546</v>
      </c>
      <c r="C16630" s="44" t="s">
        <v>24544</v>
      </c>
      <c r="D16630" s="47" t="s">
        <v>20795</v>
      </c>
      <c r="E16630" s="43" t="s">
        <v>18037</v>
      </c>
      <c r="G16630" s="45">
        <v>8776.17</v>
      </c>
    </row>
    <row r="16631" spans="2:7">
      <c r="B16631" s="49">
        <v>2003501</v>
      </c>
      <c r="C16631" s="44" t="s">
        <v>24544</v>
      </c>
      <c r="D16631" s="47" t="s">
        <v>20796</v>
      </c>
      <c r="E16631" s="43" t="s">
        <v>18037</v>
      </c>
      <c r="G16631" s="45">
        <v>8273.7000000000007</v>
      </c>
    </row>
    <row r="16632" spans="2:7">
      <c r="B16632" s="49">
        <v>2003500</v>
      </c>
      <c r="C16632" s="44" t="s">
        <v>24544</v>
      </c>
      <c r="D16632" s="47" t="s">
        <v>20797</v>
      </c>
      <c r="E16632" s="43" t="s">
        <v>18037</v>
      </c>
      <c r="G16632" s="45">
        <v>7595.06</v>
      </c>
    </row>
    <row r="16633" spans="2:7">
      <c r="B16633" s="49">
        <v>2003541</v>
      </c>
      <c r="C16633" s="44" t="s">
        <v>24544</v>
      </c>
      <c r="D16633" s="47" t="s">
        <v>20798</v>
      </c>
      <c r="E16633" s="43" t="s">
        <v>18037</v>
      </c>
      <c r="G16633" s="45">
        <v>8467.42</v>
      </c>
    </row>
    <row r="16634" spans="2:7">
      <c r="B16634" s="49">
        <v>2003540</v>
      </c>
      <c r="C16634" s="44" t="s">
        <v>24544</v>
      </c>
      <c r="D16634" s="47" t="s">
        <v>20799</v>
      </c>
      <c r="E16634" s="43" t="s">
        <v>18037</v>
      </c>
      <c r="G16634" s="45">
        <v>7800.26</v>
      </c>
    </row>
    <row r="16635" spans="2:7">
      <c r="B16635" s="49">
        <v>2003503</v>
      </c>
      <c r="C16635" s="44" t="s">
        <v>24544</v>
      </c>
      <c r="D16635" s="47" t="s">
        <v>20800</v>
      </c>
      <c r="E16635" s="43" t="s">
        <v>18037</v>
      </c>
      <c r="G16635" s="45">
        <v>8241.0400000000009</v>
      </c>
    </row>
    <row r="16636" spans="2:7">
      <c r="B16636" s="49">
        <v>2003502</v>
      </c>
      <c r="C16636" s="44" t="s">
        <v>24544</v>
      </c>
      <c r="D16636" s="47" t="s">
        <v>20801</v>
      </c>
      <c r="E16636" s="43" t="s">
        <v>18037</v>
      </c>
      <c r="G16636" s="45">
        <v>7569.29</v>
      </c>
    </row>
    <row r="16637" spans="2:7">
      <c r="B16637" s="49">
        <v>2003543</v>
      </c>
      <c r="C16637" s="44" t="s">
        <v>24544</v>
      </c>
      <c r="D16637" s="47" t="s">
        <v>20802</v>
      </c>
      <c r="E16637" s="43" t="s">
        <v>18037</v>
      </c>
      <c r="G16637" s="45">
        <v>8434.76</v>
      </c>
    </row>
    <row r="16638" spans="2:7">
      <c r="B16638" s="49">
        <v>2003542</v>
      </c>
      <c r="C16638" s="44" t="s">
        <v>24544</v>
      </c>
      <c r="D16638" s="47" t="s">
        <v>20803</v>
      </c>
      <c r="E16638" s="43" t="s">
        <v>18037</v>
      </c>
      <c r="G16638" s="45">
        <v>7774.49</v>
      </c>
    </row>
    <row r="16639" spans="2:7">
      <c r="B16639" s="49">
        <v>2003513</v>
      </c>
      <c r="C16639" s="44" t="s">
        <v>24544</v>
      </c>
      <c r="D16639" s="47" t="s">
        <v>20804</v>
      </c>
      <c r="E16639" s="43" t="s">
        <v>18037</v>
      </c>
      <c r="G16639" s="45">
        <v>9295.94</v>
      </c>
    </row>
    <row r="16640" spans="2:7">
      <c r="B16640" s="49">
        <v>2003512</v>
      </c>
      <c r="C16640" s="44" t="s">
        <v>24544</v>
      </c>
      <c r="D16640" s="47" t="s">
        <v>20805</v>
      </c>
      <c r="E16640" s="43" t="s">
        <v>18037</v>
      </c>
      <c r="G16640" s="45">
        <v>8550.1</v>
      </c>
    </row>
    <row r="16641" spans="2:7">
      <c r="B16641" s="49">
        <v>2003553</v>
      </c>
      <c r="C16641" s="44" t="s">
        <v>24544</v>
      </c>
      <c r="D16641" s="47" t="s">
        <v>20806</v>
      </c>
      <c r="E16641" s="43" t="s">
        <v>18037</v>
      </c>
      <c r="G16641" s="45">
        <v>9489.66</v>
      </c>
    </row>
    <row r="16642" spans="2:7">
      <c r="B16642" s="49">
        <v>2003552</v>
      </c>
      <c r="C16642" s="44" t="s">
        <v>24544</v>
      </c>
      <c r="D16642" s="47" t="s">
        <v>20807</v>
      </c>
      <c r="E16642" s="43" t="s">
        <v>18037</v>
      </c>
      <c r="G16642" s="45">
        <v>8755.2999999999993</v>
      </c>
    </row>
    <row r="16643" spans="2:7">
      <c r="B16643" s="49">
        <v>2003515</v>
      </c>
      <c r="C16643" s="44" t="s">
        <v>24544</v>
      </c>
      <c r="D16643" s="47" t="s">
        <v>20808</v>
      </c>
      <c r="E16643" s="43" t="s">
        <v>18037</v>
      </c>
      <c r="G16643" s="45">
        <v>10526.43</v>
      </c>
    </row>
    <row r="16644" spans="2:7">
      <c r="B16644" s="49">
        <v>2003514</v>
      </c>
      <c r="C16644" s="44" t="s">
        <v>24544</v>
      </c>
      <c r="D16644" s="47" t="s">
        <v>20809</v>
      </c>
      <c r="E16644" s="43" t="s">
        <v>18037</v>
      </c>
      <c r="G16644" s="45">
        <v>9675.8700000000008</v>
      </c>
    </row>
    <row r="16645" spans="2:7">
      <c r="B16645" s="49">
        <v>2003555</v>
      </c>
      <c r="C16645" s="44" t="s">
        <v>24544</v>
      </c>
      <c r="D16645" s="47" t="s">
        <v>20810</v>
      </c>
      <c r="E16645" s="43" t="s">
        <v>18037</v>
      </c>
      <c r="G16645" s="45">
        <v>10750.61</v>
      </c>
    </row>
    <row r="16646" spans="2:7">
      <c r="B16646" s="49">
        <v>2003554</v>
      </c>
      <c r="C16646" s="44" t="s">
        <v>24544</v>
      </c>
      <c r="D16646" s="47" t="s">
        <v>20811</v>
      </c>
      <c r="E16646" s="43" t="s">
        <v>18037</v>
      </c>
      <c r="G16646" s="45">
        <v>9914.32</v>
      </c>
    </row>
    <row r="16647" spans="2:7">
      <c r="B16647" s="49">
        <v>2003509</v>
      </c>
      <c r="C16647" s="44" t="s">
        <v>24544</v>
      </c>
      <c r="D16647" s="47" t="s">
        <v>20812</v>
      </c>
      <c r="E16647" s="43" t="s">
        <v>18037</v>
      </c>
      <c r="G16647" s="45">
        <v>9370.6</v>
      </c>
    </row>
    <row r="16648" spans="2:7">
      <c r="B16648" s="49">
        <v>2003508</v>
      </c>
      <c r="C16648" s="44" t="s">
        <v>24544</v>
      </c>
      <c r="D16648" s="47" t="s">
        <v>20813</v>
      </c>
      <c r="E16648" s="43" t="s">
        <v>18037</v>
      </c>
      <c r="G16648" s="45">
        <v>8609.01</v>
      </c>
    </row>
    <row r="16649" spans="2:7">
      <c r="B16649" s="49">
        <v>2003549</v>
      </c>
      <c r="C16649" s="44" t="s">
        <v>24544</v>
      </c>
      <c r="D16649" s="47" t="s">
        <v>20814</v>
      </c>
      <c r="E16649" s="43" t="s">
        <v>18037</v>
      </c>
      <c r="G16649" s="45">
        <v>9564.32</v>
      </c>
    </row>
    <row r="16650" spans="2:7">
      <c r="B16650" s="49">
        <v>2003548</v>
      </c>
      <c r="C16650" s="44" t="s">
        <v>24544</v>
      </c>
      <c r="D16650" s="47" t="s">
        <v>20815</v>
      </c>
      <c r="E16650" s="43" t="s">
        <v>18037</v>
      </c>
      <c r="G16650" s="45">
        <v>8814.2099999999991</v>
      </c>
    </row>
    <row r="16651" spans="2:7">
      <c r="B16651" s="49">
        <v>2003511</v>
      </c>
      <c r="C16651" s="44" t="s">
        <v>24544</v>
      </c>
      <c r="D16651" s="47" t="s">
        <v>20816</v>
      </c>
      <c r="E16651" s="43" t="s">
        <v>18037</v>
      </c>
      <c r="G16651" s="45">
        <v>9337.94</v>
      </c>
    </row>
    <row r="16652" spans="2:7">
      <c r="B16652" s="49">
        <v>2003510</v>
      </c>
      <c r="C16652" s="44" t="s">
        <v>24544</v>
      </c>
      <c r="D16652" s="47" t="s">
        <v>20817</v>
      </c>
      <c r="E16652" s="43" t="s">
        <v>18037</v>
      </c>
      <c r="G16652" s="45">
        <v>8583.23</v>
      </c>
    </row>
    <row r="16653" spans="2:7">
      <c r="B16653" s="49">
        <v>2003551</v>
      </c>
      <c r="C16653" s="44" t="s">
        <v>24544</v>
      </c>
      <c r="D16653" s="47" t="s">
        <v>20818</v>
      </c>
      <c r="E16653" s="43" t="s">
        <v>18037</v>
      </c>
      <c r="G16653" s="45">
        <v>9531.66</v>
      </c>
    </row>
    <row r="16654" spans="2:7">
      <c r="B16654" s="49">
        <v>2003550</v>
      </c>
      <c r="C16654" s="44" t="s">
        <v>24544</v>
      </c>
      <c r="D16654" s="47" t="s">
        <v>20819</v>
      </c>
      <c r="E16654" s="43" t="s">
        <v>18037</v>
      </c>
      <c r="G16654" s="45">
        <v>8788.44</v>
      </c>
    </row>
    <row r="16655" spans="2:7">
      <c r="B16655" s="49">
        <v>2003728</v>
      </c>
      <c r="C16655" s="44" t="s">
        <v>24544</v>
      </c>
      <c r="D16655" s="47" t="s">
        <v>20820</v>
      </c>
      <c r="E16655" s="43" t="s">
        <v>18037</v>
      </c>
      <c r="G16655" s="45">
        <v>4154.99</v>
      </c>
    </row>
    <row r="16656" spans="2:7">
      <c r="B16656" s="49">
        <v>2003727</v>
      </c>
      <c r="C16656" s="44" t="s">
        <v>24544</v>
      </c>
      <c r="D16656" s="47" t="s">
        <v>20821</v>
      </c>
      <c r="E16656" s="43" t="s">
        <v>18037</v>
      </c>
      <c r="G16656" s="45">
        <v>3801.26</v>
      </c>
    </row>
    <row r="16657" spans="2:7">
      <c r="B16657" s="49">
        <v>2003730</v>
      </c>
      <c r="C16657" s="44" t="s">
        <v>24544</v>
      </c>
      <c r="D16657" s="47" t="s">
        <v>20822</v>
      </c>
      <c r="E16657" s="43" t="s">
        <v>18037</v>
      </c>
      <c r="G16657" s="45">
        <v>4106.57</v>
      </c>
    </row>
    <row r="16658" spans="2:7">
      <c r="B16658" s="49">
        <v>2003729</v>
      </c>
      <c r="C16658" s="44" t="s">
        <v>24544</v>
      </c>
      <c r="D16658" s="47" t="s">
        <v>20823</v>
      </c>
      <c r="E16658" s="43" t="s">
        <v>18037</v>
      </c>
      <c r="G16658" s="45">
        <v>3768.49</v>
      </c>
    </row>
    <row r="16659" spans="2:7">
      <c r="B16659" s="49">
        <v>2003732</v>
      </c>
      <c r="C16659" s="44" t="s">
        <v>24544</v>
      </c>
      <c r="D16659" s="47" t="s">
        <v>20824</v>
      </c>
      <c r="E16659" s="43" t="s">
        <v>18037</v>
      </c>
      <c r="G16659" s="45">
        <v>4062.99</v>
      </c>
    </row>
    <row r="16660" spans="2:7">
      <c r="B16660" s="49">
        <v>2003731</v>
      </c>
      <c r="C16660" s="44" t="s">
        <v>24544</v>
      </c>
      <c r="D16660" s="47" t="s">
        <v>20825</v>
      </c>
      <c r="E16660" s="43" t="s">
        <v>18037</v>
      </c>
      <c r="G16660" s="45">
        <v>3739</v>
      </c>
    </row>
    <row r="16661" spans="2:7">
      <c r="B16661" s="49">
        <v>2003734</v>
      </c>
      <c r="C16661" s="44" t="s">
        <v>24544</v>
      </c>
      <c r="D16661" s="47" t="s">
        <v>20826</v>
      </c>
      <c r="E16661" s="43" t="s">
        <v>18037</v>
      </c>
      <c r="G16661" s="45">
        <v>4009.73</v>
      </c>
    </row>
    <row r="16662" spans="2:7">
      <c r="B16662" s="49">
        <v>2003733</v>
      </c>
      <c r="C16662" s="44" t="s">
        <v>24544</v>
      </c>
      <c r="D16662" s="47" t="s">
        <v>20827</v>
      </c>
      <c r="E16662" s="43" t="s">
        <v>18037</v>
      </c>
      <c r="G16662" s="45">
        <v>3702.95</v>
      </c>
    </row>
    <row r="16663" spans="2:7">
      <c r="B16663" s="49">
        <v>2003736</v>
      </c>
      <c r="C16663" s="44" t="s">
        <v>24544</v>
      </c>
      <c r="D16663" s="47" t="s">
        <v>20828</v>
      </c>
      <c r="E16663" s="43" t="s">
        <v>18037</v>
      </c>
      <c r="G16663" s="45">
        <v>5498.3</v>
      </c>
    </row>
    <row r="16664" spans="2:7">
      <c r="B16664" s="49">
        <v>2003735</v>
      </c>
      <c r="C16664" s="44" t="s">
        <v>24544</v>
      </c>
      <c r="D16664" s="47" t="s">
        <v>20829</v>
      </c>
      <c r="E16664" s="43" t="s">
        <v>18037</v>
      </c>
      <c r="G16664" s="45">
        <v>5058.4799999999996</v>
      </c>
    </row>
    <row r="16665" spans="2:7">
      <c r="B16665" s="49">
        <v>2003738</v>
      </c>
      <c r="C16665" s="44" t="s">
        <v>24544</v>
      </c>
      <c r="D16665" s="47" t="s">
        <v>20830</v>
      </c>
      <c r="E16665" s="43" t="s">
        <v>18037</v>
      </c>
      <c r="G16665" s="45">
        <v>5449.88</v>
      </c>
    </row>
    <row r="16666" spans="2:7">
      <c r="B16666" s="49">
        <v>2003737</v>
      </c>
      <c r="C16666" s="44" t="s">
        <v>24544</v>
      </c>
      <c r="D16666" s="47" t="s">
        <v>20831</v>
      </c>
      <c r="E16666" s="43" t="s">
        <v>18037</v>
      </c>
      <c r="G16666" s="45">
        <v>5025.71</v>
      </c>
    </row>
    <row r="16667" spans="2:7">
      <c r="B16667" s="49">
        <v>2003740</v>
      </c>
      <c r="C16667" s="44" t="s">
        <v>24544</v>
      </c>
      <c r="D16667" s="47" t="s">
        <v>20832</v>
      </c>
      <c r="E16667" s="43" t="s">
        <v>18037</v>
      </c>
      <c r="G16667" s="45">
        <v>5406.3</v>
      </c>
    </row>
    <row r="16668" spans="2:7">
      <c r="B16668" s="49">
        <v>2003739</v>
      </c>
      <c r="C16668" s="44" t="s">
        <v>24544</v>
      </c>
      <c r="D16668" s="47" t="s">
        <v>20833</v>
      </c>
      <c r="E16668" s="43" t="s">
        <v>18037</v>
      </c>
      <c r="G16668" s="45">
        <v>4996.22</v>
      </c>
    </row>
    <row r="16669" spans="2:7">
      <c r="B16669" s="49">
        <v>2003742</v>
      </c>
      <c r="C16669" s="44" t="s">
        <v>24544</v>
      </c>
      <c r="D16669" s="47" t="s">
        <v>20834</v>
      </c>
      <c r="E16669" s="43" t="s">
        <v>18037</v>
      </c>
      <c r="G16669" s="45">
        <v>5546.73</v>
      </c>
    </row>
    <row r="16670" spans="2:7">
      <c r="B16670" s="49">
        <v>2003741</v>
      </c>
      <c r="C16670" s="44" t="s">
        <v>24544</v>
      </c>
      <c r="D16670" s="47" t="s">
        <v>20835</v>
      </c>
      <c r="E16670" s="43" t="s">
        <v>18037</v>
      </c>
      <c r="G16670" s="45">
        <v>5091.25</v>
      </c>
    </row>
    <row r="16671" spans="2:7">
      <c r="B16671" s="49">
        <v>2003744</v>
      </c>
      <c r="C16671" s="44" t="s">
        <v>24544</v>
      </c>
      <c r="D16671" s="47" t="s">
        <v>20836</v>
      </c>
      <c r="E16671" s="43" t="s">
        <v>18037</v>
      </c>
      <c r="G16671" s="45">
        <v>6616.62</v>
      </c>
    </row>
    <row r="16672" spans="2:7">
      <c r="B16672" s="49">
        <v>2003743</v>
      </c>
      <c r="C16672" s="44" t="s">
        <v>24544</v>
      </c>
      <c r="D16672" s="47" t="s">
        <v>20837</v>
      </c>
      <c r="E16672" s="43" t="s">
        <v>18037</v>
      </c>
      <c r="G16672" s="45">
        <v>6090.71</v>
      </c>
    </row>
    <row r="16673" spans="2:7">
      <c r="B16673" s="49">
        <v>2003746</v>
      </c>
      <c r="C16673" s="44" t="s">
        <v>24544</v>
      </c>
      <c r="D16673" s="47" t="s">
        <v>20838</v>
      </c>
      <c r="E16673" s="43" t="s">
        <v>18037</v>
      </c>
      <c r="G16673" s="45">
        <v>6568.2</v>
      </c>
    </row>
    <row r="16674" spans="2:7">
      <c r="B16674" s="49">
        <v>2003745</v>
      </c>
      <c r="C16674" s="44" t="s">
        <v>24544</v>
      </c>
      <c r="D16674" s="47" t="s">
        <v>20839</v>
      </c>
      <c r="E16674" s="43" t="s">
        <v>18037</v>
      </c>
      <c r="G16674" s="45">
        <v>6057.94</v>
      </c>
    </row>
    <row r="16675" spans="2:7">
      <c r="B16675" s="49">
        <v>2003748</v>
      </c>
      <c r="C16675" s="44" t="s">
        <v>24544</v>
      </c>
      <c r="D16675" s="47" t="s">
        <v>20840</v>
      </c>
      <c r="E16675" s="43" t="s">
        <v>18037</v>
      </c>
      <c r="G16675" s="45">
        <v>6524.62</v>
      </c>
    </row>
    <row r="16676" spans="2:7">
      <c r="B16676" s="49">
        <v>2003747</v>
      </c>
      <c r="C16676" s="44" t="s">
        <v>24544</v>
      </c>
      <c r="D16676" s="47" t="s">
        <v>20841</v>
      </c>
      <c r="E16676" s="43" t="s">
        <v>18037</v>
      </c>
      <c r="G16676" s="45">
        <v>6028.45</v>
      </c>
    </row>
    <row r="16677" spans="2:7">
      <c r="B16677" s="49">
        <v>2003750</v>
      </c>
      <c r="C16677" s="44" t="s">
        <v>24544</v>
      </c>
      <c r="D16677" s="47" t="s">
        <v>20842</v>
      </c>
      <c r="E16677" s="43" t="s">
        <v>18037</v>
      </c>
      <c r="G16677" s="45">
        <v>6471.35</v>
      </c>
    </row>
    <row r="16678" spans="2:7">
      <c r="B16678" s="49">
        <v>2003749</v>
      </c>
      <c r="C16678" s="44" t="s">
        <v>24544</v>
      </c>
      <c r="D16678" s="47" t="s">
        <v>20843</v>
      </c>
      <c r="E16678" s="43" t="s">
        <v>18037</v>
      </c>
      <c r="G16678" s="45">
        <v>5992.4</v>
      </c>
    </row>
    <row r="16679" spans="2:7">
      <c r="B16679" s="49">
        <v>2003752</v>
      </c>
      <c r="C16679" s="44" t="s">
        <v>24544</v>
      </c>
      <c r="D16679" s="47" t="s">
        <v>20844</v>
      </c>
      <c r="E16679" s="43" t="s">
        <v>18037</v>
      </c>
      <c r="G16679" s="45">
        <v>8034.96</v>
      </c>
    </row>
    <row r="16680" spans="2:7">
      <c r="B16680" s="49">
        <v>2003751</v>
      </c>
      <c r="C16680" s="44" t="s">
        <v>24544</v>
      </c>
      <c r="D16680" s="47" t="s">
        <v>20845</v>
      </c>
      <c r="E16680" s="43" t="s">
        <v>18037</v>
      </c>
      <c r="G16680" s="45">
        <v>7422.97</v>
      </c>
    </row>
    <row r="16681" spans="2:7">
      <c r="B16681" s="49">
        <v>2003754</v>
      </c>
      <c r="C16681" s="44" t="s">
        <v>24544</v>
      </c>
      <c r="D16681" s="47" t="s">
        <v>20846</v>
      </c>
      <c r="E16681" s="43" t="s">
        <v>18037</v>
      </c>
      <c r="G16681" s="45">
        <v>7986.54</v>
      </c>
    </row>
    <row r="16682" spans="2:7">
      <c r="B16682" s="49">
        <v>2003753</v>
      </c>
      <c r="C16682" s="44" t="s">
        <v>24544</v>
      </c>
      <c r="D16682" s="47" t="s">
        <v>20847</v>
      </c>
      <c r="E16682" s="43" t="s">
        <v>18037</v>
      </c>
      <c r="G16682" s="45">
        <v>7390.2</v>
      </c>
    </row>
    <row r="16683" spans="2:7">
      <c r="B16683" s="49">
        <v>2003756</v>
      </c>
      <c r="C16683" s="44" t="s">
        <v>24544</v>
      </c>
      <c r="D16683" s="47" t="s">
        <v>20848</v>
      </c>
      <c r="E16683" s="43" t="s">
        <v>18037</v>
      </c>
      <c r="G16683" s="45">
        <v>7942.96</v>
      </c>
    </row>
    <row r="16684" spans="2:7">
      <c r="B16684" s="49">
        <v>2003755</v>
      </c>
      <c r="C16684" s="44" t="s">
        <v>24544</v>
      </c>
      <c r="D16684" s="47" t="s">
        <v>20849</v>
      </c>
      <c r="E16684" s="43" t="s">
        <v>18037</v>
      </c>
      <c r="G16684" s="45">
        <v>7360.7</v>
      </c>
    </row>
    <row r="16685" spans="2:7">
      <c r="B16685" s="49">
        <v>2003758</v>
      </c>
      <c r="C16685" s="44" t="s">
        <v>24544</v>
      </c>
      <c r="D16685" s="47" t="s">
        <v>20850</v>
      </c>
      <c r="E16685" s="43" t="s">
        <v>18037</v>
      </c>
      <c r="G16685" s="45">
        <v>7889.7</v>
      </c>
    </row>
    <row r="16686" spans="2:7">
      <c r="B16686" s="49">
        <v>2003757</v>
      </c>
      <c r="C16686" s="44" t="s">
        <v>24544</v>
      </c>
      <c r="D16686" s="47" t="s">
        <v>20851</v>
      </c>
      <c r="E16686" s="43" t="s">
        <v>18037</v>
      </c>
      <c r="G16686" s="45">
        <v>7324.66</v>
      </c>
    </row>
    <row r="16687" spans="2:7">
      <c r="B16687" s="49">
        <v>2003760</v>
      </c>
      <c r="C16687" s="44" t="s">
        <v>24544</v>
      </c>
      <c r="D16687" s="47" t="s">
        <v>20852</v>
      </c>
      <c r="E16687" s="43" t="s">
        <v>18037</v>
      </c>
      <c r="G16687" s="45">
        <v>8148.01</v>
      </c>
    </row>
    <row r="16688" spans="2:7">
      <c r="B16688" s="49">
        <v>2003759</v>
      </c>
      <c r="C16688" s="44" t="s">
        <v>24544</v>
      </c>
      <c r="D16688" s="47" t="s">
        <v>20853</v>
      </c>
      <c r="E16688" s="43" t="s">
        <v>18037</v>
      </c>
      <c r="G16688" s="45">
        <v>7794.27</v>
      </c>
    </row>
    <row r="16689" spans="2:7">
      <c r="B16689" s="49">
        <v>2003762</v>
      </c>
      <c r="C16689" s="44" t="s">
        <v>24544</v>
      </c>
      <c r="D16689" s="47" t="s">
        <v>20854</v>
      </c>
      <c r="E16689" s="43" t="s">
        <v>18037</v>
      </c>
      <c r="G16689" s="45">
        <v>9164.85</v>
      </c>
    </row>
    <row r="16690" spans="2:7">
      <c r="B16690" s="49">
        <v>2003761</v>
      </c>
      <c r="C16690" s="44" t="s">
        <v>24544</v>
      </c>
      <c r="D16690" s="47" t="s">
        <v>20855</v>
      </c>
      <c r="E16690" s="43" t="s">
        <v>18037</v>
      </c>
      <c r="G16690" s="45">
        <v>8482.42</v>
      </c>
    </row>
    <row r="16691" spans="2:7">
      <c r="B16691" s="49">
        <v>2003764</v>
      </c>
      <c r="C16691" s="44" t="s">
        <v>24544</v>
      </c>
      <c r="D16691" s="47" t="s">
        <v>20856</v>
      </c>
      <c r="E16691" s="43" t="s">
        <v>18037</v>
      </c>
      <c r="G16691" s="45">
        <v>9121.27</v>
      </c>
    </row>
    <row r="16692" spans="2:7">
      <c r="B16692" s="49">
        <v>2003763</v>
      </c>
      <c r="C16692" s="44" t="s">
        <v>24544</v>
      </c>
      <c r="D16692" s="47" t="s">
        <v>20857</v>
      </c>
      <c r="E16692" s="43" t="s">
        <v>18037</v>
      </c>
      <c r="G16692" s="45">
        <v>8452.93</v>
      </c>
    </row>
    <row r="16693" spans="2:7">
      <c r="B16693" s="49">
        <v>2003766</v>
      </c>
      <c r="C16693" s="44" t="s">
        <v>24544</v>
      </c>
      <c r="D16693" s="47" t="s">
        <v>20858</v>
      </c>
      <c r="E16693" s="43" t="s">
        <v>18037</v>
      </c>
      <c r="G16693" s="45">
        <v>9068.01</v>
      </c>
    </row>
    <row r="16694" spans="2:7">
      <c r="B16694" s="49">
        <v>2003765</v>
      </c>
      <c r="C16694" s="44" t="s">
        <v>24544</v>
      </c>
      <c r="D16694" s="47" t="s">
        <v>20859</v>
      </c>
      <c r="E16694" s="43" t="s">
        <v>18037</v>
      </c>
      <c r="G16694" s="45">
        <v>8416.89</v>
      </c>
    </row>
    <row r="16695" spans="2:7">
      <c r="B16695" s="49">
        <v>2003642</v>
      </c>
      <c r="C16695" s="44" t="s">
        <v>24544</v>
      </c>
      <c r="D16695" s="47" t="s">
        <v>20860</v>
      </c>
      <c r="E16695" s="43" t="s">
        <v>18037</v>
      </c>
      <c r="G16695" s="45">
        <v>1748.02</v>
      </c>
    </row>
    <row r="16696" spans="2:7">
      <c r="B16696" s="49">
        <v>2003641</v>
      </c>
      <c r="C16696" s="44" t="s">
        <v>24544</v>
      </c>
      <c r="D16696" s="47" t="s">
        <v>20861</v>
      </c>
      <c r="E16696" s="43" t="s">
        <v>18037</v>
      </c>
      <c r="G16696" s="45">
        <v>1527.33</v>
      </c>
    </row>
    <row r="16697" spans="2:7">
      <c r="B16697" s="49">
        <v>2003644</v>
      </c>
      <c r="C16697" s="44" t="s">
        <v>24544</v>
      </c>
      <c r="D16697" s="47" t="s">
        <v>20862</v>
      </c>
      <c r="E16697" s="43" t="s">
        <v>18037</v>
      </c>
      <c r="G16697" s="45">
        <v>1718.97</v>
      </c>
    </row>
    <row r="16698" spans="2:7">
      <c r="B16698" s="49">
        <v>2003643</v>
      </c>
      <c r="C16698" s="44" t="s">
        <v>24544</v>
      </c>
      <c r="D16698" s="47" t="s">
        <v>20863</v>
      </c>
      <c r="E16698" s="43" t="s">
        <v>18037</v>
      </c>
      <c r="G16698" s="45">
        <v>1507.67</v>
      </c>
    </row>
    <row r="16699" spans="2:7">
      <c r="B16699" s="49">
        <v>2003646</v>
      </c>
      <c r="C16699" s="44" t="s">
        <v>24544</v>
      </c>
      <c r="D16699" s="47" t="s">
        <v>20864</v>
      </c>
      <c r="E16699" s="43" t="s">
        <v>18037</v>
      </c>
      <c r="G16699" s="45">
        <v>2350.42</v>
      </c>
    </row>
    <row r="16700" spans="2:7">
      <c r="B16700" s="49">
        <v>2003645</v>
      </c>
      <c r="C16700" s="44" t="s">
        <v>24544</v>
      </c>
      <c r="D16700" s="47" t="s">
        <v>20865</v>
      </c>
      <c r="E16700" s="43" t="s">
        <v>18037</v>
      </c>
      <c r="G16700" s="45">
        <v>2046.77</v>
      </c>
    </row>
    <row r="16701" spans="2:7">
      <c r="B16701" s="49">
        <v>2003648</v>
      </c>
      <c r="C16701" s="44" t="s">
        <v>24544</v>
      </c>
      <c r="D16701" s="47" t="s">
        <v>20866</v>
      </c>
      <c r="E16701" s="43" t="s">
        <v>18037</v>
      </c>
      <c r="G16701" s="45">
        <v>3031.01</v>
      </c>
    </row>
    <row r="16702" spans="2:7">
      <c r="B16702" s="49">
        <v>2003647</v>
      </c>
      <c r="C16702" s="44" t="s">
        <v>24544</v>
      </c>
      <c r="D16702" s="47" t="s">
        <v>20867</v>
      </c>
      <c r="E16702" s="43" t="s">
        <v>18037</v>
      </c>
      <c r="G16702" s="45">
        <v>2649.1</v>
      </c>
    </row>
    <row r="16703" spans="2:7">
      <c r="B16703" s="49">
        <v>2003650</v>
      </c>
      <c r="C16703" s="44" t="s">
        <v>24544</v>
      </c>
      <c r="D16703" s="47" t="s">
        <v>20868</v>
      </c>
      <c r="E16703" s="43" t="s">
        <v>18037</v>
      </c>
      <c r="G16703" s="45">
        <v>3609.42</v>
      </c>
    </row>
    <row r="16704" spans="2:7">
      <c r="B16704" s="49">
        <v>2003649</v>
      </c>
      <c r="C16704" s="44" t="s">
        <v>24544</v>
      </c>
      <c r="D16704" s="47" t="s">
        <v>20869</v>
      </c>
      <c r="E16704" s="43" t="s">
        <v>18037</v>
      </c>
      <c r="G16704" s="45">
        <v>3168.03</v>
      </c>
    </row>
    <row r="16705" spans="2:7">
      <c r="B16705" s="49">
        <v>2003652</v>
      </c>
      <c r="C16705" s="44" t="s">
        <v>24544</v>
      </c>
      <c r="D16705" s="47" t="s">
        <v>20870</v>
      </c>
      <c r="E16705" s="43" t="s">
        <v>18037</v>
      </c>
      <c r="G16705" s="45">
        <v>4639.03</v>
      </c>
    </row>
    <row r="16706" spans="2:7">
      <c r="B16706" s="49">
        <v>2003651</v>
      </c>
      <c r="C16706" s="44" t="s">
        <v>24544</v>
      </c>
      <c r="D16706" s="47" t="s">
        <v>20871</v>
      </c>
      <c r="E16706" s="43" t="s">
        <v>18037</v>
      </c>
      <c r="G16706" s="45">
        <v>4105.29</v>
      </c>
    </row>
    <row r="16707" spans="2:7">
      <c r="B16707" s="49">
        <v>2003654</v>
      </c>
      <c r="C16707" s="44" t="s">
        <v>24544</v>
      </c>
      <c r="D16707" s="47" t="s">
        <v>20872</v>
      </c>
      <c r="E16707" s="43" t="s">
        <v>18037</v>
      </c>
      <c r="G16707" s="45">
        <v>2090.2399999999998</v>
      </c>
    </row>
    <row r="16708" spans="2:7">
      <c r="B16708" s="49">
        <v>2003653</v>
      </c>
      <c r="C16708" s="44" t="s">
        <v>24544</v>
      </c>
      <c r="D16708" s="47" t="s">
        <v>20873</v>
      </c>
      <c r="E16708" s="43" t="s">
        <v>18037</v>
      </c>
      <c r="G16708" s="45">
        <v>1827.28</v>
      </c>
    </row>
    <row r="16709" spans="2:7">
      <c r="B16709" s="49">
        <v>2003656</v>
      </c>
      <c r="C16709" s="44" t="s">
        <v>24544</v>
      </c>
      <c r="D16709" s="47" t="s">
        <v>20874</v>
      </c>
      <c r="E16709" s="43" t="s">
        <v>18037</v>
      </c>
      <c r="G16709" s="45">
        <v>2056.34</v>
      </c>
    </row>
    <row r="16710" spans="2:7">
      <c r="B16710" s="49">
        <v>2003655</v>
      </c>
      <c r="C16710" s="44" t="s">
        <v>24544</v>
      </c>
      <c r="D16710" s="47" t="s">
        <v>20875</v>
      </c>
      <c r="E16710" s="43" t="s">
        <v>18037</v>
      </c>
      <c r="G16710" s="45">
        <v>1804.34</v>
      </c>
    </row>
    <row r="16711" spans="2:7">
      <c r="B16711" s="49">
        <v>2003658</v>
      </c>
      <c r="C16711" s="44" t="s">
        <v>24544</v>
      </c>
      <c r="D16711" s="47" t="s">
        <v>20876</v>
      </c>
      <c r="E16711" s="43" t="s">
        <v>18037</v>
      </c>
      <c r="G16711" s="45">
        <v>2742.83</v>
      </c>
    </row>
    <row r="16712" spans="2:7">
      <c r="B16712" s="49">
        <v>2003657</v>
      </c>
      <c r="C16712" s="44" t="s">
        <v>24544</v>
      </c>
      <c r="D16712" s="47" t="s">
        <v>20877</v>
      </c>
      <c r="E16712" s="43" t="s">
        <v>18037</v>
      </c>
      <c r="G16712" s="45">
        <v>2387.5300000000002</v>
      </c>
    </row>
    <row r="16713" spans="2:7">
      <c r="B16713" s="49">
        <v>2003660</v>
      </c>
      <c r="C16713" s="44" t="s">
        <v>24544</v>
      </c>
      <c r="D16713" s="47" t="s">
        <v>20878</v>
      </c>
      <c r="E16713" s="43" t="s">
        <v>18037</v>
      </c>
      <c r="G16713" s="45">
        <v>3450.02</v>
      </c>
    </row>
    <row r="16714" spans="2:7">
      <c r="B16714" s="49">
        <v>2003659</v>
      </c>
      <c r="C16714" s="44" t="s">
        <v>24544</v>
      </c>
      <c r="D16714" s="47" t="s">
        <v>20879</v>
      </c>
      <c r="E16714" s="43" t="s">
        <v>18037</v>
      </c>
      <c r="G16714" s="45">
        <v>3013.33</v>
      </c>
    </row>
    <row r="16715" spans="2:7">
      <c r="B16715" s="49">
        <v>2003662</v>
      </c>
      <c r="C16715" s="44" t="s">
        <v>24544</v>
      </c>
      <c r="D16715" s="47" t="s">
        <v>20880</v>
      </c>
      <c r="E16715" s="43" t="s">
        <v>18037</v>
      </c>
      <c r="G16715" s="45">
        <v>4059.88</v>
      </c>
    </row>
    <row r="16716" spans="2:7">
      <c r="B16716" s="49">
        <v>2003661</v>
      </c>
      <c r="C16716" s="44" t="s">
        <v>24544</v>
      </c>
      <c r="D16716" s="47" t="s">
        <v>20881</v>
      </c>
      <c r="E16716" s="43" t="s">
        <v>18037</v>
      </c>
      <c r="G16716" s="45">
        <v>3559.01</v>
      </c>
    </row>
    <row r="16717" spans="2:7">
      <c r="B16717" s="49">
        <v>2003664</v>
      </c>
      <c r="C16717" s="44" t="s">
        <v>24544</v>
      </c>
      <c r="D16717" s="47" t="s">
        <v>20882</v>
      </c>
      <c r="E16717" s="43" t="s">
        <v>18037</v>
      </c>
      <c r="G16717" s="45">
        <v>5016.88</v>
      </c>
    </row>
    <row r="16718" spans="2:7">
      <c r="B16718" s="49">
        <v>2003663</v>
      </c>
      <c r="C16718" s="44" t="s">
        <v>24544</v>
      </c>
      <c r="D16718" s="47" t="s">
        <v>20883</v>
      </c>
      <c r="E16718" s="43" t="s">
        <v>18037</v>
      </c>
      <c r="G16718" s="45">
        <v>4418.9799999999996</v>
      </c>
    </row>
    <row r="16719" spans="2:7">
      <c r="B16719" s="49">
        <v>2003666</v>
      </c>
      <c r="C16719" s="44" t="s">
        <v>24544</v>
      </c>
      <c r="D16719" s="47" t="s">
        <v>20884</v>
      </c>
      <c r="E16719" s="43" t="s">
        <v>18037</v>
      </c>
      <c r="G16719" s="45">
        <v>2437.29</v>
      </c>
    </row>
    <row r="16720" spans="2:7">
      <c r="B16720" s="49">
        <v>2003665</v>
      </c>
      <c r="C16720" s="44" t="s">
        <v>24544</v>
      </c>
      <c r="D16720" s="47" t="s">
        <v>20885</v>
      </c>
      <c r="E16720" s="43" t="s">
        <v>18037</v>
      </c>
      <c r="G16720" s="45">
        <v>2130.5100000000002</v>
      </c>
    </row>
    <row r="16721" spans="2:7">
      <c r="B16721" s="49">
        <v>2003668</v>
      </c>
      <c r="C16721" s="44" t="s">
        <v>24544</v>
      </c>
      <c r="D16721" s="47" t="s">
        <v>20886</v>
      </c>
      <c r="E16721" s="43" t="s">
        <v>18037</v>
      </c>
      <c r="G16721" s="45">
        <v>2408.2399999999998</v>
      </c>
    </row>
    <row r="16722" spans="2:7">
      <c r="B16722" s="49">
        <v>2003667</v>
      </c>
      <c r="C16722" s="44" t="s">
        <v>24544</v>
      </c>
      <c r="D16722" s="47" t="s">
        <v>20887</v>
      </c>
      <c r="E16722" s="43" t="s">
        <v>18037</v>
      </c>
      <c r="G16722" s="45">
        <v>2110.85</v>
      </c>
    </row>
    <row r="16723" spans="2:7">
      <c r="B16723" s="49">
        <v>2003670</v>
      </c>
      <c r="C16723" s="44" t="s">
        <v>24544</v>
      </c>
      <c r="D16723" s="47" t="s">
        <v>20888</v>
      </c>
      <c r="E16723" s="43" t="s">
        <v>18037</v>
      </c>
      <c r="G16723" s="45">
        <v>3149.77</v>
      </c>
    </row>
    <row r="16724" spans="2:7">
      <c r="B16724" s="49">
        <v>2003669</v>
      </c>
      <c r="C16724" s="44" t="s">
        <v>24544</v>
      </c>
      <c r="D16724" s="47" t="s">
        <v>20889</v>
      </c>
      <c r="E16724" s="43" t="s">
        <v>18037</v>
      </c>
      <c r="G16724" s="45">
        <v>2738.12</v>
      </c>
    </row>
    <row r="16725" spans="2:7">
      <c r="B16725" s="49">
        <v>2003672</v>
      </c>
      <c r="C16725" s="44" t="s">
        <v>24544</v>
      </c>
      <c r="D16725" s="47" t="s">
        <v>20890</v>
      </c>
      <c r="E16725" s="43" t="s">
        <v>18037</v>
      </c>
      <c r="G16725" s="45">
        <v>3893.25</v>
      </c>
    </row>
    <row r="16726" spans="2:7">
      <c r="B16726" s="49">
        <v>2003671</v>
      </c>
      <c r="C16726" s="44" t="s">
        <v>24544</v>
      </c>
      <c r="D16726" s="47" t="s">
        <v>20891</v>
      </c>
      <c r="E16726" s="43" t="s">
        <v>18037</v>
      </c>
      <c r="G16726" s="45">
        <v>3393.95</v>
      </c>
    </row>
    <row r="16727" spans="2:7">
      <c r="B16727" s="49">
        <v>2003674</v>
      </c>
      <c r="C16727" s="44" t="s">
        <v>24544</v>
      </c>
      <c r="D16727" s="47" t="s">
        <v>20892</v>
      </c>
      <c r="E16727" s="43" t="s">
        <v>18037</v>
      </c>
      <c r="G16727" s="45">
        <v>4529.7</v>
      </c>
    </row>
    <row r="16728" spans="2:7">
      <c r="B16728" s="49">
        <v>2003673</v>
      </c>
      <c r="C16728" s="44" t="s">
        <v>24544</v>
      </c>
      <c r="D16728" s="47" t="s">
        <v>20893</v>
      </c>
      <c r="E16728" s="43" t="s">
        <v>18037</v>
      </c>
      <c r="G16728" s="45">
        <v>3963.1</v>
      </c>
    </row>
    <row r="16729" spans="2:7">
      <c r="B16729" s="49">
        <v>2003676</v>
      </c>
      <c r="C16729" s="44" t="s">
        <v>24544</v>
      </c>
      <c r="D16729" s="47" t="s">
        <v>20894</v>
      </c>
      <c r="E16729" s="43" t="s">
        <v>18037</v>
      </c>
      <c r="G16729" s="45">
        <v>5536.3</v>
      </c>
    </row>
    <row r="16730" spans="2:7">
      <c r="B16730" s="49">
        <v>2003675</v>
      </c>
      <c r="C16730" s="44" t="s">
        <v>24544</v>
      </c>
      <c r="D16730" s="47" t="s">
        <v>20895</v>
      </c>
      <c r="E16730" s="43" t="s">
        <v>18037</v>
      </c>
      <c r="G16730" s="45">
        <v>4864.83</v>
      </c>
    </row>
    <row r="16731" spans="2:7">
      <c r="B16731" s="49">
        <v>2003854</v>
      </c>
      <c r="C16731" s="44" t="s">
        <v>24544</v>
      </c>
      <c r="D16731" s="47" t="s">
        <v>20896</v>
      </c>
      <c r="E16731" s="43" t="s">
        <v>18233</v>
      </c>
      <c r="G16731" s="45">
        <v>135.78</v>
      </c>
    </row>
    <row r="16732" spans="2:7">
      <c r="B16732" s="49">
        <v>2003855</v>
      </c>
      <c r="C16732" s="44" t="s">
        <v>24544</v>
      </c>
      <c r="D16732" s="47" t="s">
        <v>20897</v>
      </c>
      <c r="E16732" s="43" t="s">
        <v>18233</v>
      </c>
      <c r="G16732" s="45">
        <v>20.69</v>
      </c>
    </row>
    <row r="16733" spans="2:7">
      <c r="B16733" s="49">
        <v>2003856</v>
      </c>
      <c r="C16733" s="44" t="s">
        <v>24544</v>
      </c>
      <c r="D16733" s="47" t="s">
        <v>20898</v>
      </c>
      <c r="E16733" s="43" t="s">
        <v>18233</v>
      </c>
      <c r="G16733" s="45">
        <v>178.02</v>
      </c>
    </row>
    <row r="16734" spans="2:7">
      <c r="B16734" s="49">
        <v>2003857</v>
      </c>
      <c r="C16734" s="44" t="s">
        <v>24544</v>
      </c>
      <c r="D16734" s="47" t="s">
        <v>20899</v>
      </c>
      <c r="E16734" s="43" t="s">
        <v>18233</v>
      </c>
      <c r="G16734" s="45">
        <v>73.17</v>
      </c>
    </row>
    <row r="16735" spans="2:7">
      <c r="B16735" s="49">
        <v>2019782</v>
      </c>
      <c r="C16735" s="44" t="s">
        <v>24544</v>
      </c>
      <c r="D16735" s="47" t="s">
        <v>20900</v>
      </c>
      <c r="E16735" s="43" t="s">
        <v>18116</v>
      </c>
      <c r="G16735" s="45">
        <v>1190.19</v>
      </c>
    </row>
    <row r="16736" spans="2:7">
      <c r="B16736" s="49">
        <v>2019783</v>
      </c>
      <c r="C16736" s="44" t="s">
        <v>24544</v>
      </c>
      <c r="D16736" s="47" t="s">
        <v>20901</v>
      </c>
      <c r="E16736" s="43" t="s">
        <v>18116</v>
      </c>
      <c r="G16736" s="45">
        <v>1858.52</v>
      </c>
    </row>
    <row r="16737" spans="2:7">
      <c r="B16737" s="49">
        <v>2019784</v>
      </c>
      <c r="C16737" s="44" t="s">
        <v>24544</v>
      </c>
      <c r="D16737" s="47" t="s">
        <v>20902</v>
      </c>
      <c r="E16737" s="43" t="s">
        <v>18116</v>
      </c>
      <c r="G16737" s="45">
        <v>2395.31</v>
      </c>
    </row>
    <row r="16738" spans="2:7">
      <c r="B16738" s="49">
        <v>2019785</v>
      </c>
      <c r="C16738" s="44" t="s">
        <v>24544</v>
      </c>
      <c r="D16738" s="47" t="s">
        <v>20903</v>
      </c>
      <c r="E16738" s="43" t="s">
        <v>18116</v>
      </c>
      <c r="G16738" s="45">
        <v>3184.05</v>
      </c>
    </row>
    <row r="16739" spans="2:7">
      <c r="B16739" s="49">
        <v>2019776</v>
      </c>
      <c r="C16739" s="44" t="s">
        <v>24544</v>
      </c>
      <c r="D16739" s="47" t="s">
        <v>20904</v>
      </c>
      <c r="E16739" s="43" t="s">
        <v>18116</v>
      </c>
      <c r="G16739" s="45">
        <v>538.98</v>
      </c>
    </row>
    <row r="16740" spans="2:7">
      <c r="B16740" s="49">
        <v>2019777</v>
      </c>
      <c r="C16740" s="44" t="s">
        <v>24544</v>
      </c>
      <c r="D16740" s="47" t="s">
        <v>20905</v>
      </c>
      <c r="E16740" s="43" t="s">
        <v>18116</v>
      </c>
      <c r="G16740" s="45">
        <v>1387.29</v>
      </c>
    </row>
    <row r="16741" spans="2:7">
      <c r="B16741" s="49">
        <v>2019778</v>
      </c>
      <c r="C16741" s="44" t="s">
        <v>24544</v>
      </c>
      <c r="D16741" s="47" t="s">
        <v>20906</v>
      </c>
      <c r="E16741" s="43" t="s">
        <v>18116</v>
      </c>
      <c r="G16741" s="45">
        <v>2327.4899999999998</v>
      </c>
    </row>
    <row r="16742" spans="2:7">
      <c r="B16742" s="49">
        <v>2019779</v>
      </c>
      <c r="C16742" s="44" t="s">
        <v>24544</v>
      </c>
      <c r="D16742" s="47" t="s">
        <v>20907</v>
      </c>
      <c r="E16742" s="43" t="s">
        <v>18116</v>
      </c>
      <c r="G16742" s="45">
        <v>824.23</v>
      </c>
    </row>
    <row r="16743" spans="2:7">
      <c r="B16743" s="49">
        <v>2019780</v>
      </c>
      <c r="C16743" s="44" t="s">
        <v>24544</v>
      </c>
      <c r="D16743" s="47" t="s">
        <v>20908</v>
      </c>
      <c r="E16743" s="43" t="s">
        <v>18116</v>
      </c>
      <c r="G16743" s="45">
        <v>1005.33</v>
      </c>
    </row>
    <row r="16744" spans="2:7">
      <c r="B16744" s="49">
        <v>2019781</v>
      </c>
      <c r="C16744" s="44" t="s">
        <v>24544</v>
      </c>
      <c r="D16744" s="47" t="s">
        <v>20909</v>
      </c>
      <c r="E16744" s="43" t="s">
        <v>18116</v>
      </c>
      <c r="G16744" s="45">
        <v>1264.75</v>
      </c>
    </row>
    <row r="16745" spans="2:7">
      <c r="B16745" s="49">
        <v>2019773</v>
      </c>
      <c r="C16745" s="44" t="s">
        <v>24544</v>
      </c>
      <c r="D16745" s="47" t="s">
        <v>20910</v>
      </c>
      <c r="E16745" s="43" t="s">
        <v>18116</v>
      </c>
      <c r="G16745" s="45">
        <v>361.97</v>
      </c>
    </row>
    <row r="16746" spans="2:7">
      <c r="B16746" s="49">
        <v>2019774</v>
      </c>
      <c r="C16746" s="44" t="s">
        <v>24544</v>
      </c>
      <c r="D16746" s="47" t="s">
        <v>20911</v>
      </c>
      <c r="E16746" s="43" t="s">
        <v>18116</v>
      </c>
      <c r="G16746" s="45">
        <v>387.48</v>
      </c>
    </row>
    <row r="16747" spans="2:7">
      <c r="B16747" s="49">
        <v>2019775</v>
      </c>
      <c r="C16747" s="44" t="s">
        <v>24544</v>
      </c>
      <c r="D16747" s="47" t="s">
        <v>20912</v>
      </c>
      <c r="E16747" s="43" t="s">
        <v>18116</v>
      </c>
      <c r="G16747" s="45">
        <v>335.77</v>
      </c>
    </row>
    <row r="16748" spans="2:7">
      <c r="B16748" s="49">
        <v>2019755</v>
      </c>
      <c r="C16748" s="44" t="s">
        <v>24544</v>
      </c>
      <c r="D16748" s="47" t="s">
        <v>20913</v>
      </c>
      <c r="E16748" s="43" t="s">
        <v>18116</v>
      </c>
      <c r="G16748" s="45">
        <v>426.18</v>
      </c>
    </row>
    <row r="16749" spans="2:7">
      <c r="B16749" s="49">
        <v>2019764</v>
      </c>
      <c r="C16749" s="44" t="s">
        <v>24544</v>
      </c>
      <c r="D16749" s="47" t="s">
        <v>20914</v>
      </c>
      <c r="E16749" s="43" t="s">
        <v>18116</v>
      </c>
      <c r="G16749" s="45">
        <v>453.18</v>
      </c>
    </row>
    <row r="16750" spans="2:7">
      <c r="B16750" s="49">
        <v>2019756</v>
      </c>
      <c r="C16750" s="44" t="s">
        <v>24544</v>
      </c>
      <c r="D16750" s="47" t="s">
        <v>20915</v>
      </c>
      <c r="E16750" s="43" t="s">
        <v>18116</v>
      </c>
      <c r="G16750" s="45">
        <v>759.75</v>
      </c>
    </row>
    <row r="16751" spans="2:7">
      <c r="B16751" s="49">
        <v>2019765</v>
      </c>
      <c r="C16751" s="44" t="s">
        <v>24544</v>
      </c>
      <c r="D16751" s="47" t="s">
        <v>20916</v>
      </c>
      <c r="E16751" s="43" t="s">
        <v>18116</v>
      </c>
      <c r="G16751" s="45">
        <v>786.75</v>
      </c>
    </row>
    <row r="16752" spans="2:7">
      <c r="B16752" s="49">
        <v>2019757</v>
      </c>
      <c r="C16752" s="44" t="s">
        <v>24544</v>
      </c>
      <c r="D16752" s="47" t="s">
        <v>20917</v>
      </c>
      <c r="E16752" s="43" t="s">
        <v>18116</v>
      </c>
      <c r="G16752" s="45">
        <v>803.26</v>
      </c>
    </row>
    <row r="16753" spans="2:7">
      <c r="B16753" s="49">
        <v>2019766</v>
      </c>
      <c r="C16753" s="44" t="s">
        <v>24544</v>
      </c>
      <c r="D16753" s="47" t="s">
        <v>20918</v>
      </c>
      <c r="E16753" s="43" t="s">
        <v>18116</v>
      </c>
      <c r="G16753" s="45">
        <v>867.33</v>
      </c>
    </row>
    <row r="16754" spans="2:7">
      <c r="B16754" s="49">
        <v>2019758</v>
      </c>
      <c r="C16754" s="44" t="s">
        <v>24544</v>
      </c>
      <c r="D16754" s="47" t="s">
        <v>20919</v>
      </c>
      <c r="E16754" s="43" t="s">
        <v>18116</v>
      </c>
      <c r="G16754" s="45">
        <v>843.53</v>
      </c>
    </row>
    <row r="16755" spans="2:7">
      <c r="B16755" s="49">
        <v>2019767</v>
      </c>
      <c r="C16755" s="44" t="s">
        <v>24544</v>
      </c>
      <c r="D16755" s="47" t="s">
        <v>20920</v>
      </c>
      <c r="E16755" s="43" t="s">
        <v>18116</v>
      </c>
      <c r="G16755" s="45">
        <v>908.1</v>
      </c>
    </row>
    <row r="16756" spans="2:7">
      <c r="B16756" s="49">
        <v>2019759</v>
      </c>
      <c r="C16756" s="44" t="s">
        <v>24544</v>
      </c>
      <c r="D16756" s="47" t="s">
        <v>20921</v>
      </c>
      <c r="E16756" s="43" t="s">
        <v>18116</v>
      </c>
      <c r="G16756" s="45">
        <v>945.46</v>
      </c>
    </row>
    <row r="16757" spans="2:7">
      <c r="B16757" s="49">
        <v>2019768</v>
      </c>
      <c r="C16757" s="44" t="s">
        <v>24544</v>
      </c>
      <c r="D16757" s="47" t="s">
        <v>20922</v>
      </c>
      <c r="E16757" s="43" t="s">
        <v>18116</v>
      </c>
      <c r="G16757" s="45">
        <v>1020.1</v>
      </c>
    </row>
    <row r="16758" spans="2:7">
      <c r="B16758" s="49">
        <v>2019760</v>
      </c>
      <c r="C16758" s="44" t="s">
        <v>24544</v>
      </c>
      <c r="D16758" s="47" t="s">
        <v>20923</v>
      </c>
      <c r="E16758" s="43" t="s">
        <v>18116</v>
      </c>
      <c r="G16758" s="45">
        <v>1162.1199999999999</v>
      </c>
    </row>
    <row r="16759" spans="2:7">
      <c r="B16759" s="49">
        <v>2019769</v>
      </c>
      <c r="C16759" s="44" t="s">
        <v>24544</v>
      </c>
      <c r="D16759" s="47" t="s">
        <v>20924</v>
      </c>
      <c r="E16759" s="43" t="s">
        <v>18116</v>
      </c>
      <c r="G16759" s="45">
        <v>1246.83</v>
      </c>
    </row>
    <row r="16760" spans="2:7">
      <c r="B16760" s="49">
        <v>2019761</v>
      </c>
      <c r="C16760" s="44" t="s">
        <v>24544</v>
      </c>
      <c r="D16760" s="47" t="s">
        <v>20925</v>
      </c>
      <c r="E16760" s="43" t="s">
        <v>18116</v>
      </c>
      <c r="G16760" s="45">
        <v>1178.1300000000001</v>
      </c>
    </row>
    <row r="16761" spans="2:7">
      <c r="B16761" s="49">
        <v>2019770</v>
      </c>
      <c r="C16761" s="44" t="s">
        <v>24544</v>
      </c>
      <c r="D16761" s="47" t="s">
        <v>20926</v>
      </c>
      <c r="E16761" s="43" t="s">
        <v>18116</v>
      </c>
      <c r="G16761" s="45">
        <v>1247.74</v>
      </c>
    </row>
    <row r="16762" spans="2:7">
      <c r="B16762" s="49">
        <v>2019762</v>
      </c>
      <c r="C16762" s="44" t="s">
        <v>24544</v>
      </c>
      <c r="D16762" s="47" t="s">
        <v>20927</v>
      </c>
      <c r="E16762" s="43" t="s">
        <v>18116</v>
      </c>
      <c r="G16762" s="45">
        <v>1318.62</v>
      </c>
    </row>
    <row r="16763" spans="2:7">
      <c r="B16763" s="49">
        <v>2019771</v>
      </c>
      <c r="C16763" s="44" t="s">
        <v>24544</v>
      </c>
      <c r="D16763" s="47" t="s">
        <v>20928</v>
      </c>
      <c r="E16763" s="43" t="s">
        <v>18116</v>
      </c>
      <c r="G16763" s="45">
        <v>1408.36</v>
      </c>
    </row>
    <row r="16764" spans="2:7">
      <c r="B16764" s="49">
        <v>2019763</v>
      </c>
      <c r="C16764" s="44" t="s">
        <v>24544</v>
      </c>
      <c r="D16764" s="47" t="s">
        <v>20929</v>
      </c>
      <c r="E16764" s="43" t="s">
        <v>18116</v>
      </c>
      <c r="G16764" s="45">
        <v>4461.16</v>
      </c>
    </row>
    <row r="16765" spans="2:7">
      <c r="B16765" s="49">
        <v>2019772</v>
      </c>
      <c r="C16765" s="44" t="s">
        <v>24544</v>
      </c>
      <c r="D16765" s="47" t="s">
        <v>20930</v>
      </c>
      <c r="E16765" s="43" t="s">
        <v>18116</v>
      </c>
      <c r="G16765" s="45">
        <v>4549.3900000000003</v>
      </c>
    </row>
    <row r="16766" spans="2:7">
      <c r="B16766" s="49">
        <v>2003811</v>
      </c>
      <c r="C16766" s="44" t="s">
        <v>24544</v>
      </c>
      <c r="D16766" s="47" t="s">
        <v>20931</v>
      </c>
      <c r="E16766" s="43" t="s">
        <v>18116</v>
      </c>
      <c r="G16766" s="45">
        <v>148.38</v>
      </c>
    </row>
    <row r="16767" spans="2:7">
      <c r="B16767" s="49">
        <v>2003812</v>
      </c>
      <c r="C16767" s="44" t="s">
        <v>24544</v>
      </c>
      <c r="D16767" s="47" t="s">
        <v>20932</v>
      </c>
      <c r="E16767" s="43" t="s">
        <v>18116</v>
      </c>
      <c r="G16767" s="45">
        <v>175.81</v>
      </c>
    </row>
    <row r="16768" spans="2:7">
      <c r="B16768" s="49">
        <v>2003813</v>
      </c>
      <c r="C16768" s="44" t="s">
        <v>24544</v>
      </c>
      <c r="D16768" s="47" t="s">
        <v>20933</v>
      </c>
      <c r="E16768" s="43" t="s">
        <v>18116</v>
      </c>
      <c r="G16768" s="45">
        <v>209.56</v>
      </c>
    </row>
    <row r="16769" spans="2:7">
      <c r="B16769" s="49">
        <v>2003814</v>
      </c>
      <c r="C16769" s="44" t="s">
        <v>24544</v>
      </c>
      <c r="D16769" s="47" t="s">
        <v>20934</v>
      </c>
      <c r="E16769" s="43" t="s">
        <v>18116</v>
      </c>
      <c r="G16769" s="45">
        <v>239.1</v>
      </c>
    </row>
    <row r="16770" spans="2:7">
      <c r="B16770" s="49">
        <v>2003815</v>
      </c>
      <c r="C16770" s="44" t="s">
        <v>24544</v>
      </c>
      <c r="D16770" s="47" t="s">
        <v>20935</v>
      </c>
      <c r="E16770" s="43" t="s">
        <v>18116</v>
      </c>
      <c r="G16770" s="45">
        <v>268.64</v>
      </c>
    </row>
    <row r="16771" spans="2:7">
      <c r="B16771" s="49">
        <v>2003816</v>
      </c>
      <c r="C16771" s="44" t="s">
        <v>24544</v>
      </c>
      <c r="D16771" s="47" t="s">
        <v>20936</v>
      </c>
      <c r="E16771" s="43" t="s">
        <v>18116</v>
      </c>
      <c r="G16771" s="45">
        <v>331.93</v>
      </c>
    </row>
    <row r="16772" spans="2:7">
      <c r="B16772" s="49">
        <v>2003817</v>
      </c>
      <c r="C16772" s="44" t="s">
        <v>24544</v>
      </c>
      <c r="D16772" s="47" t="s">
        <v>20937</v>
      </c>
      <c r="E16772" s="43" t="s">
        <v>18116</v>
      </c>
      <c r="G16772" s="45">
        <v>388.89</v>
      </c>
    </row>
    <row r="16773" spans="2:7">
      <c r="B16773" s="49">
        <v>2003799</v>
      </c>
      <c r="C16773" s="44" t="s">
        <v>24544</v>
      </c>
      <c r="D16773" s="47" t="s">
        <v>20938</v>
      </c>
      <c r="E16773" s="43" t="s">
        <v>18116</v>
      </c>
      <c r="G16773" s="45">
        <v>72.03</v>
      </c>
    </row>
    <row r="16774" spans="2:7">
      <c r="B16774" s="49">
        <v>2003798</v>
      </c>
      <c r="C16774" s="44" t="s">
        <v>24544</v>
      </c>
      <c r="D16774" s="47" t="s">
        <v>20939</v>
      </c>
      <c r="E16774" s="43" t="s">
        <v>18116</v>
      </c>
      <c r="G16774" s="45">
        <v>61.94</v>
      </c>
    </row>
    <row r="16775" spans="2:7">
      <c r="B16775" s="49">
        <v>2003801</v>
      </c>
      <c r="C16775" s="44" t="s">
        <v>24544</v>
      </c>
      <c r="D16775" s="47" t="s">
        <v>20940</v>
      </c>
      <c r="E16775" s="43" t="s">
        <v>18116</v>
      </c>
      <c r="G16775" s="45">
        <v>90.58</v>
      </c>
    </row>
    <row r="16776" spans="2:7">
      <c r="B16776" s="49">
        <v>2003800</v>
      </c>
      <c r="C16776" s="44" t="s">
        <v>24544</v>
      </c>
      <c r="D16776" s="47" t="s">
        <v>20941</v>
      </c>
      <c r="E16776" s="43" t="s">
        <v>18116</v>
      </c>
      <c r="G16776" s="45">
        <v>76.41</v>
      </c>
    </row>
    <row r="16777" spans="2:7">
      <c r="B16777" s="49">
        <v>2003714</v>
      </c>
      <c r="C16777" s="44" t="s">
        <v>24544</v>
      </c>
      <c r="D16777" s="47" t="s">
        <v>20942</v>
      </c>
      <c r="E16777" s="43" t="s">
        <v>18037</v>
      </c>
      <c r="G16777" s="45">
        <v>1682.37</v>
      </c>
    </row>
    <row r="16778" spans="2:7">
      <c r="B16778" s="49">
        <v>2003713</v>
      </c>
      <c r="C16778" s="44" t="s">
        <v>24544</v>
      </c>
      <c r="D16778" s="47" t="s">
        <v>20943</v>
      </c>
      <c r="E16778" s="43" t="s">
        <v>18037</v>
      </c>
      <c r="G16778" s="45">
        <v>1635.8</v>
      </c>
    </row>
    <row r="16779" spans="2:7">
      <c r="B16779" s="49">
        <v>2003716</v>
      </c>
      <c r="C16779" s="44" t="s">
        <v>24544</v>
      </c>
      <c r="D16779" s="47" t="s">
        <v>20944</v>
      </c>
      <c r="E16779" s="43" t="s">
        <v>18037</v>
      </c>
      <c r="G16779" s="45">
        <v>1991.86</v>
      </c>
    </row>
    <row r="16780" spans="2:7">
      <c r="B16780" s="49">
        <v>2003715</v>
      </c>
      <c r="C16780" s="44" t="s">
        <v>24544</v>
      </c>
      <c r="D16780" s="47" t="s">
        <v>20945</v>
      </c>
      <c r="E16780" s="43" t="s">
        <v>18037</v>
      </c>
      <c r="G16780" s="45">
        <v>1937.58</v>
      </c>
    </row>
    <row r="16781" spans="2:7">
      <c r="B16781" s="49">
        <v>2003718</v>
      </c>
      <c r="C16781" s="44" t="s">
        <v>24544</v>
      </c>
      <c r="D16781" s="47" t="s">
        <v>20946</v>
      </c>
      <c r="E16781" s="43" t="s">
        <v>18037</v>
      </c>
      <c r="G16781" s="45">
        <v>2294.65</v>
      </c>
    </row>
    <row r="16782" spans="2:7">
      <c r="B16782" s="49">
        <v>2003717</v>
      </c>
      <c r="C16782" s="44" t="s">
        <v>24544</v>
      </c>
      <c r="D16782" s="47" t="s">
        <v>20947</v>
      </c>
      <c r="E16782" s="43" t="s">
        <v>18037</v>
      </c>
      <c r="G16782" s="45">
        <v>2234.0700000000002</v>
      </c>
    </row>
    <row r="16783" spans="2:7">
      <c r="B16783" s="49">
        <v>2003720</v>
      </c>
      <c r="C16783" s="44" t="s">
        <v>24544</v>
      </c>
      <c r="D16783" s="47" t="s">
        <v>20948</v>
      </c>
      <c r="E16783" s="43" t="s">
        <v>18037</v>
      </c>
      <c r="G16783" s="45">
        <v>2604.12</v>
      </c>
    </row>
    <row r="16784" spans="2:7">
      <c r="B16784" s="49">
        <v>2003719</v>
      </c>
      <c r="C16784" s="44" t="s">
        <v>24544</v>
      </c>
      <c r="D16784" s="47" t="s">
        <v>20949</v>
      </c>
      <c r="E16784" s="43" t="s">
        <v>18037</v>
      </c>
      <c r="G16784" s="45">
        <v>2535.8200000000002</v>
      </c>
    </row>
    <row r="16785" spans="2:7">
      <c r="B16785" s="49">
        <v>2003722</v>
      </c>
      <c r="C16785" s="44" t="s">
        <v>24544</v>
      </c>
      <c r="D16785" s="47" t="s">
        <v>20950</v>
      </c>
      <c r="E16785" s="43" t="s">
        <v>18037</v>
      </c>
      <c r="G16785" s="45">
        <v>2906.91</v>
      </c>
    </row>
    <row r="16786" spans="2:7">
      <c r="B16786" s="49">
        <v>2003721</v>
      </c>
      <c r="C16786" s="44" t="s">
        <v>24544</v>
      </c>
      <c r="D16786" s="47" t="s">
        <v>20951</v>
      </c>
      <c r="E16786" s="43" t="s">
        <v>18037</v>
      </c>
      <c r="G16786" s="45">
        <v>2832.31</v>
      </c>
    </row>
    <row r="16787" spans="2:7">
      <c r="B16787" s="49">
        <v>2003724</v>
      </c>
      <c r="C16787" s="44" t="s">
        <v>24544</v>
      </c>
      <c r="D16787" s="47" t="s">
        <v>20952</v>
      </c>
      <c r="E16787" s="43" t="s">
        <v>18037</v>
      </c>
      <c r="G16787" s="45">
        <v>3216.41</v>
      </c>
    </row>
    <row r="16788" spans="2:7">
      <c r="B16788" s="49">
        <v>2003723</v>
      </c>
      <c r="C16788" s="44" t="s">
        <v>24544</v>
      </c>
      <c r="D16788" s="47" t="s">
        <v>20953</v>
      </c>
      <c r="E16788" s="43" t="s">
        <v>18037</v>
      </c>
      <c r="G16788" s="45">
        <v>3134.1</v>
      </c>
    </row>
    <row r="16789" spans="2:7">
      <c r="B16789" s="49">
        <v>2003726</v>
      </c>
      <c r="C16789" s="44" t="s">
        <v>24544</v>
      </c>
      <c r="D16789" s="47" t="s">
        <v>20954</v>
      </c>
      <c r="E16789" s="43" t="s">
        <v>18037</v>
      </c>
      <c r="G16789" s="45">
        <v>3519.2</v>
      </c>
    </row>
    <row r="16790" spans="2:7">
      <c r="B16790" s="49">
        <v>2003725</v>
      </c>
      <c r="C16790" s="44" t="s">
        <v>24544</v>
      </c>
      <c r="D16790" s="47" t="s">
        <v>20955</v>
      </c>
      <c r="E16790" s="43" t="s">
        <v>18037</v>
      </c>
      <c r="G16790" s="45">
        <v>3430.58</v>
      </c>
    </row>
    <row r="16791" spans="2:7">
      <c r="B16791" s="49">
        <v>2003859</v>
      </c>
      <c r="C16791" s="44" t="s">
        <v>24544</v>
      </c>
      <c r="D16791" s="47" t="s">
        <v>20956</v>
      </c>
      <c r="E16791" s="43" t="s">
        <v>18233</v>
      </c>
      <c r="G16791" s="45">
        <v>68.52</v>
      </c>
    </row>
    <row r="16792" spans="2:7">
      <c r="B16792" s="49">
        <v>2003861</v>
      </c>
      <c r="C16792" s="44" t="s">
        <v>24544</v>
      </c>
      <c r="D16792" s="47" t="s">
        <v>20957</v>
      </c>
      <c r="E16792" s="43" t="s">
        <v>18116</v>
      </c>
      <c r="G16792" s="45">
        <v>32.9</v>
      </c>
    </row>
    <row r="16793" spans="2:7">
      <c r="B16793" s="49">
        <v>2003862</v>
      </c>
      <c r="C16793" s="44" t="s">
        <v>24544</v>
      </c>
      <c r="D16793" s="47" t="s">
        <v>20958</v>
      </c>
      <c r="E16793" s="43" t="s">
        <v>18116</v>
      </c>
      <c r="G16793" s="45">
        <v>29.61</v>
      </c>
    </row>
    <row r="16794" spans="2:7">
      <c r="B16794" s="49">
        <v>2003411</v>
      </c>
      <c r="C16794" s="44" t="s">
        <v>24544</v>
      </c>
      <c r="D16794" s="47" t="s">
        <v>20959</v>
      </c>
      <c r="E16794" s="43" t="s">
        <v>18116</v>
      </c>
      <c r="G16794" s="45">
        <v>835.88</v>
      </c>
    </row>
    <row r="16795" spans="2:7">
      <c r="B16795" s="49">
        <v>2003410</v>
      </c>
      <c r="C16795" s="44" t="s">
        <v>24544</v>
      </c>
      <c r="D16795" s="47" t="s">
        <v>20960</v>
      </c>
      <c r="E16795" s="43" t="s">
        <v>18116</v>
      </c>
      <c r="G16795" s="45">
        <v>769.99</v>
      </c>
    </row>
    <row r="16796" spans="2:7">
      <c r="B16796" s="49">
        <v>2003415</v>
      </c>
      <c r="C16796" s="44" t="s">
        <v>24544</v>
      </c>
      <c r="D16796" s="47" t="s">
        <v>20961</v>
      </c>
      <c r="E16796" s="43" t="s">
        <v>18116</v>
      </c>
      <c r="G16796" s="45">
        <v>919.66</v>
      </c>
    </row>
    <row r="16797" spans="2:7">
      <c r="B16797" s="49">
        <v>2003414</v>
      </c>
      <c r="C16797" s="44" t="s">
        <v>24544</v>
      </c>
      <c r="D16797" s="47" t="s">
        <v>20962</v>
      </c>
      <c r="E16797" s="43" t="s">
        <v>18116</v>
      </c>
      <c r="G16797" s="45">
        <v>846.67</v>
      </c>
    </row>
    <row r="16798" spans="2:7">
      <c r="B16798" s="49">
        <v>2003419</v>
      </c>
      <c r="C16798" s="44" t="s">
        <v>24544</v>
      </c>
      <c r="D16798" s="47" t="s">
        <v>20963</v>
      </c>
      <c r="E16798" s="43" t="s">
        <v>18116</v>
      </c>
      <c r="G16798" s="45">
        <v>1116.26</v>
      </c>
    </row>
    <row r="16799" spans="2:7">
      <c r="B16799" s="49">
        <v>2003418</v>
      </c>
      <c r="C16799" s="44" t="s">
        <v>24544</v>
      </c>
      <c r="D16799" s="47" t="s">
        <v>20964</v>
      </c>
      <c r="E16799" s="43" t="s">
        <v>18116</v>
      </c>
      <c r="G16799" s="45">
        <v>1024.5999999999999</v>
      </c>
    </row>
    <row r="16800" spans="2:7">
      <c r="B16800" s="49">
        <v>2003423</v>
      </c>
      <c r="C16800" s="44" t="s">
        <v>24544</v>
      </c>
      <c r="D16800" s="47" t="s">
        <v>20965</v>
      </c>
      <c r="E16800" s="43" t="s">
        <v>18116</v>
      </c>
      <c r="G16800" s="45">
        <v>1282.48</v>
      </c>
    </row>
    <row r="16801" spans="2:7">
      <c r="B16801" s="49">
        <v>2003422</v>
      </c>
      <c r="C16801" s="44" t="s">
        <v>24544</v>
      </c>
      <c r="D16801" s="47" t="s">
        <v>20966</v>
      </c>
      <c r="E16801" s="43" t="s">
        <v>18116</v>
      </c>
      <c r="G16801" s="45">
        <v>1177.76</v>
      </c>
    </row>
    <row r="16802" spans="2:7">
      <c r="B16802" s="49">
        <v>2003427</v>
      </c>
      <c r="C16802" s="44" t="s">
        <v>24544</v>
      </c>
      <c r="D16802" s="47" t="s">
        <v>20967</v>
      </c>
      <c r="E16802" s="43" t="s">
        <v>18116</v>
      </c>
      <c r="G16802" s="45">
        <v>1530.07</v>
      </c>
    </row>
    <row r="16803" spans="2:7">
      <c r="B16803" s="49">
        <v>2003426</v>
      </c>
      <c r="C16803" s="44" t="s">
        <v>24544</v>
      </c>
      <c r="D16803" s="47" t="s">
        <v>20968</v>
      </c>
      <c r="E16803" s="43" t="s">
        <v>18116</v>
      </c>
      <c r="G16803" s="45">
        <v>1405.15</v>
      </c>
    </row>
    <row r="16804" spans="2:7">
      <c r="B16804" s="49">
        <v>2003431</v>
      </c>
      <c r="C16804" s="44" t="s">
        <v>24544</v>
      </c>
      <c r="D16804" s="47" t="s">
        <v>20969</v>
      </c>
      <c r="E16804" s="43" t="s">
        <v>18116</v>
      </c>
      <c r="G16804" s="45">
        <v>1688.91</v>
      </c>
    </row>
    <row r="16805" spans="2:7">
      <c r="B16805" s="49">
        <v>2003430</v>
      </c>
      <c r="C16805" s="44" t="s">
        <v>24544</v>
      </c>
      <c r="D16805" s="47" t="s">
        <v>20970</v>
      </c>
      <c r="E16805" s="43" t="s">
        <v>18116</v>
      </c>
      <c r="G16805" s="45">
        <v>1541.28</v>
      </c>
    </row>
    <row r="16806" spans="2:7">
      <c r="B16806" s="49">
        <v>2003435</v>
      </c>
      <c r="C16806" s="44" t="s">
        <v>24544</v>
      </c>
      <c r="D16806" s="47" t="s">
        <v>20971</v>
      </c>
      <c r="E16806" s="43" t="s">
        <v>18116</v>
      </c>
      <c r="G16806" s="45">
        <v>1958.96</v>
      </c>
    </row>
    <row r="16807" spans="2:7">
      <c r="B16807" s="49">
        <v>2003434</v>
      </c>
      <c r="C16807" s="44" t="s">
        <v>24544</v>
      </c>
      <c r="D16807" s="47" t="s">
        <v>20972</v>
      </c>
      <c r="E16807" s="43" t="s">
        <v>18116</v>
      </c>
      <c r="G16807" s="45">
        <v>1788.92</v>
      </c>
    </row>
    <row r="16808" spans="2:7">
      <c r="B16808" s="49">
        <v>2003439</v>
      </c>
      <c r="C16808" s="44" t="s">
        <v>24544</v>
      </c>
      <c r="D16808" s="47" t="s">
        <v>20973</v>
      </c>
      <c r="E16808" s="43" t="s">
        <v>18116</v>
      </c>
      <c r="G16808" s="45">
        <v>2298.71</v>
      </c>
    </row>
    <row r="16809" spans="2:7">
      <c r="B16809" s="49">
        <v>2003438</v>
      </c>
      <c r="C16809" s="44" t="s">
        <v>24544</v>
      </c>
      <c r="D16809" s="47" t="s">
        <v>20974</v>
      </c>
      <c r="E16809" s="43" t="s">
        <v>18116</v>
      </c>
      <c r="G16809" s="45">
        <v>2100.66</v>
      </c>
    </row>
    <row r="16810" spans="2:7">
      <c r="B16810" s="49">
        <v>2003167</v>
      </c>
      <c r="C16810" s="44" t="s">
        <v>24544</v>
      </c>
      <c r="D16810" s="47" t="s">
        <v>20975</v>
      </c>
      <c r="E16810" s="43" t="s">
        <v>18116</v>
      </c>
      <c r="G16810" s="45">
        <v>2246.85</v>
      </c>
    </row>
    <row r="16811" spans="2:7">
      <c r="B16811" s="49">
        <v>2003168</v>
      </c>
      <c r="C16811" s="44" t="s">
        <v>24544</v>
      </c>
      <c r="D16811" s="47" t="s">
        <v>20976</v>
      </c>
      <c r="E16811" s="43" t="s">
        <v>18116</v>
      </c>
      <c r="G16811" s="45">
        <v>2043.26</v>
      </c>
    </row>
    <row r="16812" spans="2:7">
      <c r="B16812" s="49">
        <v>2003407</v>
      </c>
      <c r="C16812" s="44" t="s">
        <v>24544</v>
      </c>
      <c r="D16812" s="47" t="s">
        <v>20977</v>
      </c>
      <c r="E16812" s="43" t="s">
        <v>18116</v>
      </c>
      <c r="G16812" s="45">
        <v>714.89</v>
      </c>
    </row>
    <row r="16813" spans="2:7">
      <c r="B16813" s="49">
        <v>2003406</v>
      </c>
      <c r="C16813" s="44" t="s">
        <v>24544</v>
      </c>
      <c r="D16813" s="47" t="s">
        <v>20978</v>
      </c>
      <c r="E16813" s="43" t="s">
        <v>18116</v>
      </c>
      <c r="G16813" s="45">
        <v>663.89</v>
      </c>
    </row>
    <row r="16814" spans="2:7">
      <c r="B16814" s="49">
        <v>2003169</v>
      </c>
      <c r="C16814" s="44" t="s">
        <v>24544</v>
      </c>
      <c r="D16814" s="47" t="s">
        <v>20979</v>
      </c>
      <c r="E16814" s="43" t="s">
        <v>18116</v>
      </c>
      <c r="G16814" s="45">
        <v>2916.77</v>
      </c>
    </row>
    <row r="16815" spans="2:7">
      <c r="B16815" s="49">
        <v>2003170</v>
      </c>
      <c r="C16815" s="44" t="s">
        <v>24544</v>
      </c>
      <c r="D16815" s="47" t="s">
        <v>20980</v>
      </c>
      <c r="E16815" s="43" t="s">
        <v>18116</v>
      </c>
      <c r="G16815" s="45">
        <v>2656.06</v>
      </c>
    </row>
    <row r="16816" spans="2:7">
      <c r="B16816" s="49">
        <v>2003389</v>
      </c>
      <c r="C16816" s="44" t="s">
        <v>24544</v>
      </c>
      <c r="D16816" s="47" t="s">
        <v>20981</v>
      </c>
      <c r="E16816" s="43" t="s">
        <v>18116</v>
      </c>
      <c r="G16816" s="45">
        <v>262.08</v>
      </c>
    </row>
    <row r="16817" spans="2:7">
      <c r="B16817" s="49">
        <v>2003388</v>
      </c>
      <c r="C16817" s="44" t="s">
        <v>24544</v>
      </c>
      <c r="D16817" s="47" t="s">
        <v>20982</v>
      </c>
      <c r="E16817" s="43" t="s">
        <v>18116</v>
      </c>
      <c r="G16817" s="45">
        <v>240.28</v>
      </c>
    </row>
    <row r="16818" spans="2:7">
      <c r="B16818" s="49">
        <v>2003393</v>
      </c>
      <c r="C16818" s="44" t="s">
        <v>24544</v>
      </c>
      <c r="D16818" s="47" t="s">
        <v>20983</v>
      </c>
      <c r="E16818" s="43" t="s">
        <v>18116</v>
      </c>
      <c r="G16818" s="45">
        <v>386.54</v>
      </c>
    </row>
    <row r="16819" spans="2:7">
      <c r="B16819" s="49">
        <v>2003392</v>
      </c>
      <c r="C16819" s="44" t="s">
        <v>24544</v>
      </c>
      <c r="D16819" s="47" t="s">
        <v>20984</v>
      </c>
      <c r="E16819" s="43" t="s">
        <v>18116</v>
      </c>
      <c r="G16819" s="45">
        <v>356.79</v>
      </c>
    </row>
    <row r="16820" spans="2:7">
      <c r="B16820" s="49">
        <v>2003173</v>
      </c>
      <c r="C16820" s="44" t="s">
        <v>24544</v>
      </c>
      <c r="D16820" s="47" t="s">
        <v>20985</v>
      </c>
      <c r="E16820" s="43" t="s">
        <v>18116</v>
      </c>
      <c r="G16820" s="45">
        <v>932.16</v>
      </c>
    </row>
    <row r="16821" spans="2:7">
      <c r="B16821" s="49">
        <v>2003174</v>
      </c>
      <c r="C16821" s="44" t="s">
        <v>24544</v>
      </c>
      <c r="D16821" s="47" t="s">
        <v>20986</v>
      </c>
      <c r="E16821" s="43" t="s">
        <v>18116</v>
      </c>
      <c r="G16821" s="45">
        <v>864.26</v>
      </c>
    </row>
    <row r="16822" spans="2:7">
      <c r="B16822" s="49">
        <v>2003171</v>
      </c>
      <c r="C16822" s="44" t="s">
        <v>24544</v>
      </c>
      <c r="D16822" s="47" t="s">
        <v>20987</v>
      </c>
      <c r="E16822" s="43" t="s">
        <v>18116</v>
      </c>
      <c r="G16822" s="45">
        <v>643.16999999999996</v>
      </c>
    </row>
    <row r="16823" spans="2:7">
      <c r="B16823" s="49">
        <v>2003172</v>
      </c>
      <c r="C16823" s="44" t="s">
        <v>24544</v>
      </c>
      <c r="D16823" s="47" t="s">
        <v>20988</v>
      </c>
      <c r="E16823" s="43" t="s">
        <v>18116</v>
      </c>
      <c r="G16823" s="45">
        <v>600.66</v>
      </c>
    </row>
    <row r="16824" spans="2:7">
      <c r="B16824" s="49">
        <v>2003399</v>
      </c>
      <c r="C16824" s="44" t="s">
        <v>24544</v>
      </c>
      <c r="D16824" s="47" t="s">
        <v>20989</v>
      </c>
      <c r="E16824" s="43" t="s">
        <v>18116</v>
      </c>
      <c r="G16824" s="45">
        <v>652</v>
      </c>
    </row>
    <row r="16825" spans="2:7">
      <c r="B16825" s="49">
        <v>2003398</v>
      </c>
      <c r="C16825" s="44" t="s">
        <v>24544</v>
      </c>
      <c r="D16825" s="47" t="s">
        <v>20990</v>
      </c>
      <c r="E16825" s="43" t="s">
        <v>18116</v>
      </c>
      <c r="G16825" s="45">
        <v>605.83000000000004</v>
      </c>
    </row>
    <row r="16826" spans="2:7">
      <c r="B16826" s="49">
        <v>2003403</v>
      </c>
      <c r="C16826" s="44" t="s">
        <v>24544</v>
      </c>
      <c r="D16826" s="47" t="s">
        <v>20991</v>
      </c>
      <c r="E16826" s="43" t="s">
        <v>18116</v>
      </c>
      <c r="G16826" s="45">
        <v>797.18</v>
      </c>
    </row>
    <row r="16827" spans="2:7">
      <c r="B16827" s="49">
        <v>2003402</v>
      </c>
      <c r="C16827" s="44" t="s">
        <v>24544</v>
      </c>
      <c r="D16827" s="47" t="s">
        <v>20992</v>
      </c>
      <c r="E16827" s="43" t="s">
        <v>18116</v>
      </c>
      <c r="G16827" s="45">
        <v>740.13</v>
      </c>
    </row>
    <row r="16828" spans="2:7">
      <c r="B16828" s="49">
        <v>2003452</v>
      </c>
      <c r="C16828" s="44" t="s">
        <v>24544</v>
      </c>
      <c r="D16828" s="47" t="s">
        <v>20993</v>
      </c>
      <c r="E16828" s="43" t="s">
        <v>18037</v>
      </c>
      <c r="G16828" s="45">
        <v>843.22</v>
      </c>
    </row>
    <row r="16829" spans="2:7">
      <c r="B16829" s="49">
        <v>2003453</v>
      </c>
      <c r="C16829" s="44" t="s">
        <v>24544</v>
      </c>
      <c r="D16829" s="47" t="s">
        <v>20994</v>
      </c>
      <c r="E16829" s="43" t="s">
        <v>18037</v>
      </c>
      <c r="G16829" s="45">
        <v>1035.6600000000001</v>
      </c>
    </row>
    <row r="16830" spans="2:7">
      <c r="B16830" s="49">
        <v>2003454</v>
      </c>
      <c r="C16830" s="44" t="s">
        <v>24544</v>
      </c>
      <c r="D16830" s="47" t="s">
        <v>20995</v>
      </c>
      <c r="E16830" s="43" t="s">
        <v>18037</v>
      </c>
      <c r="G16830" s="45">
        <v>1183.33</v>
      </c>
    </row>
    <row r="16831" spans="2:7">
      <c r="B16831" s="49">
        <v>2003455</v>
      </c>
      <c r="C16831" s="44" t="s">
        <v>24544</v>
      </c>
      <c r="D16831" s="47" t="s">
        <v>20996</v>
      </c>
      <c r="E16831" s="43" t="s">
        <v>18037</v>
      </c>
      <c r="G16831" s="45">
        <v>1477.8</v>
      </c>
    </row>
    <row r="16832" spans="2:7">
      <c r="B16832" s="49">
        <v>2003456</v>
      </c>
      <c r="C16832" s="44" t="s">
        <v>24544</v>
      </c>
      <c r="D16832" s="47" t="s">
        <v>20997</v>
      </c>
      <c r="E16832" s="43" t="s">
        <v>18037</v>
      </c>
      <c r="G16832" s="45">
        <v>1565.3</v>
      </c>
    </row>
    <row r="16833" spans="2:7">
      <c r="B16833" s="49">
        <v>2003457</v>
      </c>
      <c r="C16833" s="44" t="s">
        <v>24544</v>
      </c>
      <c r="D16833" s="47" t="s">
        <v>20998</v>
      </c>
      <c r="E16833" s="43" t="s">
        <v>18037</v>
      </c>
      <c r="G16833" s="45">
        <v>1979.76</v>
      </c>
    </row>
    <row r="16834" spans="2:7">
      <c r="B16834" s="49">
        <v>2003462</v>
      </c>
      <c r="C16834" s="44" t="s">
        <v>24544</v>
      </c>
      <c r="D16834" s="47" t="s">
        <v>20999</v>
      </c>
      <c r="E16834" s="43" t="s">
        <v>18037</v>
      </c>
      <c r="G16834" s="45">
        <v>2006.8</v>
      </c>
    </row>
    <row r="16835" spans="2:7">
      <c r="B16835" s="49">
        <v>2003463</v>
      </c>
      <c r="C16835" s="44" t="s">
        <v>24544</v>
      </c>
      <c r="D16835" s="47" t="s">
        <v>21000</v>
      </c>
      <c r="E16835" s="43" t="s">
        <v>18037</v>
      </c>
      <c r="G16835" s="45">
        <v>2570.84</v>
      </c>
    </row>
    <row r="16836" spans="2:7">
      <c r="B16836" s="49">
        <v>2003468</v>
      </c>
      <c r="C16836" s="44" t="s">
        <v>24544</v>
      </c>
      <c r="D16836" s="47" t="s">
        <v>21001</v>
      </c>
      <c r="E16836" s="43" t="s">
        <v>18037</v>
      </c>
      <c r="G16836" s="45">
        <v>2478.59</v>
      </c>
    </row>
    <row r="16837" spans="2:7">
      <c r="B16837" s="49">
        <v>2003469</v>
      </c>
      <c r="C16837" s="44" t="s">
        <v>24544</v>
      </c>
      <c r="D16837" s="47" t="s">
        <v>21002</v>
      </c>
      <c r="E16837" s="43" t="s">
        <v>18037</v>
      </c>
      <c r="G16837" s="45">
        <v>3202.38</v>
      </c>
    </row>
    <row r="16838" spans="2:7">
      <c r="B16838" s="49">
        <v>2003458</v>
      </c>
      <c r="C16838" s="44" t="s">
        <v>24544</v>
      </c>
      <c r="D16838" s="47" t="s">
        <v>21003</v>
      </c>
      <c r="E16838" s="43" t="s">
        <v>18037</v>
      </c>
      <c r="G16838" s="45">
        <v>1986.6</v>
      </c>
    </row>
    <row r="16839" spans="2:7">
      <c r="B16839" s="49">
        <v>2003459</v>
      </c>
      <c r="C16839" s="44" t="s">
        <v>24544</v>
      </c>
      <c r="D16839" s="47" t="s">
        <v>21004</v>
      </c>
      <c r="E16839" s="43" t="s">
        <v>18037</v>
      </c>
      <c r="G16839" s="45">
        <v>2537.61</v>
      </c>
    </row>
    <row r="16840" spans="2:7">
      <c r="B16840" s="49">
        <v>2003464</v>
      </c>
      <c r="C16840" s="44" t="s">
        <v>24544</v>
      </c>
      <c r="D16840" s="47" t="s">
        <v>21005</v>
      </c>
      <c r="E16840" s="43" t="s">
        <v>18037</v>
      </c>
      <c r="G16840" s="45">
        <v>2585.08</v>
      </c>
    </row>
    <row r="16841" spans="2:7">
      <c r="B16841" s="49">
        <v>2003465</v>
      </c>
      <c r="C16841" s="44" t="s">
        <v>24544</v>
      </c>
      <c r="D16841" s="47" t="s">
        <v>21006</v>
      </c>
      <c r="E16841" s="43" t="s">
        <v>18037</v>
      </c>
      <c r="G16841" s="45">
        <v>3344.09</v>
      </c>
    </row>
    <row r="16842" spans="2:7">
      <c r="B16842" s="49">
        <v>2003470</v>
      </c>
      <c r="C16842" s="44" t="s">
        <v>24544</v>
      </c>
      <c r="D16842" s="47" t="s">
        <v>21007</v>
      </c>
      <c r="E16842" s="43" t="s">
        <v>18037</v>
      </c>
      <c r="G16842" s="45">
        <v>3185.55</v>
      </c>
    </row>
    <row r="16843" spans="2:7">
      <c r="B16843" s="49">
        <v>2003471</v>
      </c>
      <c r="C16843" s="44" t="s">
        <v>24544</v>
      </c>
      <c r="D16843" s="47" t="s">
        <v>21008</v>
      </c>
      <c r="E16843" s="43" t="s">
        <v>18037</v>
      </c>
      <c r="G16843" s="45">
        <v>4153.3500000000004</v>
      </c>
    </row>
    <row r="16844" spans="2:7">
      <c r="B16844" s="49">
        <v>2003460</v>
      </c>
      <c r="C16844" s="44" t="s">
        <v>24544</v>
      </c>
      <c r="D16844" s="47" t="s">
        <v>21009</v>
      </c>
      <c r="E16844" s="43" t="s">
        <v>18037</v>
      </c>
      <c r="G16844" s="45">
        <v>2982.52</v>
      </c>
    </row>
    <row r="16845" spans="2:7">
      <c r="B16845" s="49">
        <v>2003461</v>
      </c>
      <c r="C16845" s="44" t="s">
        <v>24544</v>
      </c>
      <c r="D16845" s="47" t="s">
        <v>21010</v>
      </c>
      <c r="E16845" s="43" t="s">
        <v>18037</v>
      </c>
      <c r="G16845" s="45">
        <v>3872.86</v>
      </c>
    </row>
    <row r="16846" spans="2:7">
      <c r="B16846" s="49">
        <v>2003466</v>
      </c>
      <c r="C16846" s="44" t="s">
        <v>24544</v>
      </c>
      <c r="D16846" s="47" t="s">
        <v>21011</v>
      </c>
      <c r="E16846" s="43" t="s">
        <v>18037</v>
      </c>
      <c r="G16846" s="45">
        <v>3811.6</v>
      </c>
    </row>
    <row r="16847" spans="2:7">
      <c r="B16847" s="49">
        <v>2003467</v>
      </c>
      <c r="C16847" s="44" t="s">
        <v>24544</v>
      </c>
      <c r="D16847" s="47" t="s">
        <v>21012</v>
      </c>
      <c r="E16847" s="43" t="s">
        <v>18037</v>
      </c>
      <c r="G16847" s="45">
        <v>4997.84</v>
      </c>
    </row>
    <row r="16848" spans="2:7">
      <c r="B16848" s="49">
        <v>2003472</v>
      </c>
      <c r="C16848" s="44" t="s">
        <v>24544</v>
      </c>
      <c r="D16848" s="47" t="s">
        <v>21013</v>
      </c>
      <c r="E16848" s="43" t="s">
        <v>18037</v>
      </c>
      <c r="G16848" s="45">
        <v>4703.6499999999996</v>
      </c>
    </row>
    <row r="16849" spans="2:7">
      <c r="B16849" s="49">
        <v>2003473</v>
      </c>
      <c r="C16849" s="44" t="s">
        <v>24544</v>
      </c>
      <c r="D16849" s="47" t="s">
        <v>21014</v>
      </c>
      <c r="E16849" s="43" t="s">
        <v>18037</v>
      </c>
      <c r="G16849" s="45">
        <v>6208.93</v>
      </c>
    </row>
    <row r="16850" spans="2:7">
      <c r="B16850" s="49">
        <v>2003176</v>
      </c>
      <c r="C16850" s="44" t="s">
        <v>24544</v>
      </c>
      <c r="D16850" s="47" t="s">
        <v>21015</v>
      </c>
      <c r="E16850" s="43" t="s">
        <v>18037</v>
      </c>
      <c r="G16850" s="45">
        <v>616.75</v>
      </c>
    </row>
    <row r="16851" spans="2:7">
      <c r="B16851" s="49">
        <v>2003175</v>
      </c>
      <c r="C16851" s="44" t="s">
        <v>24544</v>
      </c>
      <c r="D16851" s="47" t="s">
        <v>21016</v>
      </c>
      <c r="E16851" s="43" t="s">
        <v>18037</v>
      </c>
      <c r="G16851" s="45">
        <v>733.9</v>
      </c>
    </row>
    <row r="16852" spans="2:7">
      <c r="B16852" s="49">
        <v>2003201</v>
      </c>
      <c r="C16852" s="44" t="s">
        <v>24544</v>
      </c>
      <c r="D16852" s="47" t="s">
        <v>21017</v>
      </c>
      <c r="E16852" s="43" t="s">
        <v>18037</v>
      </c>
      <c r="G16852" s="45">
        <v>703.59</v>
      </c>
    </row>
    <row r="16853" spans="2:7">
      <c r="B16853" s="49">
        <v>2003202</v>
      </c>
      <c r="C16853" s="44" t="s">
        <v>24544</v>
      </c>
      <c r="D16853" s="47" t="s">
        <v>21018</v>
      </c>
      <c r="E16853" s="43" t="s">
        <v>18037</v>
      </c>
      <c r="G16853" s="45">
        <v>628.82000000000005</v>
      </c>
    </row>
    <row r="16854" spans="2:7">
      <c r="B16854" s="49">
        <v>2003178</v>
      </c>
      <c r="C16854" s="44" t="s">
        <v>24544</v>
      </c>
      <c r="D16854" s="47" t="s">
        <v>21019</v>
      </c>
      <c r="E16854" s="43" t="s">
        <v>18037</v>
      </c>
      <c r="G16854" s="45">
        <v>389.8</v>
      </c>
    </row>
    <row r="16855" spans="2:7">
      <c r="B16855" s="49">
        <v>2003177</v>
      </c>
      <c r="C16855" s="44" t="s">
        <v>24544</v>
      </c>
      <c r="D16855" s="47" t="s">
        <v>21020</v>
      </c>
      <c r="E16855" s="43" t="s">
        <v>18037</v>
      </c>
      <c r="G16855" s="45">
        <v>452.79</v>
      </c>
    </row>
    <row r="16856" spans="2:7">
      <c r="B16856" s="49">
        <v>2003203</v>
      </c>
      <c r="C16856" s="44" t="s">
        <v>24544</v>
      </c>
      <c r="D16856" s="47" t="s">
        <v>21021</v>
      </c>
      <c r="E16856" s="43" t="s">
        <v>18037</v>
      </c>
      <c r="G16856" s="45">
        <v>504.8</v>
      </c>
    </row>
    <row r="16857" spans="2:7">
      <c r="B16857" s="49">
        <v>2003204</v>
      </c>
      <c r="C16857" s="44" t="s">
        <v>24544</v>
      </c>
      <c r="D16857" s="47" t="s">
        <v>21022</v>
      </c>
      <c r="E16857" s="43" t="s">
        <v>18037</v>
      </c>
      <c r="G16857" s="45">
        <v>452.04</v>
      </c>
    </row>
    <row r="16858" spans="2:7">
      <c r="B16858" s="49">
        <v>2003180</v>
      </c>
      <c r="C16858" s="44" t="s">
        <v>24544</v>
      </c>
      <c r="D16858" s="47" t="s">
        <v>21023</v>
      </c>
      <c r="E16858" s="43" t="s">
        <v>18037</v>
      </c>
      <c r="G16858" s="45">
        <v>615.53</v>
      </c>
    </row>
    <row r="16859" spans="2:7">
      <c r="B16859" s="49">
        <v>2003179</v>
      </c>
      <c r="C16859" s="44" t="s">
        <v>24544</v>
      </c>
      <c r="D16859" s="47" t="s">
        <v>21024</v>
      </c>
      <c r="E16859" s="43" t="s">
        <v>18037</v>
      </c>
      <c r="G16859" s="45">
        <v>732.19</v>
      </c>
    </row>
    <row r="16860" spans="2:7">
      <c r="B16860" s="49">
        <v>2003205</v>
      </c>
      <c r="C16860" s="44" t="s">
        <v>24544</v>
      </c>
      <c r="D16860" s="47" t="s">
        <v>21025</v>
      </c>
      <c r="E16860" s="43" t="s">
        <v>18037</v>
      </c>
      <c r="G16860" s="45">
        <v>1674.66</v>
      </c>
    </row>
    <row r="16861" spans="2:7">
      <c r="B16861" s="49">
        <v>2003206</v>
      </c>
      <c r="C16861" s="44" t="s">
        <v>24544</v>
      </c>
      <c r="D16861" s="47" t="s">
        <v>21026</v>
      </c>
      <c r="E16861" s="43" t="s">
        <v>18037</v>
      </c>
      <c r="G16861" s="45">
        <v>1540.8</v>
      </c>
    </row>
    <row r="16862" spans="2:7">
      <c r="B16862" s="49">
        <v>2003182</v>
      </c>
      <c r="C16862" s="44" t="s">
        <v>24544</v>
      </c>
      <c r="D16862" s="47" t="s">
        <v>21027</v>
      </c>
      <c r="E16862" s="43" t="s">
        <v>18037</v>
      </c>
      <c r="G16862" s="45">
        <v>762.7</v>
      </c>
    </row>
    <row r="16863" spans="2:7">
      <c r="B16863" s="49">
        <v>2003181</v>
      </c>
      <c r="C16863" s="44" t="s">
        <v>24544</v>
      </c>
      <c r="D16863" s="47" t="s">
        <v>21028</v>
      </c>
      <c r="E16863" s="43" t="s">
        <v>18037</v>
      </c>
      <c r="G16863" s="45">
        <v>923.86</v>
      </c>
    </row>
    <row r="16864" spans="2:7">
      <c r="B16864" s="49">
        <v>2003207</v>
      </c>
      <c r="C16864" s="44" t="s">
        <v>24544</v>
      </c>
      <c r="D16864" s="47" t="s">
        <v>21029</v>
      </c>
      <c r="E16864" s="43" t="s">
        <v>18037</v>
      </c>
      <c r="G16864" s="45">
        <v>1918.02</v>
      </c>
    </row>
    <row r="16865" spans="2:7">
      <c r="B16865" s="49">
        <v>2003208</v>
      </c>
      <c r="C16865" s="44" t="s">
        <v>24544</v>
      </c>
      <c r="D16865" s="47" t="s">
        <v>21030</v>
      </c>
      <c r="E16865" s="43" t="s">
        <v>18037</v>
      </c>
      <c r="G16865" s="45">
        <v>1762.33</v>
      </c>
    </row>
    <row r="16866" spans="2:7">
      <c r="B16866" s="49">
        <v>2003184</v>
      </c>
      <c r="C16866" s="44" t="s">
        <v>24544</v>
      </c>
      <c r="D16866" s="47" t="s">
        <v>21031</v>
      </c>
      <c r="E16866" s="43" t="s">
        <v>18037</v>
      </c>
      <c r="G16866" s="45">
        <v>991.66</v>
      </c>
    </row>
    <row r="16867" spans="2:7">
      <c r="B16867" s="49">
        <v>2003183</v>
      </c>
      <c r="C16867" s="44" t="s">
        <v>24544</v>
      </c>
      <c r="D16867" s="47" t="s">
        <v>21032</v>
      </c>
      <c r="E16867" s="43" t="s">
        <v>18037</v>
      </c>
      <c r="G16867" s="45">
        <v>1215.18</v>
      </c>
    </row>
    <row r="16868" spans="2:7">
      <c r="B16868" s="49">
        <v>2003209</v>
      </c>
      <c r="C16868" s="44" t="s">
        <v>24544</v>
      </c>
      <c r="D16868" s="47" t="s">
        <v>21033</v>
      </c>
      <c r="E16868" s="43" t="s">
        <v>18037</v>
      </c>
      <c r="G16868" s="45">
        <v>2965.25</v>
      </c>
    </row>
    <row r="16869" spans="2:7">
      <c r="B16869" s="49">
        <v>2003210</v>
      </c>
      <c r="C16869" s="44" t="s">
        <v>24544</v>
      </c>
      <c r="D16869" s="47" t="s">
        <v>21034</v>
      </c>
      <c r="E16869" s="43" t="s">
        <v>18037</v>
      </c>
      <c r="G16869" s="45">
        <v>2715.39</v>
      </c>
    </row>
    <row r="16870" spans="2:7">
      <c r="B16870" s="49">
        <v>2003186</v>
      </c>
      <c r="C16870" s="44" t="s">
        <v>24544</v>
      </c>
      <c r="D16870" s="47" t="s">
        <v>21035</v>
      </c>
      <c r="E16870" s="43" t="s">
        <v>18037</v>
      </c>
      <c r="G16870" s="45">
        <v>1276.21</v>
      </c>
    </row>
    <row r="16871" spans="2:7">
      <c r="B16871" s="49">
        <v>2003185</v>
      </c>
      <c r="C16871" s="44" t="s">
        <v>24544</v>
      </c>
      <c r="D16871" s="47" t="s">
        <v>21036</v>
      </c>
      <c r="E16871" s="43" t="s">
        <v>18037</v>
      </c>
      <c r="G16871" s="45">
        <v>1586.11</v>
      </c>
    </row>
    <row r="16872" spans="2:7">
      <c r="B16872" s="49">
        <v>2003211</v>
      </c>
      <c r="C16872" s="44" t="s">
        <v>24544</v>
      </c>
      <c r="D16872" s="47" t="s">
        <v>21037</v>
      </c>
      <c r="E16872" s="43" t="s">
        <v>18037</v>
      </c>
      <c r="G16872" s="45">
        <v>3751.76</v>
      </c>
    </row>
    <row r="16873" spans="2:7">
      <c r="B16873" s="49">
        <v>2003212</v>
      </c>
      <c r="C16873" s="44" t="s">
        <v>24544</v>
      </c>
      <c r="D16873" s="47" t="s">
        <v>21038</v>
      </c>
      <c r="E16873" s="43" t="s">
        <v>18037</v>
      </c>
      <c r="G16873" s="45">
        <v>3423.74</v>
      </c>
    </row>
    <row r="16874" spans="2:7">
      <c r="B16874" s="49">
        <v>2003188</v>
      </c>
      <c r="C16874" s="44" t="s">
        <v>24544</v>
      </c>
      <c r="D16874" s="47" t="s">
        <v>21039</v>
      </c>
      <c r="E16874" s="43" t="s">
        <v>18037</v>
      </c>
      <c r="G16874" s="45">
        <v>1576.45</v>
      </c>
    </row>
    <row r="16875" spans="2:7">
      <c r="B16875" s="49">
        <v>2003187</v>
      </c>
      <c r="C16875" s="44" t="s">
        <v>24544</v>
      </c>
      <c r="D16875" s="47" t="s">
        <v>21040</v>
      </c>
      <c r="E16875" s="43" t="s">
        <v>18037</v>
      </c>
      <c r="G16875" s="45">
        <v>1978.04</v>
      </c>
    </row>
    <row r="16876" spans="2:7">
      <c r="B16876" s="49">
        <v>2003213</v>
      </c>
      <c r="C16876" s="44" t="s">
        <v>24544</v>
      </c>
      <c r="D16876" s="47" t="s">
        <v>21041</v>
      </c>
      <c r="E16876" s="43" t="s">
        <v>18037</v>
      </c>
      <c r="G16876" s="45">
        <v>5417.71</v>
      </c>
    </row>
    <row r="16877" spans="2:7">
      <c r="B16877" s="49">
        <v>2003214</v>
      </c>
      <c r="C16877" s="44" t="s">
        <v>24544</v>
      </c>
      <c r="D16877" s="47" t="s">
        <v>21042</v>
      </c>
      <c r="E16877" s="43" t="s">
        <v>18037</v>
      </c>
      <c r="G16877" s="45">
        <v>4921.4799999999996</v>
      </c>
    </row>
    <row r="16878" spans="2:7">
      <c r="B16878" s="49">
        <v>2003190</v>
      </c>
      <c r="C16878" s="44" t="s">
        <v>24544</v>
      </c>
      <c r="D16878" s="47" t="s">
        <v>21043</v>
      </c>
      <c r="E16878" s="43" t="s">
        <v>18037</v>
      </c>
      <c r="G16878" s="45">
        <v>1965.9</v>
      </c>
    </row>
    <row r="16879" spans="2:7">
      <c r="B16879" s="49">
        <v>2003189</v>
      </c>
      <c r="C16879" s="44" t="s">
        <v>24544</v>
      </c>
      <c r="D16879" s="47" t="s">
        <v>21044</v>
      </c>
      <c r="E16879" s="43" t="s">
        <v>18037</v>
      </c>
      <c r="G16879" s="45">
        <v>2490.91</v>
      </c>
    </row>
    <row r="16880" spans="2:7">
      <c r="B16880" s="49">
        <v>2003215</v>
      </c>
      <c r="C16880" s="44" t="s">
        <v>24544</v>
      </c>
      <c r="D16880" s="47" t="s">
        <v>21045</v>
      </c>
      <c r="E16880" s="43" t="s">
        <v>18037</v>
      </c>
      <c r="G16880" s="45">
        <v>8939.68</v>
      </c>
    </row>
    <row r="16881" spans="2:7">
      <c r="B16881" s="49">
        <v>2003216</v>
      </c>
      <c r="C16881" s="44" t="s">
        <v>24544</v>
      </c>
      <c r="D16881" s="47" t="s">
        <v>21046</v>
      </c>
      <c r="E16881" s="43" t="s">
        <v>18037</v>
      </c>
      <c r="G16881" s="45">
        <v>8085.39</v>
      </c>
    </row>
    <row r="16882" spans="2:7">
      <c r="B16882" s="49">
        <v>2003192</v>
      </c>
      <c r="C16882" s="44" t="s">
        <v>24544</v>
      </c>
      <c r="D16882" s="47" t="s">
        <v>21047</v>
      </c>
      <c r="E16882" s="43" t="s">
        <v>18037</v>
      </c>
      <c r="G16882" s="45">
        <v>2127.63</v>
      </c>
    </row>
    <row r="16883" spans="2:7">
      <c r="B16883" s="49">
        <v>2003191</v>
      </c>
      <c r="C16883" s="44" t="s">
        <v>24544</v>
      </c>
      <c r="D16883" s="47" t="s">
        <v>21048</v>
      </c>
      <c r="E16883" s="43" t="s">
        <v>18037</v>
      </c>
      <c r="G16883" s="45">
        <v>2702.57</v>
      </c>
    </row>
    <row r="16884" spans="2:7">
      <c r="B16884" s="49">
        <v>2003217</v>
      </c>
      <c r="C16884" s="44" t="s">
        <v>24544</v>
      </c>
      <c r="D16884" s="47" t="s">
        <v>21049</v>
      </c>
      <c r="E16884" s="43" t="s">
        <v>18037</v>
      </c>
      <c r="G16884" s="45">
        <v>6211.98</v>
      </c>
    </row>
    <row r="16885" spans="2:7">
      <c r="B16885" s="49">
        <v>2003218</v>
      </c>
      <c r="C16885" s="44" t="s">
        <v>24544</v>
      </c>
      <c r="D16885" s="47" t="s">
        <v>21050</v>
      </c>
      <c r="E16885" s="43" t="s">
        <v>18037</v>
      </c>
      <c r="G16885" s="45">
        <v>5617.82</v>
      </c>
    </row>
    <row r="16886" spans="2:7">
      <c r="B16886" s="49">
        <v>2003194</v>
      </c>
      <c r="C16886" s="44" t="s">
        <v>24544</v>
      </c>
      <c r="D16886" s="47" t="s">
        <v>21051</v>
      </c>
      <c r="E16886" s="43" t="s">
        <v>18037</v>
      </c>
      <c r="G16886" s="45">
        <v>2594.06</v>
      </c>
    </row>
    <row r="16887" spans="2:7">
      <c r="B16887" s="49">
        <v>2003193</v>
      </c>
      <c r="C16887" s="44" t="s">
        <v>24544</v>
      </c>
      <c r="D16887" s="47" t="s">
        <v>21052</v>
      </c>
      <c r="E16887" s="43" t="s">
        <v>18037</v>
      </c>
      <c r="G16887" s="45">
        <v>3320.25</v>
      </c>
    </row>
    <row r="16888" spans="2:7">
      <c r="B16888" s="49">
        <v>2003219</v>
      </c>
      <c r="C16888" s="44" t="s">
        <v>24544</v>
      </c>
      <c r="D16888" s="47" t="s">
        <v>21053</v>
      </c>
      <c r="E16888" s="43" t="s">
        <v>18037</v>
      </c>
      <c r="G16888" s="45">
        <v>8406.16</v>
      </c>
    </row>
    <row r="16889" spans="2:7">
      <c r="B16889" s="49">
        <v>2003220</v>
      </c>
      <c r="C16889" s="44" t="s">
        <v>24544</v>
      </c>
      <c r="D16889" s="47" t="s">
        <v>21054</v>
      </c>
      <c r="E16889" s="43" t="s">
        <v>18037</v>
      </c>
      <c r="G16889" s="45">
        <v>7570.6</v>
      </c>
    </row>
    <row r="16890" spans="2:7">
      <c r="B16890" s="49">
        <v>2003196</v>
      </c>
      <c r="C16890" s="44" t="s">
        <v>24544</v>
      </c>
      <c r="D16890" s="47" t="s">
        <v>21055</v>
      </c>
      <c r="E16890" s="43" t="s">
        <v>18037</v>
      </c>
      <c r="G16890" s="45">
        <v>3196.76</v>
      </c>
    </row>
    <row r="16891" spans="2:7">
      <c r="B16891" s="49">
        <v>2003195</v>
      </c>
      <c r="C16891" s="44" t="s">
        <v>24544</v>
      </c>
      <c r="D16891" s="47" t="s">
        <v>21056</v>
      </c>
      <c r="E16891" s="43" t="s">
        <v>18037</v>
      </c>
      <c r="G16891" s="45">
        <v>4121.37</v>
      </c>
    </row>
    <row r="16892" spans="2:7">
      <c r="B16892" s="49">
        <v>2003221</v>
      </c>
      <c r="C16892" s="44" t="s">
        <v>24544</v>
      </c>
      <c r="D16892" s="47" t="s">
        <v>21057</v>
      </c>
      <c r="E16892" s="43" t="s">
        <v>18037</v>
      </c>
      <c r="G16892" s="45">
        <v>12669.56</v>
      </c>
    </row>
    <row r="16893" spans="2:7">
      <c r="B16893" s="49">
        <v>2003222</v>
      </c>
      <c r="C16893" s="44" t="s">
        <v>24544</v>
      </c>
      <c r="D16893" s="47" t="s">
        <v>21058</v>
      </c>
      <c r="E16893" s="43" t="s">
        <v>18037</v>
      </c>
      <c r="G16893" s="45">
        <v>11356.27</v>
      </c>
    </row>
    <row r="16894" spans="2:7">
      <c r="B16894" s="49">
        <v>2003198</v>
      </c>
      <c r="C16894" s="44" t="s">
        <v>24544</v>
      </c>
      <c r="D16894" s="47" t="s">
        <v>21059</v>
      </c>
      <c r="E16894" s="43" t="s">
        <v>18037</v>
      </c>
      <c r="G16894" s="45">
        <v>2980.16</v>
      </c>
    </row>
    <row r="16895" spans="2:7">
      <c r="B16895" s="49">
        <v>2003197</v>
      </c>
      <c r="C16895" s="44" t="s">
        <v>24544</v>
      </c>
      <c r="D16895" s="47" t="s">
        <v>21060</v>
      </c>
      <c r="E16895" s="43" t="s">
        <v>18037</v>
      </c>
      <c r="G16895" s="45">
        <v>3819.44</v>
      </c>
    </row>
    <row r="16896" spans="2:7">
      <c r="B16896" s="49">
        <v>2003223</v>
      </c>
      <c r="C16896" s="44" t="s">
        <v>24544</v>
      </c>
      <c r="D16896" s="47" t="s">
        <v>21061</v>
      </c>
      <c r="E16896" s="43" t="s">
        <v>18037</v>
      </c>
      <c r="G16896" s="45">
        <v>8636.7800000000007</v>
      </c>
    </row>
    <row r="16897" spans="2:7">
      <c r="B16897" s="49">
        <v>2003224</v>
      </c>
      <c r="C16897" s="44" t="s">
        <v>24544</v>
      </c>
      <c r="D16897" s="47" t="s">
        <v>21062</v>
      </c>
      <c r="E16897" s="43" t="s">
        <v>18037</v>
      </c>
      <c r="G16897" s="45">
        <v>7794.05</v>
      </c>
    </row>
    <row r="16898" spans="2:7">
      <c r="B16898" s="49">
        <v>2003200</v>
      </c>
      <c r="C16898" s="44" t="s">
        <v>24544</v>
      </c>
      <c r="D16898" s="47" t="s">
        <v>21063</v>
      </c>
      <c r="E16898" s="43" t="s">
        <v>18037</v>
      </c>
      <c r="G16898" s="45">
        <v>3471.94</v>
      </c>
    </row>
    <row r="16899" spans="2:7">
      <c r="B16899" s="49">
        <v>2003199</v>
      </c>
      <c r="C16899" s="44" t="s">
        <v>24544</v>
      </c>
      <c r="D16899" s="47" t="s">
        <v>21064</v>
      </c>
      <c r="E16899" s="43" t="s">
        <v>18037</v>
      </c>
      <c r="G16899" s="45">
        <v>4509.74</v>
      </c>
    </row>
    <row r="16900" spans="2:7">
      <c r="B16900" s="49">
        <v>2003225</v>
      </c>
      <c r="C16900" s="44" t="s">
        <v>24544</v>
      </c>
      <c r="D16900" s="47" t="s">
        <v>21065</v>
      </c>
      <c r="E16900" s="43" t="s">
        <v>18037</v>
      </c>
      <c r="G16900" s="45">
        <v>12346.69</v>
      </c>
    </row>
    <row r="16901" spans="2:7">
      <c r="B16901" s="49">
        <v>2003226</v>
      </c>
      <c r="C16901" s="44" t="s">
        <v>24544</v>
      </c>
      <c r="D16901" s="47" t="s">
        <v>21066</v>
      </c>
      <c r="E16901" s="43" t="s">
        <v>18037</v>
      </c>
      <c r="G16901" s="45">
        <v>11078.74</v>
      </c>
    </row>
    <row r="16902" spans="2:7">
      <c r="B16902" s="49">
        <v>2003238</v>
      </c>
      <c r="C16902" s="44" t="s">
        <v>24544</v>
      </c>
      <c r="D16902" s="47" t="s">
        <v>21067</v>
      </c>
      <c r="E16902" s="43" t="s">
        <v>18037</v>
      </c>
      <c r="G16902" s="45">
        <v>727.47</v>
      </c>
    </row>
    <row r="16903" spans="2:7">
      <c r="B16903" s="49">
        <v>2003237</v>
      </c>
      <c r="C16903" s="44" t="s">
        <v>24544</v>
      </c>
      <c r="D16903" s="47" t="s">
        <v>21068</v>
      </c>
      <c r="E16903" s="43" t="s">
        <v>18037</v>
      </c>
      <c r="G16903" s="45">
        <v>868.4</v>
      </c>
    </row>
    <row r="16904" spans="2:7">
      <c r="B16904" s="49">
        <v>2003236</v>
      </c>
      <c r="C16904" s="44" t="s">
        <v>24544</v>
      </c>
      <c r="D16904" s="47" t="s">
        <v>21069</v>
      </c>
      <c r="E16904" s="43" t="s">
        <v>18037</v>
      </c>
      <c r="G16904" s="45">
        <v>808.73</v>
      </c>
    </row>
    <row r="16905" spans="2:7">
      <c r="B16905" s="49">
        <v>2003235</v>
      </c>
      <c r="C16905" s="44" t="s">
        <v>24544</v>
      </c>
      <c r="D16905" s="47" t="s">
        <v>21070</v>
      </c>
      <c r="E16905" s="43" t="s">
        <v>18037</v>
      </c>
      <c r="G16905" s="45">
        <v>970.57</v>
      </c>
    </row>
    <row r="16906" spans="2:7">
      <c r="B16906" s="49">
        <v>2003234</v>
      </c>
      <c r="C16906" s="44" t="s">
        <v>24544</v>
      </c>
      <c r="D16906" s="47" t="s">
        <v>21071</v>
      </c>
      <c r="E16906" s="43" t="s">
        <v>18037</v>
      </c>
      <c r="G16906" s="45">
        <v>944.57</v>
      </c>
    </row>
    <row r="16907" spans="2:7">
      <c r="B16907" s="49">
        <v>2003233</v>
      </c>
      <c r="C16907" s="44" t="s">
        <v>24544</v>
      </c>
      <c r="D16907" s="47" t="s">
        <v>21072</v>
      </c>
      <c r="E16907" s="43" t="s">
        <v>18037</v>
      </c>
      <c r="G16907" s="45">
        <v>1144.23</v>
      </c>
    </row>
    <row r="16908" spans="2:7">
      <c r="B16908" s="49">
        <v>2003232</v>
      </c>
      <c r="C16908" s="44" t="s">
        <v>24544</v>
      </c>
      <c r="D16908" s="47" t="s">
        <v>21073</v>
      </c>
      <c r="E16908" s="43" t="s">
        <v>18037</v>
      </c>
      <c r="G16908" s="45">
        <v>993.55</v>
      </c>
    </row>
    <row r="16909" spans="2:7">
      <c r="B16909" s="49">
        <v>2003231</v>
      </c>
      <c r="C16909" s="44" t="s">
        <v>24544</v>
      </c>
      <c r="D16909" s="47" t="s">
        <v>21074</v>
      </c>
      <c r="E16909" s="43" t="s">
        <v>18037</v>
      </c>
      <c r="G16909" s="45">
        <v>1204.6099999999999</v>
      </c>
    </row>
    <row r="16910" spans="2:7">
      <c r="B16910" s="49">
        <v>2003230</v>
      </c>
      <c r="C16910" s="44" t="s">
        <v>24544</v>
      </c>
      <c r="D16910" s="47" t="s">
        <v>21075</v>
      </c>
      <c r="E16910" s="43" t="s">
        <v>18037</v>
      </c>
      <c r="G16910" s="45">
        <v>1295.29</v>
      </c>
    </row>
    <row r="16911" spans="2:7">
      <c r="B16911" s="49">
        <v>2003229</v>
      </c>
      <c r="C16911" s="44" t="s">
        <v>24544</v>
      </c>
      <c r="D16911" s="47" t="s">
        <v>21076</v>
      </c>
      <c r="E16911" s="43" t="s">
        <v>18037</v>
      </c>
      <c r="G16911" s="45">
        <v>1590.18</v>
      </c>
    </row>
    <row r="16912" spans="2:7">
      <c r="B16912" s="49">
        <v>2003228</v>
      </c>
      <c r="C16912" s="44" t="s">
        <v>24544</v>
      </c>
      <c r="D16912" s="47" t="s">
        <v>21077</v>
      </c>
      <c r="E16912" s="43" t="s">
        <v>18037</v>
      </c>
      <c r="G16912" s="45">
        <v>1434.55</v>
      </c>
    </row>
    <row r="16913" spans="2:7">
      <c r="B16913" s="49">
        <v>2003227</v>
      </c>
      <c r="C16913" s="44" t="s">
        <v>24544</v>
      </c>
      <c r="D16913" s="47" t="s">
        <v>21078</v>
      </c>
      <c r="E16913" s="43" t="s">
        <v>18037</v>
      </c>
      <c r="G16913" s="45">
        <v>1771.8</v>
      </c>
    </row>
    <row r="16914" spans="2:7">
      <c r="B16914" s="49">
        <v>2003248</v>
      </c>
      <c r="C16914" s="44" t="s">
        <v>24544</v>
      </c>
      <c r="D16914" s="47" t="s">
        <v>21079</v>
      </c>
      <c r="E16914" s="43" t="s">
        <v>18037</v>
      </c>
      <c r="G16914" s="45">
        <v>376.34</v>
      </c>
    </row>
    <row r="16915" spans="2:7">
      <c r="B16915" s="49">
        <v>2003247</v>
      </c>
      <c r="C16915" s="44" t="s">
        <v>24544</v>
      </c>
      <c r="D16915" s="47" t="s">
        <v>21080</v>
      </c>
      <c r="E16915" s="43" t="s">
        <v>18037</v>
      </c>
      <c r="G16915" s="45">
        <v>436.89</v>
      </c>
    </row>
    <row r="16916" spans="2:7">
      <c r="B16916" s="49">
        <v>2003246</v>
      </c>
      <c r="C16916" s="44" t="s">
        <v>24544</v>
      </c>
      <c r="D16916" s="47" t="s">
        <v>21081</v>
      </c>
      <c r="E16916" s="43" t="s">
        <v>18037</v>
      </c>
      <c r="G16916" s="45">
        <v>478.61</v>
      </c>
    </row>
    <row r="16917" spans="2:7">
      <c r="B16917" s="49">
        <v>2003245</v>
      </c>
      <c r="C16917" s="44" t="s">
        <v>24544</v>
      </c>
      <c r="D16917" s="47" t="s">
        <v>21082</v>
      </c>
      <c r="E16917" s="43" t="s">
        <v>18037</v>
      </c>
      <c r="G16917" s="45">
        <v>559.83000000000004</v>
      </c>
    </row>
    <row r="16918" spans="2:7">
      <c r="B16918" s="49">
        <v>2003244</v>
      </c>
      <c r="C16918" s="44" t="s">
        <v>24544</v>
      </c>
      <c r="D16918" s="47" t="s">
        <v>21083</v>
      </c>
      <c r="E16918" s="43" t="s">
        <v>18037</v>
      </c>
      <c r="G16918" s="45">
        <v>540.21</v>
      </c>
    </row>
    <row r="16919" spans="2:7">
      <c r="B16919" s="49">
        <v>2003243</v>
      </c>
      <c r="C16919" s="44" t="s">
        <v>24544</v>
      </c>
      <c r="D16919" s="47" t="s">
        <v>21084</v>
      </c>
      <c r="E16919" s="43" t="s">
        <v>18037</v>
      </c>
      <c r="G16919" s="45">
        <v>635.15</v>
      </c>
    </row>
    <row r="16920" spans="2:7">
      <c r="B16920" s="49">
        <v>2003242</v>
      </c>
      <c r="C16920" s="44" t="s">
        <v>24544</v>
      </c>
      <c r="D16920" s="47" t="s">
        <v>21085</v>
      </c>
      <c r="E16920" s="43" t="s">
        <v>18037</v>
      </c>
      <c r="G16920" s="45">
        <v>611.62</v>
      </c>
    </row>
    <row r="16921" spans="2:7">
      <c r="B16921" s="49">
        <v>2003241</v>
      </c>
      <c r="C16921" s="44" t="s">
        <v>24544</v>
      </c>
      <c r="D16921" s="47" t="s">
        <v>21086</v>
      </c>
      <c r="E16921" s="43" t="s">
        <v>18037</v>
      </c>
      <c r="G16921" s="45">
        <v>724.12</v>
      </c>
    </row>
    <row r="16922" spans="2:7">
      <c r="B16922" s="49">
        <v>2003240</v>
      </c>
      <c r="C16922" s="44" t="s">
        <v>24544</v>
      </c>
      <c r="D16922" s="47" t="s">
        <v>21087</v>
      </c>
      <c r="E16922" s="43" t="s">
        <v>18037</v>
      </c>
      <c r="G16922" s="45">
        <v>635.91</v>
      </c>
    </row>
    <row r="16923" spans="2:7">
      <c r="B16923" s="49">
        <v>2003239</v>
      </c>
      <c r="C16923" s="44" t="s">
        <v>24544</v>
      </c>
      <c r="D16923" s="47" t="s">
        <v>21088</v>
      </c>
      <c r="E16923" s="43" t="s">
        <v>18037</v>
      </c>
      <c r="G16923" s="45">
        <v>756.89</v>
      </c>
    </row>
    <row r="16924" spans="2:7">
      <c r="B16924" s="49">
        <v>2004516</v>
      </c>
      <c r="C16924" s="44" t="s">
        <v>24544</v>
      </c>
      <c r="D16924" s="47" t="s">
        <v>21089</v>
      </c>
      <c r="E16924" s="43" t="s">
        <v>18116</v>
      </c>
      <c r="G16924" s="45">
        <v>37.79</v>
      </c>
    </row>
    <row r="16925" spans="2:7">
      <c r="B16925" s="49">
        <v>2004517</v>
      </c>
      <c r="C16925" s="44" t="s">
        <v>24544</v>
      </c>
      <c r="D16925" s="47" t="s">
        <v>21090</v>
      </c>
      <c r="E16925" s="43" t="s">
        <v>18116</v>
      </c>
      <c r="G16925" s="45">
        <v>73.650000000000006</v>
      </c>
    </row>
    <row r="16926" spans="2:7">
      <c r="B16926" s="49">
        <v>2007971</v>
      </c>
      <c r="C16926" s="44" t="s">
        <v>24544</v>
      </c>
      <c r="D16926" s="47" t="s">
        <v>21091</v>
      </c>
      <c r="E16926" s="43" t="s">
        <v>18116</v>
      </c>
      <c r="G16926" s="45">
        <v>91.6</v>
      </c>
    </row>
    <row r="16927" spans="2:7">
      <c r="B16927" s="49">
        <v>2008091</v>
      </c>
      <c r="C16927" s="44" t="s">
        <v>24544</v>
      </c>
      <c r="D16927" s="47" t="s">
        <v>21092</v>
      </c>
      <c r="E16927" s="43" t="s">
        <v>18116</v>
      </c>
      <c r="G16927" s="45">
        <v>99.1</v>
      </c>
    </row>
    <row r="16928" spans="2:7">
      <c r="B16928" s="49">
        <v>2006408</v>
      </c>
      <c r="C16928" s="44" t="s">
        <v>24544</v>
      </c>
      <c r="D16928" s="47" t="s">
        <v>21093</v>
      </c>
      <c r="E16928" s="43" t="s">
        <v>18116</v>
      </c>
      <c r="G16928" s="45">
        <v>79.8</v>
      </c>
    </row>
    <row r="16929" spans="2:7">
      <c r="B16929" s="49">
        <v>2015642</v>
      </c>
      <c r="C16929" s="44" t="s">
        <v>24544</v>
      </c>
      <c r="D16929" s="47" t="s">
        <v>21094</v>
      </c>
      <c r="E16929" s="43" t="s">
        <v>18116</v>
      </c>
      <c r="G16929" s="45">
        <v>140.03</v>
      </c>
    </row>
    <row r="16930" spans="2:7">
      <c r="B16930" s="49">
        <v>2015641</v>
      </c>
      <c r="C16930" s="44" t="s">
        <v>24544</v>
      </c>
      <c r="D16930" s="47" t="s">
        <v>21095</v>
      </c>
      <c r="E16930" s="43" t="s">
        <v>18116</v>
      </c>
      <c r="G16930" s="45">
        <v>130.28</v>
      </c>
    </row>
    <row r="16931" spans="2:7">
      <c r="B16931" s="49">
        <v>2004509</v>
      </c>
      <c r="C16931" s="44" t="s">
        <v>24544</v>
      </c>
      <c r="D16931" s="47" t="s">
        <v>21096</v>
      </c>
      <c r="E16931" s="43" t="s">
        <v>18116</v>
      </c>
      <c r="G16931" s="45">
        <v>37.979999999999997</v>
      </c>
    </row>
    <row r="16932" spans="2:7">
      <c r="B16932" s="49">
        <v>2004510</v>
      </c>
      <c r="C16932" s="44" t="s">
        <v>24544</v>
      </c>
      <c r="D16932" s="47" t="s">
        <v>21097</v>
      </c>
      <c r="E16932" s="43" t="s">
        <v>18116</v>
      </c>
      <c r="G16932" s="45">
        <v>46.67</v>
      </c>
    </row>
    <row r="16933" spans="2:7">
      <c r="B16933" s="49">
        <v>2004511</v>
      </c>
      <c r="C16933" s="44" t="s">
        <v>24544</v>
      </c>
      <c r="D16933" s="47" t="s">
        <v>21098</v>
      </c>
      <c r="E16933" s="43" t="s">
        <v>18116</v>
      </c>
      <c r="G16933" s="45">
        <v>64.02</v>
      </c>
    </row>
    <row r="16934" spans="2:7">
      <c r="B16934" s="49">
        <v>2004512</v>
      </c>
      <c r="C16934" s="44" t="s">
        <v>24544</v>
      </c>
      <c r="D16934" s="47" t="s">
        <v>21099</v>
      </c>
      <c r="E16934" s="43" t="s">
        <v>18116</v>
      </c>
      <c r="G16934" s="45">
        <v>85.7</v>
      </c>
    </row>
    <row r="16935" spans="2:7">
      <c r="B16935" s="49">
        <v>2003843</v>
      </c>
      <c r="C16935" s="44" t="s">
        <v>24544</v>
      </c>
      <c r="D16935" s="47" t="s">
        <v>21100</v>
      </c>
      <c r="E16935" s="43" t="s">
        <v>18116</v>
      </c>
      <c r="G16935" s="45">
        <v>364.81</v>
      </c>
    </row>
    <row r="16936" spans="2:7">
      <c r="B16936" s="49">
        <v>2003915</v>
      </c>
      <c r="C16936" s="44" t="s">
        <v>24544</v>
      </c>
      <c r="D16936" s="47" t="s">
        <v>21101</v>
      </c>
      <c r="E16936" s="43" t="s">
        <v>18116</v>
      </c>
      <c r="G16936" s="45">
        <v>126.3</v>
      </c>
    </row>
    <row r="16937" spans="2:7">
      <c r="B16937" s="49">
        <v>2003914</v>
      </c>
      <c r="C16937" s="44" t="s">
        <v>24544</v>
      </c>
      <c r="D16937" s="47" t="s">
        <v>21102</v>
      </c>
      <c r="E16937" s="43" t="s">
        <v>18116</v>
      </c>
      <c r="G16937" s="45">
        <v>109.61</v>
      </c>
    </row>
    <row r="16938" spans="2:7">
      <c r="B16938" s="49">
        <v>2003589</v>
      </c>
      <c r="C16938" s="44" t="s">
        <v>24544</v>
      </c>
      <c r="D16938" s="47" t="s">
        <v>21103</v>
      </c>
      <c r="E16938" s="43" t="s">
        <v>18116</v>
      </c>
      <c r="G16938" s="45">
        <v>130.27000000000001</v>
      </c>
    </row>
    <row r="16939" spans="2:7">
      <c r="B16939" s="49">
        <v>2003588</v>
      </c>
      <c r="C16939" s="44" t="s">
        <v>24544</v>
      </c>
      <c r="D16939" s="47" t="s">
        <v>21104</v>
      </c>
      <c r="E16939" s="43" t="s">
        <v>18116</v>
      </c>
      <c r="G16939" s="45">
        <v>117.16</v>
      </c>
    </row>
    <row r="16940" spans="2:7">
      <c r="B16940" s="49">
        <v>2003917</v>
      </c>
      <c r="C16940" s="44" t="s">
        <v>24544</v>
      </c>
      <c r="D16940" s="47" t="s">
        <v>21105</v>
      </c>
      <c r="E16940" s="43" t="s">
        <v>18116</v>
      </c>
      <c r="G16940" s="45">
        <v>139.66</v>
      </c>
    </row>
    <row r="16941" spans="2:7">
      <c r="B16941" s="49">
        <v>2003916</v>
      </c>
      <c r="C16941" s="44" t="s">
        <v>24544</v>
      </c>
      <c r="D16941" s="47" t="s">
        <v>21106</v>
      </c>
      <c r="E16941" s="43" t="s">
        <v>18116</v>
      </c>
      <c r="G16941" s="45">
        <v>122.97</v>
      </c>
    </row>
    <row r="16942" spans="2:7">
      <c r="B16942" s="49">
        <v>2003591</v>
      </c>
      <c r="C16942" s="44" t="s">
        <v>24544</v>
      </c>
      <c r="D16942" s="47" t="s">
        <v>21107</v>
      </c>
      <c r="E16942" s="43" t="s">
        <v>18116</v>
      </c>
      <c r="G16942" s="45">
        <v>143.63999999999999</v>
      </c>
    </row>
    <row r="16943" spans="2:7">
      <c r="B16943" s="49">
        <v>2003590</v>
      </c>
      <c r="C16943" s="44" t="s">
        <v>24544</v>
      </c>
      <c r="D16943" s="47" t="s">
        <v>21108</v>
      </c>
      <c r="E16943" s="43" t="s">
        <v>18116</v>
      </c>
      <c r="G16943" s="45">
        <v>130.52000000000001</v>
      </c>
    </row>
    <row r="16944" spans="2:7">
      <c r="B16944" s="49">
        <v>2003593</v>
      </c>
      <c r="C16944" s="44" t="s">
        <v>24544</v>
      </c>
      <c r="D16944" s="47" t="s">
        <v>21109</v>
      </c>
      <c r="E16944" s="43" t="s">
        <v>18116</v>
      </c>
      <c r="G16944" s="45">
        <v>89.47</v>
      </c>
    </row>
    <row r="16945" spans="2:7">
      <c r="B16945" s="49">
        <v>2003592</v>
      </c>
      <c r="C16945" s="44" t="s">
        <v>24544</v>
      </c>
      <c r="D16945" s="47" t="s">
        <v>21110</v>
      </c>
      <c r="E16945" s="43" t="s">
        <v>18116</v>
      </c>
      <c r="G16945" s="45">
        <v>70.739999999999995</v>
      </c>
    </row>
    <row r="16946" spans="2:7">
      <c r="B16946" s="49">
        <v>2003595</v>
      </c>
      <c r="C16946" s="44" t="s">
        <v>24544</v>
      </c>
      <c r="D16946" s="47" t="s">
        <v>21111</v>
      </c>
      <c r="E16946" s="43" t="s">
        <v>18116</v>
      </c>
      <c r="G16946" s="45">
        <v>76.11</v>
      </c>
    </row>
    <row r="16947" spans="2:7">
      <c r="B16947" s="49">
        <v>2003594</v>
      </c>
      <c r="C16947" s="44" t="s">
        <v>24544</v>
      </c>
      <c r="D16947" s="47" t="s">
        <v>21112</v>
      </c>
      <c r="E16947" s="43" t="s">
        <v>18116</v>
      </c>
      <c r="G16947" s="45">
        <v>57.38</v>
      </c>
    </row>
    <row r="16948" spans="2:7">
      <c r="B16948" s="49">
        <v>2003597</v>
      </c>
      <c r="C16948" s="44" t="s">
        <v>24544</v>
      </c>
      <c r="D16948" s="47" t="s">
        <v>21113</v>
      </c>
      <c r="E16948" s="43" t="s">
        <v>18116</v>
      </c>
      <c r="G16948" s="45">
        <v>121.98</v>
      </c>
    </row>
    <row r="16949" spans="2:7">
      <c r="B16949" s="49">
        <v>2003596</v>
      </c>
      <c r="C16949" s="44" t="s">
        <v>24544</v>
      </c>
      <c r="D16949" s="47" t="s">
        <v>21114</v>
      </c>
      <c r="E16949" s="43" t="s">
        <v>18116</v>
      </c>
      <c r="G16949" s="45">
        <v>102.97</v>
      </c>
    </row>
    <row r="16950" spans="2:7">
      <c r="B16950" s="49">
        <v>2003572</v>
      </c>
      <c r="C16950" s="44" t="s">
        <v>24544</v>
      </c>
      <c r="D16950" s="47" t="s">
        <v>21115</v>
      </c>
      <c r="E16950" s="43" t="s">
        <v>18116</v>
      </c>
      <c r="G16950" s="45">
        <v>134.52000000000001</v>
      </c>
    </row>
    <row r="16951" spans="2:7">
      <c r="B16951" s="49">
        <v>2003580</v>
      </c>
      <c r="C16951" s="44" t="s">
        <v>24544</v>
      </c>
      <c r="D16951" s="47" t="s">
        <v>21116</v>
      </c>
      <c r="E16951" s="43" t="s">
        <v>18116</v>
      </c>
      <c r="G16951" s="45">
        <v>73.680000000000007</v>
      </c>
    </row>
    <row r="16952" spans="2:7">
      <c r="B16952" s="49">
        <v>2003573</v>
      </c>
      <c r="C16952" s="44" t="s">
        <v>24544</v>
      </c>
      <c r="D16952" s="47" t="s">
        <v>21117</v>
      </c>
      <c r="E16952" s="43" t="s">
        <v>18116</v>
      </c>
      <c r="G16952" s="45">
        <v>141.27000000000001</v>
      </c>
    </row>
    <row r="16953" spans="2:7">
      <c r="B16953" s="49">
        <v>2003581</v>
      </c>
      <c r="C16953" s="44" t="s">
        <v>24544</v>
      </c>
      <c r="D16953" s="47" t="s">
        <v>21118</v>
      </c>
      <c r="E16953" s="43" t="s">
        <v>18116</v>
      </c>
      <c r="G16953" s="45">
        <v>70.930000000000007</v>
      </c>
    </row>
    <row r="16954" spans="2:7">
      <c r="B16954" s="49">
        <v>2003561</v>
      </c>
      <c r="C16954" s="44" t="s">
        <v>24544</v>
      </c>
      <c r="D16954" s="47" t="s">
        <v>21119</v>
      </c>
      <c r="E16954" s="43" t="s">
        <v>18116</v>
      </c>
      <c r="G16954" s="45">
        <v>222.79</v>
      </c>
    </row>
    <row r="16955" spans="2:7">
      <c r="B16955" s="49">
        <v>2003560</v>
      </c>
      <c r="C16955" s="44" t="s">
        <v>24544</v>
      </c>
      <c r="D16955" s="47" t="s">
        <v>21120</v>
      </c>
      <c r="E16955" s="43" t="s">
        <v>18116</v>
      </c>
      <c r="G16955" s="45">
        <v>136.74</v>
      </c>
    </row>
    <row r="16956" spans="2:7">
      <c r="B16956" s="49">
        <v>2003574</v>
      </c>
      <c r="C16956" s="44" t="s">
        <v>24544</v>
      </c>
      <c r="D16956" s="47" t="s">
        <v>21121</v>
      </c>
      <c r="E16956" s="43" t="s">
        <v>18116</v>
      </c>
      <c r="G16956" s="45">
        <v>197.3</v>
      </c>
    </row>
    <row r="16957" spans="2:7">
      <c r="B16957" s="49">
        <v>2003582</v>
      </c>
      <c r="C16957" s="44" t="s">
        <v>24544</v>
      </c>
      <c r="D16957" s="47" t="s">
        <v>21122</v>
      </c>
      <c r="E16957" s="43" t="s">
        <v>18116</v>
      </c>
      <c r="G16957" s="45">
        <v>134.77000000000001</v>
      </c>
    </row>
    <row r="16958" spans="2:7">
      <c r="B16958" s="49">
        <v>2003563</v>
      </c>
      <c r="C16958" s="44" t="s">
        <v>24544</v>
      </c>
      <c r="D16958" s="47" t="s">
        <v>21123</v>
      </c>
      <c r="E16958" s="43" t="s">
        <v>18116</v>
      </c>
      <c r="G16958" s="45">
        <v>232.68</v>
      </c>
    </row>
    <row r="16959" spans="2:7">
      <c r="B16959" s="49">
        <v>2003562</v>
      </c>
      <c r="C16959" s="44" t="s">
        <v>24544</v>
      </c>
      <c r="D16959" s="47" t="s">
        <v>21124</v>
      </c>
      <c r="E16959" s="43" t="s">
        <v>18116</v>
      </c>
      <c r="G16959" s="45">
        <v>132.38</v>
      </c>
    </row>
    <row r="16960" spans="2:7">
      <c r="B16960" s="49">
        <v>2003575</v>
      </c>
      <c r="C16960" s="44" t="s">
        <v>24544</v>
      </c>
      <c r="D16960" s="47" t="s">
        <v>21125</v>
      </c>
      <c r="E16960" s="43" t="s">
        <v>18116</v>
      </c>
      <c r="G16960" s="45">
        <v>204.22</v>
      </c>
    </row>
    <row r="16961" spans="2:7">
      <c r="B16961" s="49">
        <v>2003583</v>
      </c>
      <c r="C16961" s="44" t="s">
        <v>24544</v>
      </c>
      <c r="D16961" s="47" t="s">
        <v>21126</v>
      </c>
      <c r="E16961" s="43" t="s">
        <v>18116</v>
      </c>
      <c r="G16961" s="45">
        <v>131.72</v>
      </c>
    </row>
    <row r="16962" spans="2:7">
      <c r="B16962" s="49">
        <v>2003565</v>
      </c>
      <c r="C16962" s="44" t="s">
        <v>24544</v>
      </c>
      <c r="D16962" s="47" t="s">
        <v>21127</v>
      </c>
      <c r="E16962" s="43" t="s">
        <v>18116</v>
      </c>
      <c r="G16962" s="45">
        <v>147.72999999999999</v>
      </c>
    </row>
    <row r="16963" spans="2:7">
      <c r="B16963" s="49">
        <v>2003564</v>
      </c>
      <c r="C16963" s="44" t="s">
        <v>24544</v>
      </c>
      <c r="D16963" s="47" t="s">
        <v>21128</v>
      </c>
      <c r="E16963" s="43" t="s">
        <v>18116</v>
      </c>
      <c r="G16963" s="45">
        <v>89.66</v>
      </c>
    </row>
    <row r="16964" spans="2:7">
      <c r="B16964" s="49">
        <v>2003567</v>
      </c>
      <c r="C16964" s="44" t="s">
        <v>24544</v>
      </c>
      <c r="D16964" s="47" t="s">
        <v>21129</v>
      </c>
      <c r="E16964" s="43" t="s">
        <v>18116</v>
      </c>
      <c r="G16964" s="45">
        <v>165.54</v>
      </c>
    </row>
    <row r="16965" spans="2:7">
      <c r="B16965" s="49">
        <v>2003566</v>
      </c>
      <c r="C16965" s="44" t="s">
        <v>24544</v>
      </c>
      <c r="D16965" s="47" t="s">
        <v>21130</v>
      </c>
      <c r="E16965" s="43" t="s">
        <v>18116</v>
      </c>
      <c r="G16965" s="45">
        <v>95.3</v>
      </c>
    </row>
    <row r="16966" spans="2:7">
      <c r="B16966" s="49">
        <v>2003569</v>
      </c>
      <c r="C16966" s="44" t="s">
        <v>24544</v>
      </c>
      <c r="D16966" s="47" t="s">
        <v>21131</v>
      </c>
      <c r="E16966" s="43" t="s">
        <v>18116</v>
      </c>
      <c r="G16966" s="45">
        <v>197.62</v>
      </c>
    </row>
    <row r="16967" spans="2:7">
      <c r="B16967" s="49">
        <v>2003568</v>
      </c>
      <c r="C16967" s="44" t="s">
        <v>24544</v>
      </c>
      <c r="D16967" s="47" t="s">
        <v>21132</v>
      </c>
      <c r="E16967" s="43" t="s">
        <v>18116</v>
      </c>
      <c r="G16967" s="45">
        <v>141.6</v>
      </c>
    </row>
    <row r="16968" spans="2:7">
      <c r="B16968" s="49">
        <v>2003578</v>
      </c>
      <c r="C16968" s="44" t="s">
        <v>24544</v>
      </c>
      <c r="D16968" s="47" t="s">
        <v>21133</v>
      </c>
      <c r="E16968" s="43" t="s">
        <v>18116</v>
      </c>
      <c r="G16968" s="45">
        <v>187.19</v>
      </c>
    </row>
    <row r="16969" spans="2:7">
      <c r="B16969" s="49">
        <v>2003586</v>
      </c>
      <c r="C16969" s="44" t="s">
        <v>24544</v>
      </c>
      <c r="D16969" s="47" t="s">
        <v>21134</v>
      </c>
      <c r="E16969" s="43" t="s">
        <v>18116</v>
      </c>
      <c r="G16969" s="45">
        <v>141.1</v>
      </c>
    </row>
    <row r="16970" spans="2:7">
      <c r="B16970" s="49">
        <v>2003571</v>
      </c>
      <c r="C16970" s="44" t="s">
        <v>24544</v>
      </c>
      <c r="D16970" s="47" t="s">
        <v>21135</v>
      </c>
      <c r="E16970" s="43" t="s">
        <v>18116</v>
      </c>
      <c r="G16970" s="45">
        <v>215.43</v>
      </c>
    </row>
    <row r="16971" spans="2:7">
      <c r="B16971" s="49">
        <v>2003570</v>
      </c>
      <c r="C16971" s="44" t="s">
        <v>24544</v>
      </c>
      <c r="D16971" s="47" t="s">
        <v>21136</v>
      </c>
      <c r="E16971" s="43" t="s">
        <v>18116</v>
      </c>
      <c r="G16971" s="45">
        <v>147.24</v>
      </c>
    </row>
    <row r="16972" spans="2:7">
      <c r="B16972" s="49">
        <v>2003579</v>
      </c>
      <c r="C16972" s="44" t="s">
        <v>24544</v>
      </c>
      <c r="D16972" s="47" t="s">
        <v>21137</v>
      </c>
      <c r="E16972" s="43" t="s">
        <v>18116</v>
      </c>
      <c r="G16972" s="45">
        <v>201.85</v>
      </c>
    </row>
    <row r="16973" spans="2:7">
      <c r="B16973" s="49">
        <v>2003587</v>
      </c>
      <c r="C16973" s="44" t="s">
        <v>24544</v>
      </c>
      <c r="D16973" s="47" t="s">
        <v>21138</v>
      </c>
      <c r="E16973" s="43" t="s">
        <v>18116</v>
      </c>
      <c r="G16973" s="45">
        <v>146.4</v>
      </c>
    </row>
    <row r="16974" spans="2:7">
      <c r="B16974" s="49">
        <v>2004506</v>
      </c>
      <c r="C16974" s="44" t="s">
        <v>24544</v>
      </c>
      <c r="D16974" s="47" t="s">
        <v>21139</v>
      </c>
      <c r="E16974" s="43" t="s">
        <v>18116</v>
      </c>
      <c r="G16974" s="45">
        <v>73.02</v>
      </c>
    </row>
    <row r="16975" spans="2:7">
      <c r="B16975" s="49">
        <v>2004507</v>
      </c>
      <c r="C16975" s="44" t="s">
        <v>24544</v>
      </c>
      <c r="D16975" s="47" t="s">
        <v>21140</v>
      </c>
      <c r="E16975" s="43" t="s">
        <v>18116</v>
      </c>
      <c r="G16975" s="45">
        <v>99.3</v>
      </c>
    </row>
    <row r="16976" spans="2:7">
      <c r="B16976" s="49">
        <v>2003614</v>
      </c>
      <c r="C16976" s="44" t="s">
        <v>24544</v>
      </c>
      <c r="D16976" s="47" t="s">
        <v>21141</v>
      </c>
      <c r="E16976" s="43" t="s">
        <v>18116</v>
      </c>
      <c r="G16976" s="45">
        <v>169.16</v>
      </c>
    </row>
    <row r="16977" spans="2:7">
      <c r="B16977" s="49">
        <v>2003865</v>
      </c>
      <c r="C16977" s="44" t="s">
        <v>24544</v>
      </c>
      <c r="D16977" s="47" t="s">
        <v>21142</v>
      </c>
      <c r="E16977" s="43" t="s">
        <v>18116</v>
      </c>
      <c r="G16977" s="45">
        <v>188.92</v>
      </c>
    </row>
    <row r="16978" spans="2:7">
      <c r="B16978" s="49">
        <v>2003923</v>
      </c>
      <c r="C16978" s="44" t="s">
        <v>24544</v>
      </c>
      <c r="D16978" s="47" t="s">
        <v>21143</v>
      </c>
      <c r="E16978" s="43" t="s">
        <v>18116</v>
      </c>
      <c r="G16978" s="45">
        <v>63.12</v>
      </c>
    </row>
    <row r="16979" spans="2:7">
      <c r="B16979" s="49">
        <v>2003922</v>
      </c>
      <c r="C16979" s="44" t="s">
        <v>24544</v>
      </c>
      <c r="D16979" s="47" t="s">
        <v>21144</v>
      </c>
      <c r="E16979" s="43" t="s">
        <v>18116</v>
      </c>
      <c r="G16979" s="45">
        <v>40.54</v>
      </c>
    </row>
    <row r="16980" spans="2:7">
      <c r="B16980" s="49">
        <v>2003605</v>
      </c>
      <c r="C16980" s="44" t="s">
        <v>24544</v>
      </c>
      <c r="D16980" s="47" t="s">
        <v>21145</v>
      </c>
      <c r="E16980" s="43" t="s">
        <v>18116</v>
      </c>
      <c r="G16980" s="45">
        <v>45.75</v>
      </c>
    </row>
    <row r="16981" spans="2:7">
      <c r="B16981" s="49">
        <v>2003604</v>
      </c>
      <c r="C16981" s="44" t="s">
        <v>24544</v>
      </c>
      <c r="D16981" s="47" t="s">
        <v>21146</v>
      </c>
      <c r="E16981" s="43" t="s">
        <v>18116</v>
      </c>
      <c r="G16981" s="45">
        <v>26.74</v>
      </c>
    </row>
    <row r="16982" spans="2:7">
      <c r="B16982" s="49">
        <v>2003607</v>
      </c>
      <c r="C16982" s="44" t="s">
        <v>24544</v>
      </c>
      <c r="D16982" s="47" t="s">
        <v>21147</v>
      </c>
      <c r="E16982" s="43" t="s">
        <v>18116</v>
      </c>
      <c r="G16982" s="45">
        <v>43.5</v>
      </c>
    </row>
    <row r="16983" spans="2:7">
      <c r="B16983" s="49">
        <v>2003606</v>
      </c>
      <c r="C16983" s="44" t="s">
        <v>24544</v>
      </c>
      <c r="D16983" s="47" t="s">
        <v>21148</v>
      </c>
      <c r="E16983" s="43" t="s">
        <v>18116</v>
      </c>
      <c r="G16983" s="45">
        <v>28.52</v>
      </c>
    </row>
    <row r="16984" spans="2:7">
      <c r="B16984" s="49">
        <v>2003609</v>
      </c>
      <c r="C16984" s="44" t="s">
        <v>24544</v>
      </c>
      <c r="D16984" s="47" t="s">
        <v>21149</v>
      </c>
      <c r="E16984" s="43" t="s">
        <v>18116</v>
      </c>
      <c r="G16984" s="45">
        <v>29.14</v>
      </c>
    </row>
    <row r="16985" spans="2:7">
      <c r="B16985" s="49">
        <v>2003608</v>
      </c>
      <c r="C16985" s="44" t="s">
        <v>24544</v>
      </c>
      <c r="D16985" s="47" t="s">
        <v>21150</v>
      </c>
      <c r="E16985" s="43" t="s">
        <v>18116</v>
      </c>
      <c r="G16985" s="45">
        <v>14.16</v>
      </c>
    </row>
    <row r="16986" spans="2:7">
      <c r="B16986" s="49">
        <v>2003925</v>
      </c>
      <c r="C16986" s="44" t="s">
        <v>24544</v>
      </c>
      <c r="D16986" s="47" t="s">
        <v>21151</v>
      </c>
      <c r="E16986" s="43" t="s">
        <v>18116</v>
      </c>
      <c r="G16986" s="45">
        <v>84.01</v>
      </c>
    </row>
    <row r="16987" spans="2:7">
      <c r="B16987" s="49">
        <v>2003924</v>
      </c>
      <c r="C16987" s="44" t="s">
        <v>24544</v>
      </c>
      <c r="D16987" s="47" t="s">
        <v>21152</v>
      </c>
      <c r="E16987" s="43" t="s">
        <v>18116</v>
      </c>
      <c r="G16987" s="45">
        <v>65.459999999999994</v>
      </c>
    </row>
    <row r="16988" spans="2:7">
      <c r="B16988" s="49">
        <v>2003611</v>
      </c>
      <c r="C16988" s="44" t="s">
        <v>24544</v>
      </c>
      <c r="D16988" s="47" t="s">
        <v>21153</v>
      </c>
      <c r="E16988" s="43" t="s">
        <v>18116</v>
      </c>
      <c r="G16988" s="45">
        <v>66.64</v>
      </c>
    </row>
    <row r="16989" spans="2:7">
      <c r="B16989" s="49">
        <v>2003610</v>
      </c>
      <c r="C16989" s="44" t="s">
        <v>24544</v>
      </c>
      <c r="D16989" s="47" t="s">
        <v>21154</v>
      </c>
      <c r="E16989" s="43" t="s">
        <v>18116</v>
      </c>
      <c r="G16989" s="45">
        <v>51.65</v>
      </c>
    </row>
    <row r="16990" spans="2:7">
      <c r="B16990" s="49">
        <v>2003820</v>
      </c>
      <c r="C16990" s="44" t="s">
        <v>24544</v>
      </c>
      <c r="D16990" s="47" t="s">
        <v>21155</v>
      </c>
      <c r="E16990" s="43" t="s">
        <v>18037</v>
      </c>
      <c r="G16990" s="45">
        <v>23.18</v>
      </c>
    </row>
    <row r="16991" spans="2:7">
      <c r="B16991" s="49">
        <v>2003821</v>
      </c>
      <c r="C16991" s="44" t="s">
        <v>24544</v>
      </c>
      <c r="D16991" s="47" t="s">
        <v>21156</v>
      </c>
      <c r="E16991" s="43" t="s">
        <v>18037</v>
      </c>
      <c r="G16991" s="45">
        <v>19.920000000000002</v>
      </c>
    </row>
    <row r="16992" spans="2:7">
      <c r="B16992" s="49">
        <v>2003842</v>
      </c>
      <c r="C16992" s="44" t="s">
        <v>24544</v>
      </c>
      <c r="D16992" s="47" t="s">
        <v>21157</v>
      </c>
      <c r="E16992" s="43" t="s">
        <v>18124</v>
      </c>
      <c r="G16992" s="45">
        <v>85.85</v>
      </c>
    </row>
    <row r="16993" spans="2:7">
      <c r="B16993" s="49">
        <v>2003103</v>
      </c>
      <c r="C16993" s="44" t="s">
        <v>24544</v>
      </c>
      <c r="D16993" s="47" t="s">
        <v>21158</v>
      </c>
      <c r="E16993" s="43" t="s">
        <v>18037</v>
      </c>
      <c r="G16993" s="45">
        <v>210.74</v>
      </c>
    </row>
    <row r="16994" spans="2:7">
      <c r="B16994" s="49">
        <v>2003104</v>
      </c>
      <c r="C16994" s="44" t="s">
        <v>24544</v>
      </c>
      <c r="D16994" s="47" t="s">
        <v>21159</v>
      </c>
      <c r="E16994" s="43" t="s">
        <v>18037</v>
      </c>
      <c r="G16994" s="45">
        <v>182.71</v>
      </c>
    </row>
    <row r="16995" spans="2:7">
      <c r="B16995" s="49">
        <v>2003115</v>
      </c>
      <c r="C16995" s="44" t="s">
        <v>24544</v>
      </c>
      <c r="D16995" s="47" t="s">
        <v>21160</v>
      </c>
      <c r="E16995" s="43" t="s">
        <v>18037</v>
      </c>
      <c r="G16995" s="45">
        <v>311.05</v>
      </c>
    </row>
    <row r="16996" spans="2:7">
      <c r="B16996" s="49">
        <v>2003116</v>
      </c>
      <c r="C16996" s="44" t="s">
        <v>24544</v>
      </c>
      <c r="D16996" s="47" t="s">
        <v>21161</v>
      </c>
      <c r="E16996" s="43" t="s">
        <v>18037</v>
      </c>
      <c r="G16996" s="45">
        <v>268.07</v>
      </c>
    </row>
    <row r="16997" spans="2:7">
      <c r="B16997" s="49">
        <v>2003105</v>
      </c>
      <c r="C16997" s="44" t="s">
        <v>24544</v>
      </c>
      <c r="D16997" s="47" t="s">
        <v>21162</v>
      </c>
      <c r="E16997" s="43" t="s">
        <v>18037</v>
      </c>
      <c r="G16997" s="45">
        <v>223.64</v>
      </c>
    </row>
    <row r="16998" spans="2:7">
      <c r="B16998" s="49">
        <v>2003106</v>
      </c>
      <c r="C16998" s="44" t="s">
        <v>24544</v>
      </c>
      <c r="D16998" s="47" t="s">
        <v>21163</v>
      </c>
      <c r="E16998" s="43" t="s">
        <v>18037</v>
      </c>
      <c r="G16998" s="45">
        <v>194.42</v>
      </c>
    </row>
    <row r="16999" spans="2:7">
      <c r="B16999" s="49">
        <v>2003117</v>
      </c>
      <c r="C16999" s="44" t="s">
        <v>24544</v>
      </c>
      <c r="D16999" s="47" t="s">
        <v>21164</v>
      </c>
      <c r="E16999" s="43" t="s">
        <v>18037</v>
      </c>
      <c r="G16999" s="45">
        <v>329.26</v>
      </c>
    </row>
    <row r="17000" spans="2:7">
      <c r="B17000" s="49">
        <v>2003118</v>
      </c>
      <c r="C17000" s="44" t="s">
        <v>24544</v>
      </c>
      <c r="D17000" s="47" t="s">
        <v>21165</v>
      </c>
      <c r="E17000" s="43" t="s">
        <v>18037</v>
      </c>
      <c r="G17000" s="45">
        <v>284.60000000000002</v>
      </c>
    </row>
    <row r="17001" spans="2:7">
      <c r="B17001" s="49">
        <v>2003107</v>
      </c>
      <c r="C17001" s="44" t="s">
        <v>24544</v>
      </c>
      <c r="D17001" s="47" t="s">
        <v>21166</v>
      </c>
      <c r="E17001" s="43" t="s">
        <v>18037</v>
      </c>
      <c r="G17001" s="45">
        <v>197.27</v>
      </c>
    </row>
    <row r="17002" spans="2:7">
      <c r="B17002" s="49">
        <v>2003108</v>
      </c>
      <c r="C17002" s="44" t="s">
        <v>24544</v>
      </c>
      <c r="D17002" s="47" t="s">
        <v>21167</v>
      </c>
      <c r="E17002" s="43" t="s">
        <v>18037</v>
      </c>
      <c r="G17002" s="45">
        <v>172.33</v>
      </c>
    </row>
    <row r="17003" spans="2:7">
      <c r="B17003" s="49">
        <v>2003119</v>
      </c>
      <c r="C17003" s="44" t="s">
        <v>24544</v>
      </c>
      <c r="D17003" s="47" t="s">
        <v>21168</v>
      </c>
      <c r="E17003" s="43" t="s">
        <v>18037</v>
      </c>
      <c r="G17003" s="45">
        <v>286.27</v>
      </c>
    </row>
    <row r="17004" spans="2:7">
      <c r="B17004" s="49">
        <v>2003120</v>
      </c>
      <c r="C17004" s="44" t="s">
        <v>24544</v>
      </c>
      <c r="D17004" s="47" t="s">
        <v>21169</v>
      </c>
      <c r="E17004" s="43" t="s">
        <v>18037</v>
      </c>
      <c r="G17004" s="45">
        <v>249.42</v>
      </c>
    </row>
    <row r="17005" spans="2:7">
      <c r="B17005" s="49">
        <v>2003109</v>
      </c>
      <c r="C17005" s="44" t="s">
        <v>24544</v>
      </c>
      <c r="D17005" s="47" t="s">
        <v>21170</v>
      </c>
      <c r="E17005" s="43" t="s">
        <v>18037</v>
      </c>
      <c r="G17005" s="45">
        <v>207.98</v>
      </c>
    </row>
    <row r="17006" spans="2:7">
      <c r="B17006" s="49">
        <v>2003110</v>
      </c>
      <c r="C17006" s="44" t="s">
        <v>24544</v>
      </c>
      <c r="D17006" s="47" t="s">
        <v>21171</v>
      </c>
      <c r="E17006" s="43" t="s">
        <v>18037</v>
      </c>
      <c r="G17006" s="45">
        <v>182.15</v>
      </c>
    </row>
    <row r="17007" spans="2:7">
      <c r="B17007" s="49">
        <v>2003121</v>
      </c>
      <c r="C17007" s="44" t="s">
        <v>24544</v>
      </c>
      <c r="D17007" s="47" t="s">
        <v>21172</v>
      </c>
      <c r="E17007" s="43" t="s">
        <v>18037</v>
      </c>
      <c r="G17007" s="45">
        <v>301.48</v>
      </c>
    </row>
    <row r="17008" spans="2:7">
      <c r="B17008" s="49">
        <v>2003122</v>
      </c>
      <c r="C17008" s="44" t="s">
        <v>24544</v>
      </c>
      <c r="D17008" s="47" t="s">
        <v>21173</v>
      </c>
      <c r="E17008" s="43" t="s">
        <v>18037</v>
      </c>
      <c r="G17008" s="45">
        <v>263.38</v>
      </c>
    </row>
    <row r="17009" spans="2:7">
      <c r="B17009" s="49">
        <v>2003111</v>
      </c>
      <c r="C17009" s="44" t="s">
        <v>24544</v>
      </c>
      <c r="D17009" s="47" t="s">
        <v>21174</v>
      </c>
      <c r="E17009" s="43" t="s">
        <v>18037</v>
      </c>
      <c r="G17009" s="45">
        <v>220.77</v>
      </c>
    </row>
    <row r="17010" spans="2:7">
      <c r="B17010" s="49">
        <v>2003112</v>
      </c>
      <c r="C17010" s="44" t="s">
        <v>24544</v>
      </c>
      <c r="D17010" s="47" t="s">
        <v>21175</v>
      </c>
      <c r="E17010" s="43" t="s">
        <v>18037</v>
      </c>
      <c r="G17010" s="45">
        <v>193.89</v>
      </c>
    </row>
    <row r="17011" spans="2:7">
      <c r="B17011" s="49">
        <v>2003123</v>
      </c>
      <c r="C17011" s="44" t="s">
        <v>24544</v>
      </c>
      <c r="D17011" s="47" t="s">
        <v>21176</v>
      </c>
      <c r="E17011" s="43" t="s">
        <v>18037</v>
      </c>
      <c r="G17011" s="45">
        <v>319.77999999999997</v>
      </c>
    </row>
    <row r="17012" spans="2:7">
      <c r="B17012" s="49">
        <v>2003124</v>
      </c>
      <c r="C17012" s="44" t="s">
        <v>24544</v>
      </c>
      <c r="D17012" s="47" t="s">
        <v>21177</v>
      </c>
      <c r="E17012" s="43" t="s">
        <v>18037</v>
      </c>
      <c r="G17012" s="45">
        <v>280.16000000000003</v>
      </c>
    </row>
    <row r="17013" spans="2:7">
      <c r="B17013" s="49">
        <v>2003113</v>
      </c>
      <c r="C17013" s="44" t="s">
        <v>24544</v>
      </c>
      <c r="D17013" s="47" t="s">
        <v>21178</v>
      </c>
      <c r="E17013" s="43" t="s">
        <v>18037</v>
      </c>
      <c r="G17013" s="45">
        <v>231.48</v>
      </c>
    </row>
    <row r="17014" spans="2:7">
      <c r="B17014" s="49">
        <v>2003114</v>
      </c>
      <c r="C17014" s="44" t="s">
        <v>24544</v>
      </c>
      <c r="D17014" s="47" t="s">
        <v>21179</v>
      </c>
      <c r="E17014" s="43" t="s">
        <v>18037</v>
      </c>
      <c r="G17014" s="45">
        <v>203.71</v>
      </c>
    </row>
    <row r="17015" spans="2:7">
      <c r="B17015" s="49">
        <v>2003125</v>
      </c>
      <c r="C17015" s="44" t="s">
        <v>24544</v>
      </c>
      <c r="D17015" s="47" t="s">
        <v>21180</v>
      </c>
      <c r="E17015" s="43" t="s">
        <v>18037</v>
      </c>
      <c r="G17015" s="45">
        <v>334.98</v>
      </c>
    </row>
    <row r="17016" spans="2:7">
      <c r="B17016" s="49">
        <v>2003126</v>
      </c>
      <c r="C17016" s="44" t="s">
        <v>24544</v>
      </c>
      <c r="D17016" s="47" t="s">
        <v>21181</v>
      </c>
      <c r="E17016" s="43" t="s">
        <v>18037</v>
      </c>
      <c r="G17016" s="45">
        <v>294.12</v>
      </c>
    </row>
    <row r="17017" spans="2:7">
      <c r="B17017" s="49">
        <v>2003127</v>
      </c>
      <c r="C17017" s="44" t="s">
        <v>24544</v>
      </c>
      <c r="D17017" s="47" t="s">
        <v>21182</v>
      </c>
      <c r="E17017" s="43" t="s">
        <v>18037</v>
      </c>
      <c r="G17017" s="45">
        <v>887.26</v>
      </c>
    </row>
    <row r="17018" spans="2:7">
      <c r="B17018" s="49">
        <v>2003128</v>
      </c>
      <c r="C17018" s="44" t="s">
        <v>24544</v>
      </c>
      <c r="D17018" s="47" t="s">
        <v>21183</v>
      </c>
      <c r="E17018" s="43" t="s">
        <v>18037</v>
      </c>
      <c r="G17018" s="45">
        <v>749.17</v>
      </c>
    </row>
    <row r="17019" spans="2:7">
      <c r="B17019" s="49">
        <v>2003147</v>
      </c>
      <c r="C17019" s="44" t="s">
        <v>24544</v>
      </c>
      <c r="D17019" s="47" t="s">
        <v>21184</v>
      </c>
      <c r="E17019" s="43" t="s">
        <v>18037</v>
      </c>
      <c r="G17019" s="45">
        <v>1217.44</v>
      </c>
    </row>
    <row r="17020" spans="2:7">
      <c r="B17020" s="49">
        <v>2003148</v>
      </c>
      <c r="C17020" s="44" t="s">
        <v>24544</v>
      </c>
      <c r="D17020" s="47" t="s">
        <v>21185</v>
      </c>
      <c r="E17020" s="43" t="s">
        <v>18037</v>
      </c>
      <c r="G17020" s="45">
        <v>1019.21</v>
      </c>
    </row>
    <row r="17021" spans="2:7">
      <c r="B17021" s="49">
        <v>2003129</v>
      </c>
      <c r="C17021" s="44" t="s">
        <v>24544</v>
      </c>
      <c r="D17021" s="47" t="s">
        <v>21186</v>
      </c>
      <c r="E17021" s="43" t="s">
        <v>18037</v>
      </c>
      <c r="G17021" s="45">
        <v>892.95</v>
      </c>
    </row>
    <row r="17022" spans="2:7">
      <c r="B17022" s="49">
        <v>2003130</v>
      </c>
      <c r="C17022" s="44" t="s">
        <v>24544</v>
      </c>
      <c r="D17022" s="47" t="s">
        <v>21187</v>
      </c>
      <c r="E17022" s="43" t="s">
        <v>18037</v>
      </c>
      <c r="G17022" s="45">
        <v>753.45</v>
      </c>
    </row>
    <row r="17023" spans="2:7">
      <c r="B17023" s="49">
        <v>2003149</v>
      </c>
      <c r="C17023" s="44" t="s">
        <v>24544</v>
      </c>
      <c r="D17023" s="47" t="s">
        <v>21188</v>
      </c>
      <c r="E17023" s="43" t="s">
        <v>18037</v>
      </c>
      <c r="G17023" s="45">
        <v>1227.4000000000001</v>
      </c>
    </row>
    <row r="17024" spans="2:7">
      <c r="B17024" s="49">
        <v>2003150</v>
      </c>
      <c r="C17024" s="44" t="s">
        <v>24544</v>
      </c>
      <c r="D17024" s="47" t="s">
        <v>21189</v>
      </c>
      <c r="E17024" s="43" t="s">
        <v>18037</v>
      </c>
      <c r="G17024" s="45">
        <v>1026.67</v>
      </c>
    </row>
    <row r="17025" spans="2:7">
      <c r="B17025" s="49">
        <v>2003131</v>
      </c>
      <c r="C17025" s="44" t="s">
        <v>24544</v>
      </c>
      <c r="D17025" s="47" t="s">
        <v>21190</v>
      </c>
      <c r="E17025" s="43" t="s">
        <v>18037</v>
      </c>
      <c r="G17025" s="45">
        <v>910.31</v>
      </c>
    </row>
    <row r="17026" spans="2:7">
      <c r="B17026" s="49">
        <v>2003132</v>
      </c>
      <c r="C17026" s="44" t="s">
        <v>24544</v>
      </c>
      <c r="D17026" s="47" t="s">
        <v>21191</v>
      </c>
      <c r="E17026" s="43" t="s">
        <v>18037</v>
      </c>
      <c r="G17026" s="45">
        <v>766.47</v>
      </c>
    </row>
    <row r="17027" spans="2:7">
      <c r="B17027" s="49">
        <v>2003151</v>
      </c>
      <c r="C17027" s="44" t="s">
        <v>24544</v>
      </c>
      <c r="D17027" s="47" t="s">
        <v>21192</v>
      </c>
      <c r="E17027" s="43" t="s">
        <v>18037</v>
      </c>
      <c r="G17027" s="45">
        <v>1257.71</v>
      </c>
    </row>
    <row r="17028" spans="2:7">
      <c r="B17028" s="49">
        <v>2003152</v>
      </c>
      <c r="C17028" s="44" t="s">
        <v>24544</v>
      </c>
      <c r="D17028" s="47" t="s">
        <v>21193</v>
      </c>
      <c r="E17028" s="43" t="s">
        <v>18037</v>
      </c>
      <c r="G17028" s="45">
        <v>1049.4100000000001</v>
      </c>
    </row>
    <row r="17029" spans="2:7">
      <c r="B17029" s="49">
        <v>2003133</v>
      </c>
      <c r="C17029" s="44" t="s">
        <v>24544</v>
      </c>
      <c r="D17029" s="47" t="s">
        <v>21194</v>
      </c>
      <c r="E17029" s="43" t="s">
        <v>18037</v>
      </c>
      <c r="G17029" s="45">
        <v>913.81</v>
      </c>
    </row>
    <row r="17030" spans="2:7">
      <c r="B17030" s="49">
        <v>2003134</v>
      </c>
      <c r="C17030" s="44" t="s">
        <v>24544</v>
      </c>
      <c r="D17030" s="47" t="s">
        <v>21195</v>
      </c>
      <c r="E17030" s="43" t="s">
        <v>18037</v>
      </c>
      <c r="G17030" s="45">
        <v>769.09</v>
      </c>
    </row>
    <row r="17031" spans="2:7">
      <c r="B17031" s="49">
        <v>2003153</v>
      </c>
      <c r="C17031" s="44" t="s">
        <v>24544</v>
      </c>
      <c r="D17031" s="47" t="s">
        <v>21196</v>
      </c>
      <c r="E17031" s="43" t="s">
        <v>18037</v>
      </c>
      <c r="G17031" s="45">
        <v>1263.78</v>
      </c>
    </row>
    <row r="17032" spans="2:7">
      <c r="B17032" s="49">
        <v>2003154</v>
      </c>
      <c r="C17032" s="44" t="s">
        <v>24544</v>
      </c>
      <c r="D17032" s="47" t="s">
        <v>21197</v>
      </c>
      <c r="E17032" s="43" t="s">
        <v>18037</v>
      </c>
      <c r="G17032" s="45">
        <v>1053.97</v>
      </c>
    </row>
    <row r="17033" spans="2:7">
      <c r="B17033" s="49">
        <v>2003135</v>
      </c>
      <c r="C17033" s="44" t="s">
        <v>24544</v>
      </c>
      <c r="D17033" s="47" t="s">
        <v>21198</v>
      </c>
      <c r="E17033" s="43" t="s">
        <v>18037</v>
      </c>
      <c r="G17033" s="45">
        <v>921.64</v>
      </c>
    </row>
    <row r="17034" spans="2:7">
      <c r="B17034" s="49">
        <v>2003136</v>
      </c>
      <c r="C17034" s="44" t="s">
        <v>24544</v>
      </c>
      <c r="D17034" s="47" t="s">
        <v>21199</v>
      </c>
      <c r="E17034" s="43" t="s">
        <v>18037</v>
      </c>
      <c r="G17034" s="45">
        <v>774.97</v>
      </c>
    </row>
    <row r="17035" spans="2:7">
      <c r="B17035" s="49">
        <v>2003155</v>
      </c>
      <c r="C17035" s="44" t="s">
        <v>24544</v>
      </c>
      <c r="D17035" s="47" t="s">
        <v>21200</v>
      </c>
      <c r="E17035" s="43" t="s">
        <v>18037</v>
      </c>
      <c r="G17035" s="45">
        <v>1277.5</v>
      </c>
    </row>
    <row r="17036" spans="2:7">
      <c r="B17036" s="49">
        <v>2003156</v>
      </c>
      <c r="C17036" s="44" t="s">
        <v>24544</v>
      </c>
      <c r="D17036" s="47" t="s">
        <v>21201</v>
      </c>
      <c r="E17036" s="43" t="s">
        <v>18037</v>
      </c>
      <c r="G17036" s="45">
        <v>1064.26</v>
      </c>
    </row>
    <row r="17037" spans="2:7">
      <c r="B17037" s="49">
        <v>2003137</v>
      </c>
      <c r="C17037" s="44" t="s">
        <v>24544</v>
      </c>
      <c r="D17037" s="47" t="s">
        <v>21202</v>
      </c>
      <c r="E17037" s="43" t="s">
        <v>18037</v>
      </c>
      <c r="G17037" s="45">
        <v>1193.8699999999999</v>
      </c>
    </row>
    <row r="17038" spans="2:7">
      <c r="B17038" s="49">
        <v>2003138</v>
      </c>
      <c r="C17038" s="44" t="s">
        <v>24544</v>
      </c>
      <c r="D17038" s="47" t="s">
        <v>21203</v>
      </c>
      <c r="E17038" s="43" t="s">
        <v>18037</v>
      </c>
      <c r="G17038" s="45">
        <v>1033.49</v>
      </c>
    </row>
    <row r="17039" spans="2:7">
      <c r="B17039" s="49">
        <v>2003157</v>
      </c>
      <c r="C17039" s="44" t="s">
        <v>24544</v>
      </c>
      <c r="D17039" s="47" t="s">
        <v>21204</v>
      </c>
      <c r="E17039" s="43" t="s">
        <v>18037</v>
      </c>
      <c r="G17039" s="45">
        <v>1613.03</v>
      </c>
    </row>
    <row r="17040" spans="2:7">
      <c r="B17040" s="49">
        <v>2003158</v>
      </c>
      <c r="C17040" s="44" t="s">
        <v>24544</v>
      </c>
      <c r="D17040" s="47" t="s">
        <v>21205</v>
      </c>
      <c r="E17040" s="43" t="s">
        <v>18037</v>
      </c>
      <c r="G17040" s="45">
        <v>1386.06</v>
      </c>
    </row>
    <row r="17041" spans="2:7">
      <c r="B17041" s="49">
        <v>2003139</v>
      </c>
      <c r="C17041" s="44" t="s">
        <v>24544</v>
      </c>
      <c r="D17041" s="47" t="s">
        <v>21206</v>
      </c>
      <c r="E17041" s="43" t="s">
        <v>18037</v>
      </c>
      <c r="G17041" s="45">
        <v>1199.57</v>
      </c>
    </row>
    <row r="17042" spans="2:7">
      <c r="B17042" s="49">
        <v>2003140</v>
      </c>
      <c r="C17042" s="44" t="s">
        <v>24544</v>
      </c>
      <c r="D17042" s="47" t="s">
        <v>21207</v>
      </c>
      <c r="E17042" s="43" t="s">
        <v>18037</v>
      </c>
      <c r="G17042" s="45">
        <v>1037.76</v>
      </c>
    </row>
    <row r="17043" spans="2:7">
      <c r="B17043" s="49">
        <v>2003159</v>
      </c>
      <c r="C17043" s="44" t="s">
        <v>24544</v>
      </c>
      <c r="D17043" s="47" t="s">
        <v>21208</v>
      </c>
      <c r="E17043" s="43" t="s">
        <v>18037</v>
      </c>
      <c r="G17043" s="45">
        <v>1622.99</v>
      </c>
    </row>
    <row r="17044" spans="2:7">
      <c r="B17044" s="49">
        <v>2003160</v>
      </c>
      <c r="C17044" s="44" t="s">
        <v>24544</v>
      </c>
      <c r="D17044" s="47" t="s">
        <v>21209</v>
      </c>
      <c r="E17044" s="43" t="s">
        <v>18037</v>
      </c>
      <c r="G17044" s="45">
        <v>1393.53</v>
      </c>
    </row>
    <row r="17045" spans="2:7">
      <c r="B17045" s="49">
        <v>2003141</v>
      </c>
      <c r="C17045" s="44" t="s">
        <v>24544</v>
      </c>
      <c r="D17045" s="47" t="s">
        <v>21210</v>
      </c>
      <c r="E17045" s="43" t="s">
        <v>18037</v>
      </c>
      <c r="G17045" s="45">
        <v>1216.92</v>
      </c>
    </row>
    <row r="17046" spans="2:7">
      <c r="B17046" s="49">
        <v>2003142</v>
      </c>
      <c r="C17046" s="44" t="s">
        <v>24544</v>
      </c>
      <c r="D17046" s="47" t="s">
        <v>21211</v>
      </c>
      <c r="E17046" s="43" t="s">
        <v>18037</v>
      </c>
      <c r="G17046" s="45">
        <v>1050.78</v>
      </c>
    </row>
    <row r="17047" spans="2:7">
      <c r="B17047" s="49">
        <v>2003161</v>
      </c>
      <c r="C17047" s="44" t="s">
        <v>24544</v>
      </c>
      <c r="D17047" s="47" t="s">
        <v>21212</v>
      </c>
      <c r="E17047" s="43" t="s">
        <v>18037</v>
      </c>
      <c r="G17047" s="45">
        <v>1653.3</v>
      </c>
    </row>
    <row r="17048" spans="2:7">
      <c r="B17048" s="49">
        <v>2003162</v>
      </c>
      <c r="C17048" s="44" t="s">
        <v>24544</v>
      </c>
      <c r="D17048" s="47" t="s">
        <v>21213</v>
      </c>
      <c r="E17048" s="43" t="s">
        <v>18037</v>
      </c>
      <c r="G17048" s="45">
        <v>1416.27</v>
      </c>
    </row>
    <row r="17049" spans="2:7">
      <c r="B17049" s="49">
        <v>2003143</v>
      </c>
      <c r="C17049" s="44" t="s">
        <v>24544</v>
      </c>
      <c r="D17049" s="47" t="s">
        <v>21214</v>
      </c>
      <c r="E17049" s="43" t="s">
        <v>18037</v>
      </c>
      <c r="G17049" s="45">
        <v>1220.42</v>
      </c>
    </row>
    <row r="17050" spans="2:7">
      <c r="B17050" s="49">
        <v>2003144</v>
      </c>
      <c r="C17050" s="44" t="s">
        <v>24544</v>
      </c>
      <c r="D17050" s="47" t="s">
        <v>21215</v>
      </c>
      <c r="E17050" s="43" t="s">
        <v>18037</v>
      </c>
      <c r="G17050" s="45">
        <v>1053.4000000000001</v>
      </c>
    </row>
    <row r="17051" spans="2:7">
      <c r="B17051" s="49">
        <v>2003163</v>
      </c>
      <c r="C17051" s="44" t="s">
        <v>24544</v>
      </c>
      <c r="D17051" s="47" t="s">
        <v>21216</v>
      </c>
      <c r="E17051" s="43" t="s">
        <v>18037</v>
      </c>
      <c r="G17051" s="45">
        <v>1659.38</v>
      </c>
    </row>
    <row r="17052" spans="2:7">
      <c r="B17052" s="49">
        <v>2003164</v>
      </c>
      <c r="C17052" s="44" t="s">
        <v>24544</v>
      </c>
      <c r="D17052" s="47" t="s">
        <v>21217</v>
      </c>
      <c r="E17052" s="43" t="s">
        <v>18037</v>
      </c>
      <c r="G17052" s="45">
        <v>1420.83</v>
      </c>
    </row>
    <row r="17053" spans="2:7">
      <c r="B17053" s="49">
        <v>2003145</v>
      </c>
      <c r="C17053" s="44" t="s">
        <v>24544</v>
      </c>
      <c r="D17053" s="47" t="s">
        <v>21218</v>
      </c>
      <c r="E17053" s="43" t="s">
        <v>18037</v>
      </c>
      <c r="G17053" s="45">
        <v>1228.26</v>
      </c>
    </row>
    <row r="17054" spans="2:7">
      <c r="B17054" s="49">
        <v>2003146</v>
      </c>
      <c r="C17054" s="44" t="s">
        <v>24544</v>
      </c>
      <c r="D17054" s="47" t="s">
        <v>21219</v>
      </c>
      <c r="E17054" s="43" t="s">
        <v>18037</v>
      </c>
      <c r="G17054" s="45">
        <v>1059.28</v>
      </c>
    </row>
    <row r="17055" spans="2:7">
      <c r="B17055" s="49">
        <v>2003165</v>
      </c>
      <c r="C17055" s="44" t="s">
        <v>24544</v>
      </c>
      <c r="D17055" s="47" t="s">
        <v>21220</v>
      </c>
      <c r="E17055" s="43" t="s">
        <v>18037</v>
      </c>
      <c r="G17055" s="45">
        <v>1673.1</v>
      </c>
    </row>
    <row r="17056" spans="2:7">
      <c r="B17056" s="49">
        <v>2003166</v>
      </c>
      <c r="C17056" s="44" t="s">
        <v>24544</v>
      </c>
      <c r="D17056" s="47" t="s">
        <v>21221</v>
      </c>
      <c r="E17056" s="43" t="s">
        <v>18037</v>
      </c>
      <c r="G17056" s="45">
        <v>1431.12</v>
      </c>
    </row>
    <row r="17057" spans="2:7">
      <c r="B17057" s="49">
        <v>2003819</v>
      </c>
      <c r="C17057" s="44" t="s">
        <v>24544</v>
      </c>
      <c r="D17057" s="47" t="s">
        <v>21222</v>
      </c>
      <c r="E17057" s="43" t="s">
        <v>18116</v>
      </c>
      <c r="G17057" s="45">
        <v>8.75</v>
      </c>
    </row>
    <row r="17058" spans="2:7">
      <c r="B17058" s="49">
        <v>2004504</v>
      </c>
      <c r="C17058" s="44" t="s">
        <v>24544</v>
      </c>
      <c r="D17058" s="47" t="s">
        <v>21223</v>
      </c>
      <c r="E17058" s="43" t="s">
        <v>18233</v>
      </c>
      <c r="G17058" s="45">
        <v>21.46</v>
      </c>
    </row>
    <row r="17059" spans="2:7">
      <c r="B17059" s="49">
        <v>2004519</v>
      </c>
      <c r="C17059" s="44" t="s">
        <v>24544</v>
      </c>
      <c r="D17059" s="47" t="s">
        <v>21224</v>
      </c>
      <c r="E17059" s="43" t="s">
        <v>18233</v>
      </c>
      <c r="G17059" s="45">
        <v>28.84</v>
      </c>
    </row>
    <row r="17060" spans="2:7">
      <c r="B17060" s="49">
        <v>2004520</v>
      </c>
      <c r="C17060" s="44" t="s">
        <v>24544</v>
      </c>
      <c r="D17060" s="47" t="s">
        <v>21225</v>
      </c>
      <c r="E17060" s="43" t="s">
        <v>18233</v>
      </c>
      <c r="G17060" s="45">
        <v>23.79</v>
      </c>
    </row>
    <row r="17061" spans="2:7">
      <c r="B17061" s="49">
        <v>2004521</v>
      </c>
      <c r="C17061" s="44" t="s">
        <v>24544</v>
      </c>
      <c r="D17061" s="47" t="s">
        <v>21226</v>
      </c>
      <c r="E17061" s="43" t="s">
        <v>18233</v>
      </c>
      <c r="G17061" s="45">
        <v>16.27</v>
      </c>
    </row>
    <row r="17062" spans="2:7">
      <c r="B17062" s="49">
        <v>2004522</v>
      </c>
      <c r="C17062" s="44" t="s">
        <v>24544</v>
      </c>
      <c r="D17062" s="47" t="s">
        <v>21227</v>
      </c>
      <c r="E17062" s="43" t="s">
        <v>18233</v>
      </c>
      <c r="G17062" s="45">
        <v>11.89</v>
      </c>
    </row>
    <row r="17063" spans="2:7">
      <c r="B17063" s="49">
        <v>2004518</v>
      </c>
      <c r="C17063" s="44" t="s">
        <v>24544</v>
      </c>
      <c r="D17063" s="47" t="s">
        <v>21228</v>
      </c>
      <c r="E17063" s="43" t="s">
        <v>18233</v>
      </c>
      <c r="G17063" s="45">
        <v>50.08</v>
      </c>
    </row>
    <row r="17064" spans="2:7">
      <c r="B17064" s="49">
        <v>2003864</v>
      </c>
      <c r="C17064" s="44" t="s">
        <v>24544</v>
      </c>
      <c r="D17064" s="47" t="s">
        <v>21229</v>
      </c>
      <c r="E17064" s="43" t="s">
        <v>21230</v>
      </c>
      <c r="G17064" s="45">
        <v>14.67</v>
      </c>
    </row>
    <row r="17065" spans="2:7">
      <c r="B17065" s="49">
        <v>2003863</v>
      </c>
      <c r="C17065" s="44" t="s">
        <v>24544</v>
      </c>
      <c r="D17065" s="47" t="s">
        <v>21231</v>
      </c>
      <c r="E17065" s="43" t="s">
        <v>21230</v>
      </c>
      <c r="G17065" s="45">
        <v>24.94</v>
      </c>
    </row>
    <row r="17066" spans="2:7">
      <c r="B17066" s="49">
        <v>2004508</v>
      </c>
      <c r="C17066" s="44" t="s">
        <v>24544</v>
      </c>
      <c r="D17066" s="47" t="s">
        <v>21232</v>
      </c>
      <c r="E17066" s="43" t="s">
        <v>18116</v>
      </c>
      <c r="G17066" s="45">
        <v>11.88</v>
      </c>
    </row>
    <row r="17067" spans="2:7">
      <c r="B17067" s="49">
        <v>2003316</v>
      </c>
      <c r="C17067" s="44" t="s">
        <v>24544</v>
      </c>
      <c r="D17067" s="47" t="s">
        <v>21233</v>
      </c>
      <c r="E17067" s="43" t="s">
        <v>18037</v>
      </c>
      <c r="G17067" s="45">
        <v>108.8</v>
      </c>
    </row>
    <row r="17068" spans="2:7">
      <c r="B17068" s="49">
        <v>2003317</v>
      </c>
      <c r="C17068" s="44" t="s">
        <v>24544</v>
      </c>
      <c r="D17068" s="47" t="s">
        <v>21234</v>
      </c>
      <c r="E17068" s="43" t="s">
        <v>18037</v>
      </c>
      <c r="G17068" s="45">
        <v>103.07</v>
      </c>
    </row>
    <row r="17069" spans="2:7">
      <c r="B17069" s="49">
        <v>2003767</v>
      </c>
      <c r="C17069" s="44" t="s">
        <v>24544</v>
      </c>
      <c r="D17069" s="47" t="s">
        <v>21235</v>
      </c>
      <c r="E17069" s="43" t="s">
        <v>18233</v>
      </c>
      <c r="G17069" s="45">
        <v>122.6</v>
      </c>
    </row>
    <row r="17070" spans="2:7">
      <c r="B17070" s="49">
        <v>2003844</v>
      </c>
      <c r="C17070" s="44" t="s">
        <v>24544</v>
      </c>
      <c r="D17070" s="47" t="s">
        <v>21236</v>
      </c>
      <c r="E17070" s="43" t="s">
        <v>18233</v>
      </c>
      <c r="G17070" s="45">
        <v>118.58</v>
      </c>
    </row>
    <row r="17071" spans="2:7">
      <c r="B17071" s="49">
        <v>2003576</v>
      </c>
      <c r="C17071" s="44" t="s">
        <v>24544</v>
      </c>
      <c r="D17071" s="47" t="s">
        <v>21237</v>
      </c>
      <c r="E17071" s="43" t="s">
        <v>18233</v>
      </c>
      <c r="G17071" s="45">
        <v>17.96</v>
      </c>
    </row>
    <row r="17072" spans="2:7">
      <c r="B17072" s="49">
        <v>2003858</v>
      </c>
      <c r="C17072" s="44" t="s">
        <v>24544</v>
      </c>
      <c r="D17072" s="47" t="s">
        <v>21238</v>
      </c>
      <c r="E17072" s="43" t="s">
        <v>18233</v>
      </c>
      <c r="G17072" s="45">
        <v>13.95</v>
      </c>
    </row>
    <row r="17073" spans="2:7">
      <c r="B17073" s="49">
        <v>2003850</v>
      </c>
      <c r="C17073" s="44" t="s">
        <v>24544</v>
      </c>
      <c r="D17073" s="47" t="s">
        <v>21239</v>
      </c>
      <c r="E17073" s="43" t="s">
        <v>18233</v>
      </c>
      <c r="G17073" s="45">
        <v>176.56</v>
      </c>
    </row>
    <row r="17074" spans="2:7">
      <c r="B17074" s="49">
        <v>2003849</v>
      </c>
      <c r="C17074" s="44" t="s">
        <v>24544</v>
      </c>
      <c r="D17074" s="47" t="s">
        <v>21240</v>
      </c>
      <c r="E17074" s="43" t="s">
        <v>18233</v>
      </c>
      <c r="G17074" s="45">
        <v>79.97</v>
      </c>
    </row>
    <row r="17075" spans="2:7">
      <c r="B17075" s="49">
        <v>2003868</v>
      </c>
      <c r="C17075" s="44" t="s">
        <v>24544</v>
      </c>
      <c r="D17075" s="47" t="s">
        <v>21241</v>
      </c>
      <c r="E17075" s="43" t="s">
        <v>18233</v>
      </c>
      <c r="G17075" s="45">
        <v>161.49</v>
      </c>
    </row>
    <row r="17076" spans="2:7">
      <c r="B17076" s="49">
        <v>2003369</v>
      </c>
      <c r="C17076" s="44" t="s">
        <v>24544</v>
      </c>
      <c r="D17076" s="47" t="s">
        <v>21242</v>
      </c>
      <c r="E17076" s="43" t="s">
        <v>18116</v>
      </c>
      <c r="G17076" s="45">
        <v>117.76</v>
      </c>
    </row>
    <row r="17077" spans="2:7">
      <c r="B17077" s="49">
        <v>2003368</v>
      </c>
      <c r="C17077" s="44" t="s">
        <v>24544</v>
      </c>
      <c r="D17077" s="47" t="s">
        <v>21243</v>
      </c>
      <c r="E17077" s="43" t="s">
        <v>18116</v>
      </c>
      <c r="G17077" s="45">
        <v>101.7</v>
      </c>
    </row>
    <row r="17078" spans="2:7">
      <c r="B17078" s="49">
        <v>2003939</v>
      </c>
      <c r="C17078" s="44" t="s">
        <v>24544</v>
      </c>
      <c r="D17078" s="47" t="s">
        <v>21244</v>
      </c>
      <c r="E17078" s="43" t="s">
        <v>18116</v>
      </c>
      <c r="G17078" s="45">
        <v>71.62</v>
      </c>
    </row>
    <row r="17079" spans="2:7">
      <c r="B17079" s="49">
        <v>2003940</v>
      </c>
      <c r="C17079" s="44" t="s">
        <v>24544</v>
      </c>
      <c r="D17079" s="47" t="s">
        <v>21245</v>
      </c>
      <c r="E17079" s="43" t="s">
        <v>18116</v>
      </c>
      <c r="G17079" s="45">
        <v>55.52</v>
      </c>
    </row>
    <row r="17080" spans="2:7">
      <c r="B17080" s="49">
        <v>2003371</v>
      </c>
      <c r="C17080" s="44" t="s">
        <v>24544</v>
      </c>
      <c r="D17080" s="47" t="s">
        <v>21246</v>
      </c>
      <c r="E17080" s="43" t="s">
        <v>18116</v>
      </c>
      <c r="G17080" s="45">
        <v>86.01</v>
      </c>
    </row>
    <row r="17081" spans="2:7">
      <c r="B17081" s="49">
        <v>2003370</v>
      </c>
      <c r="C17081" s="44" t="s">
        <v>24544</v>
      </c>
      <c r="D17081" s="47" t="s">
        <v>21247</v>
      </c>
      <c r="E17081" s="43" t="s">
        <v>18116</v>
      </c>
      <c r="G17081" s="45">
        <v>72.44</v>
      </c>
    </row>
    <row r="17082" spans="2:7">
      <c r="B17082" s="49">
        <v>2003941</v>
      </c>
      <c r="C17082" s="44" t="s">
        <v>24544</v>
      </c>
      <c r="D17082" s="47" t="s">
        <v>21248</v>
      </c>
      <c r="E17082" s="43" t="s">
        <v>18116</v>
      </c>
      <c r="G17082" s="45">
        <v>61.42</v>
      </c>
    </row>
    <row r="17083" spans="2:7">
      <c r="B17083" s="49">
        <v>2003942</v>
      </c>
      <c r="C17083" s="44" t="s">
        <v>24544</v>
      </c>
      <c r="D17083" s="47" t="s">
        <v>21249</v>
      </c>
      <c r="E17083" s="43" t="s">
        <v>18116</v>
      </c>
      <c r="G17083" s="45">
        <v>47.81</v>
      </c>
    </row>
    <row r="17084" spans="2:7">
      <c r="B17084" s="49">
        <v>2003373</v>
      </c>
      <c r="C17084" s="44" t="s">
        <v>24544</v>
      </c>
      <c r="D17084" s="47" t="s">
        <v>21250</v>
      </c>
      <c r="E17084" s="43" t="s">
        <v>18116</v>
      </c>
      <c r="G17084" s="45">
        <v>69.69</v>
      </c>
    </row>
    <row r="17085" spans="2:7">
      <c r="B17085" s="49">
        <v>2003372</v>
      </c>
      <c r="C17085" s="44" t="s">
        <v>24544</v>
      </c>
      <c r="D17085" s="47" t="s">
        <v>21251</v>
      </c>
      <c r="E17085" s="43" t="s">
        <v>18116</v>
      </c>
      <c r="G17085" s="45">
        <v>63.1</v>
      </c>
    </row>
    <row r="17086" spans="2:7">
      <c r="B17086" s="49">
        <v>2003943</v>
      </c>
      <c r="C17086" s="44" t="s">
        <v>24544</v>
      </c>
      <c r="D17086" s="47" t="s">
        <v>21252</v>
      </c>
      <c r="E17086" s="43" t="s">
        <v>18116</v>
      </c>
      <c r="G17086" s="45">
        <v>28.75</v>
      </c>
    </row>
    <row r="17087" spans="2:7">
      <c r="B17087" s="49">
        <v>2003944</v>
      </c>
      <c r="C17087" s="44" t="s">
        <v>24544</v>
      </c>
      <c r="D17087" s="47" t="s">
        <v>21253</v>
      </c>
      <c r="E17087" s="43" t="s">
        <v>18116</v>
      </c>
      <c r="G17087" s="45">
        <v>22.15</v>
      </c>
    </row>
    <row r="17088" spans="2:7">
      <c r="B17088" s="49">
        <v>2003375</v>
      </c>
      <c r="C17088" s="44" t="s">
        <v>24544</v>
      </c>
      <c r="D17088" s="47" t="s">
        <v>21254</v>
      </c>
      <c r="E17088" s="43" t="s">
        <v>18116</v>
      </c>
      <c r="G17088" s="45">
        <v>44.66</v>
      </c>
    </row>
    <row r="17089" spans="2:7">
      <c r="B17089" s="49">
        <v>2003374</v>
      </c>
      <c r="C17089" s="44" t="s">
        <v>24544</v>
      </c>
      <c r="D17089" s="47" t="s">
        <v>21255</v>
      </c>
      <c r="E17089" s="43" t="s">
        <v>18116</v>
      </c>
      <c r="G17089" s="45">
        <v>39.81</v>
      </c>
    </row>
    <row r="17090" spans="2:7">
      <c r="B17090" s="49">
        <v>2003945</v>
      </c>
      <c r="C17090" s="44" t="s">
        <v>24544</v>
      </c>
      <c r="D17090" s="47" t="s">
        <v>21256</v>
      </c>
      <c r="E17090" s="43" t="s">
        <v>18116</v>
      </c>
      <c r="G17090" s="45">
        <v>21.63</v>
      </c>
    </row>
    <row r="17091" spans="2:7">
      <c r="B17091" s="49">
        <v>2003946</v>
      </c>
      <c r="C17091" s="44" t="s">
        <v>24544</v>
      </c>
      <c r="D17091" s="47" t="s">
        <v>21257</v>
      </c>
      <c r="E17091" s="43" t="s">
        <v>18116</v>
      </c>
      <c r="G17091" s="45">
        <v>16.77</v>
      </c>
    </row>
    <row r="17092" spans="2:7">
      <c r="B17092" s="49">
        <v>2003377</v>
      </c>
      <c r="C17092" s="44" t="s">
        <v>24544</v>
      </c>
      <c r="D17092" s="47" t="s">
        <v>21258</v>
      </c>
      <c r="E17092" s="43" t="s">
        <v>18116</v>
      </c>
      <c r="G17092" s="45">
        <v>60.79</v>
      </c>
    </row>
    <row r="17093" spans="2:7">
      <c r="B17093" s="49">
        <v>2003376</v>
      </c>
      <c r="C17093" s="44" t="s">
        <v>24544</v>
      </c>
      <c r="D17093" s="47" t="s">
        <v>21259</v>
      </c>
      <c r="E17093" s="43" t="s">
        <v>18116</v>
      </c>
      <c r="G17093" s="45">
        <v>55.55</v>
      </c>
    </row>
    <row r="17094" spans="2:7">
      <c r="B17094" s="49">
        <v>2003947</v>
      </c>
      <c r="C17094" s="44" t="s">
        <v>24544</v>
      </c>
      <c r="D17094" s="47" t="s">
        <v>21260</v>
      </c>
      <c r="E17094" s="43" t="s">
        <v>18116</v>
      </c>
      <c r="G17094" s="45">
        <v>22.51</v>
      </c>
    </row>
    <row r="17095" spans="2:7">
      <c r="B17095" s="49">
        <v>2003948</v>
      </c>
      <c r="C17095" s="44" t="s">
        <v>24544</v>
      </c>
      <c r="D17095" s="47" t="s">
        <v>21261</v>
      </c>
      <c r="E17095" s="43" t="s">
        <v>18116</v>
      </c>
      <c r="G17095" s="45">
        <v>17.260000000000002</v>
      </c>
    </row>
    <row r="17096" spans="2:7">
      <c r="B17096" s="49">
        <v>2003379</v>
      </c>
      <c r="C17096" s="44" t="s">
        <v>24544</v>
      </c>
      <c r="D17096" s="47" t="s">
        <v>21262</v>
      </c>
      <c r="E17096" s="43" t="s">
        <v>18116</v>
      </c>
      <c r="G17096" s="45">
        <v>34.869999999999997</v>
      </c>
    </row>
    <row r="17097" spans="2:7">
      <c r="B17097" s="49">
        <v>2003378</v>
      </c>
      <c r="C17097" s="44" t="s">
        <v>24544</v>
      </c>
      <c r="D17097" s="47" t="s">
        <v>21263</v>
      </c>
      <c r="E17097" s="43" t="s">
        <v>18116</v>
      </c>
      <c r="G17097" s="45">
        <v>31.34</v>
      </c>
    </row>
    <row r="17098" spans="2:7">
      <c r="B17098" s="49">
        <v>2003949</v>
      </c>
      <c r="C17098" s="44" t="s">
        <v>24544</v>
      </c>
      <c r="D17098" s="47" t="s">
        <v>21264</v>
      </c>
      <c r="E17098" s="43" t="s">
        <v>18116</v>
      </c>
      <c r="G17098" s="45">
        <v>15.52</v>
      </c>
    </row>
    <row r="17099" spans="2:7">
      <c r="B17099" s="49">
        <v>2003950</v>
      </c>
      <c r="C17099" s="44" t="s">
        <v>24544</v>
      </c>
      <c r="D17099" s="47" t="s">
        <v>21265</v>
      </c>
      <c r="E17099" s="43" t="s">
        <v>18116</v>
      </c>
      <c r="G17099" s="45">
        <v>11.98</v>
      </c>
    </row>
    <row r="17100" spans="2:7">
      <c r="B17100" s="49">
        <v>2003381</v>
      </c>
      <c r="C17100" s="44" t="s">
        <v>24544</v>
      </c>
      <c r="D17100" s="47" t="s">
        <v>21266</v>
      </c>
      <c r="E17100" s="43" t="s">
        <v>18116</v>
      </c>
      <c r="G17100" s="45">
        <v>58.38</v>
      </c>
    </row>
    <row r="17101" spans="2:7">
      <c r="B17101" s="49">
        <v>2003380</v>
      </c>
      <c r="C17101" s="44" t="s">
        <v>24544</v>
      </c>
      <c r="D17101" s="47" t="s">
        <v>21267</v>
      </c>
      <c r="E17101" s="43" t="s">
        <v>18116</v>
      </c>
      <c r="G17101" s="45">
        <v>52.32</v>
      </c>
    </row>
    <row r="17102" spans="2:7">
      <c r="B17102" s="49">
        <v>2003951</v>
      </c>
      <c r="C17102" s="44" t="s">
        <v>24544</v>
      </c>
      <c r="D17102" s="47" t="s">
        <v>21268</v>
      </c>
      <c r="E17102" s="43" t="s">
        <v>18116</v>
      </c>
      <c r="G17102" s="45">
        <v>26.35</v>
      </c>
    </row>
    <row r="17103" spans="2:7">
      <c r="B17103" s="49">
        <v>2003952</v>
      </c>
      <c r="C17103" s="44" t="s">
        <v>24544</v>
      </c>
      <c r="D17103" s="47" t="s">
        <v>21269</v>
      </c>
      <c r="E17103" s="43" t="s">
        <v>18116</v>
      </c>
      <c r="G17103" s="45">
        <v>20.28</v>
      </c>
    </row>
    <row r="17104" spans="2:7">
      <c r="B17104" s="49">
        <v>2003383</v>
      </c>
      <c r="C17104" s="44" t="s">
        <v>24544</v>
      </c>
      <c r="D17104" s="47" t="s">
        <v>21270</v>
      </c>
      <c r="E17104" s="43" t="s">
        <v>18116</v>
      </c>
      <c r="G17104" s="45">
        <v>97.55</v>
      </c>
    </row>
    <row r="17105" spans="2:7">
      <c r="B17105" s="49">
        <v>2003382</v>
      </c>
      <c r="C17105" s="44" t="s">
        <v>24544</v>
      </c>
      <c r="D17105" s="47" t="s">
        <v>21271</v>
      </c>
      <c r="E17105" s="43" t="s">
        <v>18116</v>
      </c>
      <c r="G17105" s="45">
        <v>86.25</v>
      </c>
    </row>
    <row r="17106" spans="2:7">
      <c r="B17106" s="49">
        <v>2003953</v>
      </c>
      <c r="C17106" s="44" t="s">
        <v>24544</v>
      </c>
      <c r="D17106" s="47" t="s">
        <v>21272</v>
      </c>
      <c r="E17106" s="43" t="s">
        <v>18116</v>
      </c>
      <c r="G17106" s="45">
        <v>47.52</v>
      </c>
    </row>
    <row r="17107" spans="2:7">
      <c r="B17107" s="49">
        <v>2003954</v>
      </c>
      <c r="C17107" s="44" t="s">
        <v>24544</v>
      </c>
      <c r="D17107" s="47" t="s">
        <v>21273</v>
      </c>
      <c r="E17107" s="43" t="s">
        <v>18116</v>
      </c>
      <c r="G17107" s="45">
        <v>36.200000000000003</v>
      </c>
    </row>
    <row r="17108" spans="2:7">
      <c r="B17108" s="49">
        <v>2004514</v>
      </c>
      <c r="C17108" s="44" t="s">
        <v>24544</v>
      </c>
      <c r="D17108" s="47" t="s">
        <v>21274</v>
      </c>
      <c r="E17108" s="43" t="s">
        <v>18116</v>
      </c>
      <c r="G17108" s="45">
        <v>16.7</v>
      </c>
    </row>
    <row r="17109" spans="2:7">
      <c r="B17109" s="49">
        <v>2004515</v>
      </c>
      <c r="C17109" s="44" t="s">
        <v>24544</v>
      </c>
      <c r="D17109" s="47" t="s">
        <v>21275</v>
      </c>
      <c r="E17109" s="43" t="s">
        <v>18116</v>
      </c>
      <c r="G17109" s="45">
        <v>41.24</v>
      </c>
    </row>
    <row r="17110" spans="2:7">
      <c r="B17110" s="49">
        <v>2005759</v>
      </c>
      <c r="C17110" s="44" t="s">
        <v>24544</v>
      </c>
      <c r="D17110" s="47" t="s">
        <v>21276</v>
      </c>
      <c r="E17110" s="43" t="s">
        <v>18116</v>
      </c>
      <c r="G17110" s="45">
        <v>67.319999999999993</v>
      </c>
    </row>
    <row r="17111" spans="2:7">
      <c r="B17111" s="49">
        <v>2005764</v>
      </c>
      <c r="C17111" s="44" t="s">
        <v>24544</v>
      </c>
      <c r="D17111" s="47" t="s">
        <v>21277</v>
      </c>
      <c r="E17111" s="43" t="s">
        <v>18116</v>
      </c>
      <c r="G17111" s="45">
        <v>87.08</v>
      </c>
    </row>
    <row r="17112" spans="2:7">
      <c r="B17112" s="49">
        <v>2003678</v>
      </c>
      <c r="C17112" s="44" t="s">
        <v>24544</v>
      </c>
      <c r="D17112" s="47" t="s">
        <v>21278</v>
      </c>
      <c r="E17112" s="43" t="s">
        <v>18037</v>
      </c>
      <c r="G17112" s="45">
        <v>2348.33</v>
      </c>
    </row>
    <row r="17113" spans="2:7">
      <c r="B17113" s="49">
        <v>2003677</v>
      </c>
      <c r="C17113" s="44" t="s">
        <v>24544</v>
      </c>
      <c r="D17113" s="47" t="s">
        <v>21279</v>
      </c>
      <c r="E17113" s="43" t="s">
        <v>18037</v>
      </c>
      <c r="G17113" s="45">
        <v>2075.9899999999998</v>
      </c>
    </row>
    <row r="17114" spans="2:7">
      <c r="B17114" s="49">
        <v>2003680</v>
      </c>
      <c r="C17114" s="44" t="s">
        <v>24544</v>
      </c>
      <c r="D17114" s="47" t="s">
        <v>21280</v>
      </c>
      <c r="E17114" s="43" t="s">
        <v>18037</v>
      </c>
      <c r="G17114" s="45">
        <v>2314.44</v>
      </c>
    </row>
    <row r="17115" spans="2:7">
      <c r="B17115" s="49">
        <v>2003679</v>
      </c>
      <c r="C17115" s="44" t="s">
        <v>24544</v>
      </c>
      <c r="D17115" s="47" t="s">
        <v>21281</v>
      </c>
      <c r="E17115" s="43" t="s">
        <v>18037</v>
      </c>
      <c r="G17115" s="45">
        <v>2053.0500000000002</v>
      </c>
    </row>
    <row r="17116" spans="2:7">
      <c r="B17116" s="49">
        <v>2003682</v>
      </c>
      <c r="C17116" s="44" t="s">
        <v>24544</v>
      </c>
      <c r="D17116" s="47" t="s">
        <v>21282</v>
      </c>
      <c r="E17116" s="43" t="s">
        <v>18037</v>
      </c>
      <c r="G17116" s="45">
        <v>2653.46</v>
      </c>
    </row>
    <row r="17117" spans="2:7">
      <c r="B17117" s="49">
        <v>2003681</v>
      </c>
      <c r="C17117" s="44" t="s">
        <v>24544</v>
      </c>
      <c r="D17117" s="47" t="s">
        <v>21283</v>
      </c>
      <c r="E17117" s="43" t="s">
        <v>18037</v>
      </c>
      <c r="G17117" s="45">
        <v>2327.9</v>
      </c>
    </row>
    <row r="17118" spans="2:7">
      <c r="B17118" s="49">
        <v>2003684</v>
      </c>
      <c r="C17118" s="44" t="s">
        <v>24544</v>
      </c>
      <c r="D17118" s="47" t="s">
        <v>21284</v>
      </c>
      <c r="E17118" s="43" t="s">
        <v>18037</v>
      </c>
      <c r="G17118" s="45">
        <v>3175.69</v>
      </c>
    </row>
    <row r="17119" spans="2:7">
      <c r="B17119" s="49">
        <v>2003683</v>
      </c>
      <c r="C17119" s="44" t="s">
        <v>24544</v>
      </c>
      <c r="D17119" s="47" t="s">
        <v>21285</v>
      </c>
      <c r="E17119" s="43" t="s">
        <v>18037</v>
      </c>
      <c r="G17119" s="45">
        <v>2787.52</v>
      </c>
    </row>
    <row r="17120" spans="2:7">
      <c r="B17120" s="49">
        <v>2003686</v>
      </c>
      <c r="C17120" s="44" t="s">
        <v>24544</v>
      </c>
      <c r="D17120" s="47" t="s">
        <v>21286</v>
      </c>
      <c r="E17120" s="43" t="s">
        <v>18037</v>
      </c>
      <c r="G17120" s="45">
        <v>3749.22</v>
      </c>
    </row>
    <row r="17121" spans="2:7">
      <c r="B17121" s="49">
        <v>2003685</v>
      </c>
      <c r="C17121" s="44" t="s">
        <v>24544</v>
      </c>
      <c r="D17121" s="47" t="s">
        <v>21287</v>
      </c>
      <c r="E17121" s="43" t="s">
        <v>18037</v>
      </c>
      <c r="G17121" s="45">
        <v>3296.87</v>
      </c>
    </row>
    <row r="17122" spans="2:7">
      <c r="B17122" s="49">
        <v>2003688</v>
      </c>
      <c r="C17122" s="44" t="s">
        <v>24544</v>
      </c>
      <c r="D17122" s="47" t="s">
        <v>21288</v>
      </c>
      <c r="E17122" s="43" t="s">
        <v>18037</v>
      </c>
      <c r="G17122" s="45">
        <v>4681.1099999999997</v>
      </c>
    </row>
    <row r="17123" spans="2:7">
      <c r="B17123" s="49">
        <v>2003687</v>
      </c>
      <c r="C17123" s="44" t="s">
        <v>24544</v>
      </c>
      <c r="D17123" s="47" t="s">
        <v>21289</v>
      </c>
      <c r="E17123" s="43" t="s">
        <v>18037</v>
      </c>
      <c r="G17123" s="45">
        <v>4133.29</v>
      </c>
    </row>
    <row r="17124" spans="2:7">
      <c r="B17124" s="49">
        <v>2003690</v>
      </c>
      <c r="C17124" s="44" t="s">
        <v>24544</v>
      </c>
      <c r="D17124" s="47" t="s">
        <v>21290</v>
      </c>
      <c r="E17124" s="43" t="s">
        <v>18037</v>
      </c>
      <c r="G17124" s="45">
        <v>2725.61</v>
      </c>
    </row>
    <row r="17125" spans="2:7">
      <c r="B17125" s="49">
        <v>2003689</v>
      </c>
      <c r="C17125" s="44" t="s">
        <v>24544</v>
      </c>
      <c r="D17125" s="47" t="s">
        <v>21291</v>
      </c>
      <c r="E17125" s="43" t="s">
        <v>18037</v>
      </c>
      <c r="G17125" s="45">
        <v>2407.87</v>
      </c>
    </row>
    <row r="17126" spans="2:7">
      <c r="B17126" s="49">
        <v>2003692</v>
      </c>
      <c r="C17126" s="44" t="s">
        <v>24544</v>
      </c>
      <c r="D17126" s="47" t="s">
        <v>21292</v>
      </c>
      <c r="E17126" s="43" t="s">
        <v>18037</v>
      </c>
      <c r="G17126" s="45">
        <v>2696.56</v>
      </c>
    </row>
    <row r="17127" spans="2:7">
      <c r="B17127" s="49">
        <v>2003691</v>
      </c>
      <c r="C17127" s="44" t="s">
        <v>24544</v>
      </c>
      <c r="D17127" s="47" t="s">
        <v>21293</v>
      </c>
      <c r="E17127" s="43" t="s">
        <v>18037</v>
      </c>
      <c r="G17127" s="45">
        <v>2388.21</v>
      </c>
    </row>
    <row r="17128" spans="2:7">
      <c r="B17128" s="49">
        <v>2003694</v>
      </c>
      <c r="C17128" s="44" t="s">
        <v>24544</v>
      </c>
      <c r="D17128" s="47" t="s">
        <v>21294</v>
      </c>
      <c r="E17128" s="43" t="s">
        <v>18037</v>
      </c>
      <c r="G17128" s="45">
        <v>3059.18</v>
      </c>
    </row>
    <row r="17129" spans="2:7">
      <c r="B17129" s="49">
        <v>2003693</v>
      </c>
      <c r="C17129" s="44" t="s">
        <v>24544</v>
      </c>
      <c r="D17129" s="47" t="s">
        <v>21295</v>
      </c>
      <c r="E17129" s="43" t="s">
        <v>18037</v>
      </c>
      <c r="G17129" s="45">
        <v>2680.4</v>
      </c>
    </row>
    <row r="17130" spans="2:7">
      <c r="B17130" s="49">
        <v>2003696</v>
      </c>
      <c r="C17130" s="44" t="s">
        <v>24544</v>
      </c>
      <c r="D17130" s="47" t="s">
        <v>21296</v>
      </c>
      <c r="E17130" s="43" t="s">
        <v>18037</v>
      </c>
      <c r="G17130" s="45">
        <v>3428.67</v>
      </c>
    </row>
    <row r="17131" spans="2:7">
      <c r="B17131" s="49">
        <v>2003695</v>
      </c>
      <c r="C17131" s="44" t="s">
        <v>24544</v>
      </c>
      <c r="D17131" s="47" t="s">
        <v>21297</v>
      </c>
      <c r="E17131" s="43" t="s">
        <v>18037</v>
      </c>
      <c r="G17131" s="45">
        <v>2984.16</v>
      </c>
    </row>
    <row r="17132" spans="2:7">
      <c r="B17132" s="49">
        <v>2003698</v>
      </c>
      <c r="C17132" s="44" t="s">
        <v>24544</v>
      </c>
      <c r="D17132" s="47" t="s">
        <v>21298</v>
      </c>
      <c r="E17132" s="43" t="s">
        <v>18037</v>
      </c>
      <c r="G17132" s="45">
        <v>4199.67</v>
      </c>
    </row>
    <row r="17133" spans="2:7">
      <c r="B17133" s="49">
        <v>2003697</v>
      </c>
      <c r="C17133" s="44" t="s">
        <v>24544</v>
      </c>
      <c r="D17133" s="47" t="s">
        <v>21299</v>
      </c>
      <c r="E17133" s="43" t="s">
        <v>18037</v>
      </c>
      <c r="G17133" s="45">
        <v>3687.85</v>
      </c>
    </row>
    <row r="17134" spans="2:7">
      <c r="B17134" s="49">
        <v>2003700</v>
      </c>
      <c r="C17134" s="44" t="s">
        <v>24544</v>
      </c>
      <c r="D17134" s="47" t="s">
        <v>21300</v>
      </c>
      <c r="E17134" s="43" t="s">
        <v>18037</v>
      </c>
      <c r="G17134" s="45">
        <v>5176.3100000000004</v>
      </c>
    </row>
    <row r="17135" spans="2:7">
      <c r="B17135" s="49">
        <v>2003699</v>
      </c>
      <c r="C17135" s="44" t="s">
        <v>24544</v>
      </c>
      <c r="D17135" s="47" t="s">
        <v>21301</v>
      </c>
      <c r="E17135" s="43" t="s">
        <v>18037</v>
      </c>
      <c r="G17135" s="45">
        <v>4562.76</v>
      </c>
    </row>
    <row r="17136" spans="2:7">
      <c r="B17136" s="49">
        <v>2003702</v>
      </c>
      <c r="C17136" s="44" t="s">
        <v>24544</v>
      </c>
      <c r="D17136" s="47" t="s">
        <v>21302</v>
      </c>
      <c r="E17136" s="43" t="s">
        <v>18037</v>
      </c>
      <c r="G17136" s="45">
        <v>3122.25</v>
      </c>
    </row>
    <row r="17137" spans="2:7">
      <c r="B17137" s="49">
        <v>2003701</v>
      </c>
      <c r="C17137" s="44" t="s">
        <v>24544</v>
      </c>
      <c r="D17137" s="47" t="s">
        <v>21303</v>
      </c>
      <c r="E17137" s="43" t="s">
        <v>18037</v>
      </c>
      <c r="G17137" s="45">
        <v>2752.86</v>
      </c>
    </row>
    <row r="17138" spans="2:7">
      <c r="B17138" s="49">
        <v>2003704</v>
      </c>
      <c r="C17138" s="44" t="s">
        <v>24544</v>
      </c>
      <c r="D17138" s="47" t="s">
        <v>21304</v>
      </c>
      <c r="E17138" s="43" t="s">
        <v>18037</v>
      </c>
      <c r="G17138" s="45">
        <v>3093.2</v>
      </c>
    </row>
    <row r="17139" spans="2:7">
      <c r="B17139" s="49">
        <v>2003703</v>
      </c>
      <c r="C17139" s="44" t="s">
        <v>24544</v>
      </c>
      <c r="D17139" s="47" t="s">
        <v>21305</v>
      </c>
      <c r="E17139" s="43" t="s">
        <v>18037</v>
      </c>
      <c r="G17139" s="45">
        <v>2733.2</v>
      </c>
    </row>
    <row r="17140" spans="2:7">
      <c r="B17140" s="49">
        <v>2003706</v>
      </c>
      <c r="C17140" s="44" t="s">
        <v>24544</v>
      </c>
      <c r="D17140" s="47" t="s">
        <v>21306</v>
      </c>
      <c r="E17140" s="43" t="s">
        <v>18037</v>
      </c>
      <c r="G17140" s="45">
        <v>3484.26</v>
      </c>
    </row>
    <row r="17141" spans="2:7">
      <c r="B17141" s="49">
        <v>2003705</v>
      </c>
      <c r="C17141" s="44" t="s">
        <v>24544</v>
      </c>
      <c r="D17141" s="47" t="s">
        <v>21307</v>
      </c>
      <c r="E17141" s="43" t="s">
        <v>18037</v>
      </c>
      <c r="G17141" s="45">
        <v>3046</v>
      </c>
    </row>
    <row r="17142" spans="2:7">
      <c r="B17142" s="49">
        <v>2003708</v>
      </c>
      <c r="C17142" s="44" t="s">
        <v>24544</v>
      </c>
      <c r="D17142" s="47" t="s">
        <v>21308</v>
      </c>
      <c r="E17142" s="43" t="s">
        <v>18037</v>
      </c>
      <c r="G17142" s="45">
        <v>4042.77</v>
      </c>
    </row>
    <row r="17143" spans="2:7">
      <c r="B17143" s="49">
        <v>2003707</v>
      </c>
      <c r="C17143" s="44" t="s">
        <v>24544</v>
      </c>
      <c r="D17143" s="47" t="s">
        <v>21309</v>
      </c>
      <c r="E17143" s="43" t="s">
        <v>18037</v>
      </c>
      <c r="G17143" s="45">
        <v>3535.65</v>
      </c>
    </row>
    <row r="17144" spans="2:7">
      <c r="B17144" s="49">
        <v>2003710</v>
      </c>
      <c r="C17144" s="44" t="s">
        <v>24544</v>
      </c>
      <c r="D17144" s="47" t="s">
        <v>21310</v>
      </c>
      <c r="E17144" s="43" t="s">
        <v>18037</v>
      </c>
      <c r="G17144" s="45">
        <v>4669.5</v>
      </c>
    </row>
    <row r="17145" spans="2:7">
      <c r="B17145" s="49">
        <v>2003709</v>
      </c>
      <c r="C17145" s="44" t="s">
        <v>24544</v>
      </c>
      <c r="D17145" s="47" t="s">
        <v>21311</v>
      </c>
      <c r="E17145" s="43" t="s">
        <v>18037</v>
      </c>
      <c r="G17145" s="45">
        <v>4091.94</v>
      </c>
    </row>
    <row r="17146" spans="2:7">
      <c r="B17146" s="49">
        <v>2003712</v>
      </c>
      <c r="C17146" s="44" t="s">
        <v>24544</v>
      </c>
      <c r="D17146" s="47" t="s">
        <v>21312</v>
      </c>
      <c r="E17146" s="43" t="s">
        <v>18037</v>
      </c>
      <c r="G17146" s="45">
        <v>5690.89</v>
      </c>
    </row>
    <row r="17147" spans="2:7">
      <c r="B17147" s="49">
        <v>2003711</v>
      </c>
      <c r="C17147" s="44" t="s">
        <v>24544</v>
      </c>
      <c r="D17147" s="47" t="s">
        <v>21313</v>
      </c>
      <c r="E17147" s="43" t="s">
        <v>18037</v>
      </c>
      <c r="G17147" s="45">
        <v>5005.33</v>
      </c>
    </row>
    <row r="17148" spans="2:7">
      <c r="B17148" s="49">
        <v>2004505</v>
      </c>
      <c r="C17148" s="44" t="s">
        <v>24544</v>
      </c>
      <c r="D17148" s="47" t="s">
        <v>21314</v>
      </c>
      <c r="E17148" s="43" t="s">
        <v>18233</v>
      </c>
      <c r="G17148" s="45">
        <v>25.99</v>
      </c>
    </row>
    <row r="17149" spans="2:7">
      <c r="B17149" s="49">
        <v>2003353</v>
      </c>
      <c r="C17149" s="44" t="s">
        <v>24544</v>
      </c>
      <c r="D17149" s="47" t="s">
        <v>21315</v>
      </c>
      <c r="E17149" s="43" t="s">
        <v>18116</v>
      </c>
      <c r="G17149" s="45">
        <v>71.099999999999994</v>
      </c>
    </row>
    <row r="17150" spans="2:7">
      <c r="B17150" s="49">
        <v>2003352</v>
      </c>
      <c r="C17150" s="44" t="s">
        <v>24544</v>
      </c>
      <c r="D17150" s="47" t="s">
        <v>21316</v>
      </c>
      <c r="E17150" s="43" t="s">
        <v>18116</v>
      </c>
      <c r="G17150" s="45">
        <v>49.33</v>
      </c>
    </row>
    <row r="17151" spans="2:7">
      <c r="B17151" s="49">
        <v>2003979</v>
      </c>
      <c r="C17151" s="44" t="s">
        <v>24544</v>
      </c>
      <c r="D17151" s="47" t="s">
        <v>21317</v>
      </c>
      <c r="E17151" s="43" t="s">
        <v>18116</v>
      </c>
      <c r="G17151" s="45">
        <v>86.41</v>
      </c>
    </row>
    <row r="17152" spans="2:7">
      <c r="B17152" s="49">
        <v>2003980</v>
      </c>
      <c r="C17152" s="44" t="s">
        <v>24544</v>
      </c>
      <c r="D17152" s="47" t="s">
        <v>21318</v>
      </c>
      <c r="E17152" s="43" t="s">
        <v>18116</v>
      </c>
      <c r="G17152" s="45">
        <v>64.58</v>
      </c>
    </row>
    <row r="17153" spans="2:7">
      <c r="B17153" s="49">
        <v>2003355</v>
      </c>
      <c r="C17153" s="44" t="s">
        <v>24544</v>
      </c>
      <c r="D17153" s="47" t="s">
        <v>21319</v>
      </c>
      <c r="E17153" s="43" t="s">
        <v>18116</v>
      </c>
      <c r="G17153" s="45">
        <v>95.69</v>
      </c>
    </row>
    <row r="17154" spans="2:7">
      <c r="B17154" s="49">
        <v>2003354</v>
      </c>
      <c r="C17154" s="44" t="s">
        <v>24544</v>
      </c>
      <c r="D17154" s="47" t="s">
        <v>21320</v>
      </c>
      <c r="E17154" s="43" t="s">
        <v>18116</v>
      </c>
      <c r="G17154" s="45">
        <v>66.34</v>
      </c>
    </row>
    <row r="17155" spans="2:7">
      <c r="B17155" s="49">
        <v>2003981</v>
      </c>
      <c r="C17155" s="44" t="s">
        <v>24544</v>
      </c>
      <c r="D17155" s="47" t="s">
        <v>21321</v>
      </c>
      <c r="E17155" s="43" t="s">
        <v>18116</v>
      </c>
      <c r="G17155" s="45">
        <v>116.44</v>
      </c>
    </row>
    <row r="17156" spans="2:7">
      <c r="B17156" s="49">
        <v>2003982</v>
      </c>
      <c r="C17156" s="44" t="s">
        <v>24544</v>
      </c>
      <c r="D17156" s="47" t="s">
        <v>21322</v>
      </c>
      <c r="E17156" s="43" t="s">
        <v>18116</v>
      </c>
      <c r="G17156" s="45">
        <v>87.02</v>
      </c>
    </row>
    <row r="17157" spans="2:7">
      <c r="B17157" s="49">
        <v>2003345</v>
      </c>
      <c r="C17157" s="44" t="s">
        <v>24544</v>
      </c>
      <c r="D17157" s="47" t="s">
        <v>21323</v>
      </c>
      <c r="E17157" s="43" t="s">
        <v>18116</v>
      </c>
      <c r="G17157" s="45">
        <v>60</v>
      </c>
    </row>
    <row r="17158" spans="2:7">
      <c r="B17158" s="49">
        <v>2003344</v>
      </c>
      <c r="C17158" s="44" t="s">
        <v>24544</v>
      </c>
      <c r="D17158" s="47" t="s">
        <v>21324</v>
      </c>
      <c r="E17158" s="43" t="s">
        <v>18116</v>
      </c>
      <c r="G17158" s="45">
        <v>45.13</v>
      </c>
    </row>
    <row r="17159" spans="2:7">
      <c r="B17159" s="49">
        <v>2003973</v>
      </c>
      <c r="C17159" s="44" t="s">
        <v>24544</v>
      </c>
      <c r="D17159" s="47" t="s">
        <v>21325</v>
      </c>
      <c r="E17159" s="43" t="s">
        <v>18116</v>
      </c>
      <c r="G17159" s="45">
        <v>70.59</v>
      </c>
    </row>
    <row r="17160" spans="2:7">
      <c r="B17160" s="49">
        <v>2003974</v>
      </c>
      <c r="C17160" s="44" t="s">
        <v>24544</v>
      </c>
      <c r="D17160" s="47" t="s">
        <v>21326</v>
      </c>
      <c r="E17160" s="43" t="s">
        <v>18116</v>
      </c>
      <c r="G17160" s="45">
        <v>55.68</v>
      </c>
    </row>
    <row r="17161" spans="2:7">
      <c r="B17161" s="49">
        <v>2003343</v>
      </c>
      <c r="C17161" s="44" t="s">
        <v>24544</v>
      </c>
      <c r="D17161" s="47" t="s">
        <v>21327</v>
      </c>
      <c r="E17161" s="43" t="s">
        <v>18116</v>
      </c>
      <c r="G17161" s="45">
        <v>81.38</v>
      </c>
    </row>
    <row r="17162" spans="2:7">
      <c r="B17162" s="49">
        <v>2003342</v>
      </c>
      <c r="C17162" s="44" t="s">
        <v>24544</v>
      </c>
      <c r="D17162" s="47" t="s">
        <v>21328</v>
      </c>
      <c r="E17162" s="43" t="s">
        <v>18116</v>
      </c>
      <c r="G17162" s="45">
        <v>60.53</v>
      </c>
    </row>
    <row r="17163" spans="2:7">
      <c r="B17163" s="49">
        <v>2003971</v>
      </c>
      <c r="C17163" s="44" t="s">
        <v>24544</v>
      </c>
      <c r="D17163" s="47" t="s">
        <v>21329</v>
      </c>
      <c r="E17163" s="43" t="s">
        <v>18116</v>
      </c>
      <c r="G17163" s="45">
        <v>96.42</v>
      </c>
    </row>
    <row r="17164" spans="2:7">
      <c r="B17164" s="49">
        <v>2003972</v>
      </c>
      <c r="C17164" s="44" t="s">
        <v>24544</v>
      </c>
      <c r="D17164" s="47" t="s">
        <v>21330</v>
      </c>
      <c r="E17164" s="43" t="s">
        <v>18116</v>
      </c>
      <c r="G17164" s="45">
        <v>75.510000000000005</v>
      </c>
    </row>
    <row r="17165" spans="2:7">
      <c r="B17165" s="49">
        <v>2003347</v>
      </c>
      <c r="C17165" s="44" t="s">
        <v>24544</v>
      </c>
      <c r="D17165" s="47" t="s">
        <v>21331</v>
      </c>
      <c r="E17165" s="43" t="s">
        <v>18116</v>
      </c>
      <c r="G17165" s="45">
        <v>18.420000000000002</v>
      </c>
    </row>
    <row r="17166" spans="2:7">
      <c r="B17166" s="49">
        <v>2003346</v>
      </c>
      <c r="C17166" s="44" t="s">
        <v>24544</v>
      </c>
      <c r="D17166" s="47" t="s">
        <v>21332</v>
      </c>
      <c r="E17166" s="43" t="s">
        <v>18116</v>
      </c>
      <c r="G17166" s="45">
        <v>25.91</v>
      </c>
    </row>
    <row r="17167" spans="2:7">
      <c r="B17167" s="49">
        <v>2003933</v>
      </c>
      <c r="C17167" s="44" t="s">
        <v>24544</v>
      </c>
      <c r="D17167" s="47" t="s">
        <v>21333</v>
      </c>
      <c r="E17167" s="43" t="s">
        <v>18116</v>
      </c>
      <c r="G17167" s="45">
        <v>9.0399999999999991</v>
      </c>
    </row>
    <row r="17168" spans="2:7">
      <c r="B17168" s="49">
        <v>2003932</v>
      </c>
      <c r="C17168" s="44" t="s">
        <v>24544</v>
      </c>
      <c r="D17168" s="47" t="s">
        <v>21334</v>
      </c>
      <c r="E17168" s="43" t="s">
        <v>18116</v>
      </c>
      <c r="G17168" s="45">
        <v>11.83</v>
      </c>
    </row>
    <row r="17169" spans="2:7">
      <c r="B17169" s="49">
        <v>2003349</v>
      </c>
      <c r="C17169" s="44" t="s">
        <v>24544</v>
      </c>
      <c r="D17169" s="47" t="s">
        <v>21335</v>
      </c>
      <c r="E17169" s="43" t="s">
        <v>18116</v>
      </c>
      <c r="G17169" s="45">
        <v>54.7</v>
      </c>
    </row>
    <row r="17170" spans="2:7">
      <c r="B17170" s="49">
        <v>2003348</v>
      </c>
      <c r="C17170" s="44" t="s">
        <v>24544</v>
      </c>
      <c r="D17170" s="47" t="s">
        <v>21336</v>
      </c>
      <c r="E17170" s="43" t="s">
        <v>18116</v>
      </c>
      <c r="G17170" s="45">
        <v>38.19</v>
      </c>
    </row>
    <row r="17171" spans="2:7">
      <c r="B17171" s="49">
        <v>2003975</v>
      </c>
      <c r="C17171" s="44" t="s">
        <v>24544</v>
      </c>
      <c r="D17171" s="47" t="s">
        <v>21337</v>
      </c>
      <c r="E17171" s="43" t="s">
        <v>18116</v>
      </c>
      <c r="G17171" s="45">
        <v>65.53</v>
      </c>
    </row>
    <row r="17172" spans="2:7">
      <c r="B17172" s="49">
        <v>2003976</v>
      </c>
      <c r="C17172" s="44" t="s">
        <v>24544</v>
      </c>
      <c r="D17172" s="47" t="s">
        <v>21338</v>
      </c>
      <c r="E17172" s="43" t="s">
        <v>18116</v>
      </c>
      <c r="G17172" s="45">
        <v>48.97</v>
      </c>
    </row>
    <row r="17173" spans="2:7">
      <c r="B17173" s="49">
        <v>2003351</v>
      </c>
      <c r="C17173" s="44" t="s">
        <v>24544</v>
      </c>
      <c r="D17173" s="47" t="s">
        <v>21339</v>
      </c>
      <c r="E17173" s="43" t="s">
        <v>18116</v>
      </c>
      <c r="G17173" s="45">
        <v>73.099999999999994</v>
      </c>
    </row>
    <row r="17174" spans="2:7">
      <c r="B17174" s="49">
        <v>2003350</v>
      </c>
      <c r="C17174" s="44" t="s">
        <v>24544</v>
      </c>
      <c r="D17174" s="47" t="s">
        <v>21340</v>
      </c>
      <c r="E17174" s="43" t="s">
        <v>18116</v>
      </c>
      <c r="G17174" s="45">
        <v>50.99</v>
      </c>
    </row>
    <row r="17175" spans="2:7">
      <c r="B17175" s="49">
        <v>2003977</v>
      </c>
      <c r="C17175" s="44" t="s">
        <v>24544</v>
      </c>
      <c r="D17175" s="47" t="s">
        <v>21341</v>
      </c>
      <c r="E17175" s="43" t="s">
        <v>18116</v>
      </c>
      <c r="G17175" s="45">
        <v>87.78</v>
      </c>
    </row>
    <row r="17176" spans="2:7">
      <c r="B17176" s="49">
        <v>2003978</v>
      </c>
      <c r="C17176" s="44" t="s">
        <v>24544</v>
      </c>
      <c r="D17176" s="47" t="s">
        <v>21342</v>
      </c>
      <c r="E17176" s="43" t="s">
        <v>18116</v>
      </c>
      <c r="G17176" s="45">
        <v>65.599999999999994</v>
      </c>
    </row>
    <row r="17177" spans="2:7">
      <c r="B17177" s="49">
        <v>2003291</v>
      </c>
      <c r="C17177" s="44" t="s">
        <v>24544</v>
      </c>
      <c r="D17177" s="47" t="s">
        <v>21343</v>
      </c>
      <c r="E17177" s="43" t="s">
        <v>18116</v>
      </c>
      <c r="G17177" s="45">
        <v>13.71</v>
      </c>
    </row>
    <row r="17178" spans="2:7">
      <c r="B17178" s="49">
        <v>2003292</v>
      </c>
      <c r="C17178" s="44" t="s">
        <v>24544</v>
      </c>
      <c r="D17178" s="47" t="s">
        <v>21344</v>
      </c>
      <c r="E17178" s="43" t="s">
        <v>18116</v>
      </c>
      <c r="G17178" s="45">
        <v>19.190000000000001</v>
      </c>
    </row>
    <row r="17179" spans="2:7">
      <c r="B17179" s="49">
        <v>2003293</v>
      </c>
      <c r="C17179" s="44" t="s">
        <v>24544</v>
      </c>
      <c r="D17179" s="47" t="s">
        <v>21345</v>
      </c>
      <c r="E17179" s="43" t="s">
        <v>18116</v>
      </c>
      <c r="G17179" s="45">
        <v>25.28</v>
      </c>
    </row>
    <row r="17180" spans="2:7">
      <c r="B17180" s="49">
        <v>2003294</v>
      </c>
      <c r="C17180" s="44" t="s">
        <v>24544</v>
      </c>
      <c r="D17180" s="47" t="s">
        <v>21346</v>
      </c>
      <c r="E17180" s="43" t="s">
        <v>18116</v>
      </c>
      <c r="G17180" s="45">
        <v>37.909999999999997</v>
      </c>
    </row>
    <row r="17181" spans="2:7">
      <c r="B17181" s="49">
        <v>2003257</v>
      </c>
      <c r="C17181" s="44" t="s">
        <v>24544</v>
      </c>
      <c r="D17181" s="47" t="s">
        <v>21347</v>
      </c>
      <c r="E17181" s="43" t="s">
        <v>18116</v>
      </c>
      <c r="G17181" s="45">
        <v>61.75</v>
      </c>
    </row>
    <row r="17182" spans="2:7">
      <c r="B17182" s="49">
        <v>2003258</v>
      </c>
      <c r="C17182" s="44" t="s">
        <v>24544</v>
      </c>
      <c r="D17182" s="47" t="s">
        <v>21348</v>
      </c>
      <c r="E17182" s="43" t="s">
        <v>18116</v>
      </c>
      <c r="G17182" s="45">
        <v>46.93</v>
      </c>
    </row>
    <row r="17183" spans="2:7">
      <c r="B17183" s="49">
        <v>2003259</v>
      </c>
      <c r="C17183" s="44" t="s">
        <v>24544</v>
      </c>
      <c r="D17183" s="47" t="s">
        <v>21349</v>
      </c>
      <c r="E17183" s="43" t="s">
        <v>18116</v>
      </c>
      <c r="G17183" s="45">
        <v>71.709999999999994</v>
      </c>
    </row>
    <row r="17184" spans="2:7">
      <c r="B17184" s="49">
        <v>2003260</v>
      </c>
      <c r="C17184" s="44" t="s">
        <v>24544</v>
      </c>
      <c r="D17184" s="47" t="s">
        <v>21350</v>
      </c>
      <c r="E17184" s="43" t="s">
        <v>18116</v>
      </c>
      <c r="G17184" s="45">
        <v>56.85</v>
      </c>
    </row>
    <row r="17185" spans="2:7">
      <c r="B17185" s="49">
        <v>2003281</v>
      </c>
      <c r="C17185" s="44" t="s">
        <v>24544</v>
      </c>
      <c r="D17185" s="47" t="s">
        <v>21351</v>
      </c>
      <c r="E17185" s="43" t="s">
        <v>18116</v>
      </c>
      <c r="G17185" s="45">
        <v>61.69</v>
      </c>
    </row>
    <row r="17186" spans="2:7">
      <c r="B17186" s="49">
        <v>2003282</v>
      </c>
      <c r="C17186" s="44" t="s">
        <v>24544</v>
      </c>
      <c r="D17186" s="47" t="s">
        <v>21352</v>
      </c>
      <c r="E17186" s="43" t="s">
        <v>18116</v>
      </c>
      <c r="G17186" s="45">
        <v>46.53</v>
      </c>
    </row>
    <row r="17187" spans="2:7">
      <c r="B17187" s="49">
        <v>2003283</v>
      </c>
      <c r="C17187" s="44" t="s">
        <v>24544</v>
      </c>
      <c r="D17187" s="47" t="s">
        <v>21353</v>
      </c>
      <c r="E17187" s="43" t="s">
        <v>18116</v>
      </c>
      <c r="G17187" s="45">
        <v>71.900000000000006</v>
      </c>
    </row>
    <row r="17188" spans="2:7">
      <c r="B17188" s="49">
        <v>2003284</v>
      </c>
      <c r="C17188" s="44" t="s">
        <v>24544</v>
      </c>
      <c r="D17188" s="47" t="s">
        <v>21354</v>
      </c>
      <c r="E17188" s="43" t="s">
        <v>18116</v>
      </c>
      <c r="G17188" s="45">
        <v>56.69</v>
      </c>
    </row>
    <row r="17189" spans="2:7">
      <c r="B17189" s="49">
        <v>2003327</v>
      </c>
      <c r="C17189" s="44" t="s">
        <v>24544</v>
      </c>
      <c r="D17189" s="47" t="s">
        <v>21355</v>
      </c>
      <c r="E17189" s="43" t="s">
        <v>18116</v>
      </c>
      <c r="G17189" s="45">
        <v>70.12</v>
      </c>
    </row>
    <row r="17190" spans="2:7">
      <c r="B17190" s="49">
        <v>2003326</v>
      </c>
      <c r="C17190" s="44" t="s">
        <v>24544</v>
      </c>
      <c r="D17190" s="47" t="s">
        <v>21356</v>
      </c>
      <c r="E17190" s="43" t="s">
        <v>18116</v>
      </c>
      <c r="G17190" s="45">
        <v>52.93</v>
      </c>
    </row>
    <row r="17191" spans="2:7">
      <c r="B17191" s="49">
        <v>2003963</v>
      </c>
      <c r="C17191" s="44" t="s">
        <v>24544</v>
      </c>
      <c r="D17191" s="47" t="s">
        <v>21357</v>
      </c>
      <c r="E17191" s="43" t="s">
        <v>18116</v>
      </c>
      <c r="G17191" s="45">
        <v>81.7</v>
      </c>
    </row>
    <row r="17192" spans="2:7">
      <c r="B17192" s="49">
        <v>2003964</v>
      </c>
      <c r="C17192" s="44" t="s">
        <v>24544</v>
      </c>
      <c r="D17192" s="47" t="s">
        <v>21358</v>
      </c>
      <c r="E17192" s="43" t="s">
        <v>18116</v>
      </c>
      <c r="G17192" s="45">
        <v>64.459999999999994</v>
      </c>
    </row>
    <row r="17193" spans="2:7">
      <c r="B17193" s="49">
        <v>2003319</v>
      </c>
      <c r="C17193" s="44" t="s">
        <v>24544</v>
      </c>
      <c r="D17193" s="47" t="s">
        <v>21359</v>
      </c>
      <c r="E17193" s="43" t="s">
        <v>18116</v>
      </c>
      <c r="G17193" s="45">
        <v>74.790000000000006</v>
      </c>
    </row>
    <row r="17194" spans="2:7">
      <c r="B17194" s="49">
        <v>2003318</v>
      </c>
      <c r="C17194" s="44" t="s">
        <v>24544</v>
      </c>
      <c r="D17194" s="47" t="s">
        <v>21360</v>
      </c>
      <c r="E17194" s="43" t="s">
        <v>18116</v>
      </c>
      <c r="G17194" s="45">
        <v>56.49</v>
      </c>
    </row>
    <row r="17195" spans="2:7">
      <c r="B17195" s="49">
        <v>2003955</v>
      </c>
      <c r="C17195" s="44" t="s">
        <v>24544</v>
      </c>
      <c r="D17195" s="47" t="s">
        <v>21361</v>
      </c>
      <c r="E17195" s="43" t="s">
        <v>18116</v>
      </c>
      <c r="G17195" s="45">
        <v>87.14</v>
      </c>
    </row>
    <row r="17196" spans="2:7">
      <c r="B17196" s="49">
        <v>2003956</v>
      </c>
      <c r="C17196" s="44" t="s">
        <v>24544</v>
      </c>
      <c r="D17196" s="47" t="s">
        <v>21362</v>
      </c>
      <c r="E17196" s="43" t="s">
        <v>18116</v>
      </c>
      <c r="G17196" s="45">
        <v>68.790000000000006</v>
      </c>
    </row>
    <row r="17197" spans="2:7">
      <c r="B17197" s="49">
        <v>2003277</v>
      </c>
      <c r="C17197" s="44" t="s">
        <v>24544</v>
      </c>
      <c r="D17197" s="47" t="s">
        <v>21363</v>
      </c>
      <c r="E17197" s="43" t="s">
        <v>18116</v>
      </c>
      <c r="G17197" s="45">
        <v>76.989999999999995</v>
      </c>
    </row>
    <row r="17198" spans="2:7">
      <c r="B17198" s="49">
        <v>2003278</v>
      </c>
      <c r="C17198" s="44" t="s">
        <v>24544</v>
      </c>
      <c r="D17198" s="47" t="s">
        <v>21364</v>
      </c>
      <c r="E17198" s="43" t="s">
        <v>18116</v>
      </c>
      <c r="G17198" s="45">
        <v>58.18</v>
      </c>
    </row>
    <row r="17199" spans="2:7">
      <c r="B17199" s="49">
        <v>2003279</v>
      </c>
      <c r="C17199" s="44" t="s">
        <v>24544</v>
      </c>
      <c r="D17199" s="47" t="s">
        <v>21365</v>
      </c>
      <c r="E17199" s="43" t="s">
        <v>18116</v>
      </c>
      <c r="G17199" s="45">
        <v>89.71</v>
      </c>
    </row>
    <row r="17200" spans="2:7">
      <c r="B17200" s="49">
        <v>2003280</v>
      </c>
      <c r="C17200" s="44" t="s">
        <v>24544</v>
      </c>
      <c r="D17200" s="47" t="s">
        <v>21366</v>
      </c>
      <c r="E17200" s="43" t="s">
        <v>18116</v>
      </c>
      <c r="G17200" s="45">
        <v>70.84</v>
      </c>
    </row>
    <row r="17201" spans="2:7">
      <c r="B17201" s="49">
        <v>2003253</v>
      </c>
      <c r="C17201" s="44" t="s">
        <v>24544</v>
      </c>
      <c r="D17201" s="47" t="s">
        <v>21367</v>
      </c>
      <c r="E17201" s="43" t="s">
        <v>18116</v>
      </c>
      <c r="G17201" s="45">
        <v>87.85</v>
      </c>
    </row>
    <row r="17202" spans="2:7">
      <c r="B17202" s="49">
        <v>2003254</v>
      </c>
      <c r="C17202" s="44" t="s">
        <v>24544</v>
      </c>
      <c r="D17202" s="47" t="s">
        <v>21368</v>
      </c>
      <c r="E17202" s="43" t="s">
        <v>18116</v>
      </c>
      <c r="G17202" s="45">
        <v>66.099999999999994</v>
      </c>
    </row>
    <row r="17203" spans="2:7">
      <c r="B17203" s="49">
        <v>2003255</v>
      </c>
      <c r="C17203" s="44" t="s">
        <v>24544</v>
      </c>
      <c r="D17203" s="47" t="s">
        <v>21369</v>
      </c>
      <c r="E17203" s="43" t="s">
        <v>18116</v>
      </c>
      <c r="G17203" s="45">
        <v>102.58</v>
      </c>
    </row>
    <row r="17204" spans="2:7">
      <c r="B17204" s="49">
        <v>2003256</v>
      </c>
      <c r="C17204" s="44" t="s">
        <v>24544</v>
      </c>
      <c r="D17204" s="47" t="s">
        <v>21370</v>
      </c>
      <c r="E17204" s="43" t="s">
        <v>18116</v>
      </c>
      <c r="G17204" s="45">
        <v>80.760000000000005</v>
      </c>
    </row>
    <row r="17205" spans="2:7">
      <c r="B17205" s="49">
        <v>2003273</v>
      </c>
      <c r="C17205" s="44" t="s">
        <v>24544</v>
      </c>
      <c r="D17205" s="47" t="s">
        <v>21371</v>
      </c>
      <c r="E17205" s="43" t="s">
        <v>18116</v>
      </c>
      <c r="G17205" s="45">
        <v>90.19</v>
      </c>
    </row>
    <row r="17206" spans="2:7">
      <c r="B17206" s="49">
        <v>2003274</v>
      </c>
      <c r="C17206" s="44" t="s">
        <v>24544</v>
      </c>
      <c r="D17206" s="47" t="s">
        <v>21372</v>
      </c>
      <c r="E17206" s="43" t="s">
        <v>18116</v>
      </c>
      <c r="G17206" s="45">
        <v>67.87</v>
      </c>
    </row>
    <row r="17207" spans="2:7">
      <c r="B17207" s="49">
        <v>2003275</v>
      </c>
      <c r="C17207" s="44" t="s">
        <v>24544</v>
      </c>
      <c r="D17207" s="47" t="s">
        <v>21373</v>
      </c>
      <c r="E17207" s="43" t="s">
        <v>18116</v>
      </c>
      <c r="G17207" s="45">
        <v>105.32</v>
      </c>
    </row>
    <row r="17208" spans="2:7">
      <c r="B17208" s="49">
        <v>2003276</v>
      </c>
      <c r="C17208" s="44" t="s">
        <v>24544</v>
      </c>
      <c r="D17208" s="47" t="s">
        <v>21374</v>
      </c>
      <c r="E17208" s="43" t="s">
        <v>18116</v>
      </c>
      <c r="G17208" s="45">
        <v>82.93</v>
      </c>
    </row>
    <row r="17209" spans="2:7">
      <c r="B17209" s="49">
        <v>2003269</v>
      </c>
      <c r="C17209" s="44" t="s">
        <v>24544</v>
      </c>
      <c r="D17209" s="47" t="s">
        <v>21375</v>
      </c>
      <c r="E17209" s="43" t="s">
        <v>18116</v>
      </c>
      <c r="G17209" s="45">
        <v>47.79</v>
      </c>
    </row>
    <row r="17210" spans="2:7">
      <c r="B17210" s="49">
        <v>2003270</v>
      </c>
      <c r="C17210" s="44" t="s">
        <v>24544</v>
      </c>
      <c r="D17210" s="47" t="s">
        <v>21376</v>
      </c>
      <c r="E17210" s="43" t="s">
        <v>18116</v>
      </c>
      <c r="G17210" s="45">
        <v>36.380000000000003</v>
      </c>
    </row>
    <row r="17211" spans="2:7">
      <c r="B17211" s="49">
        <v>2003271</v>
      </c>
      <c r="C17211" s="44" t="s">
        <v>24544</v>
      </c>
      <c r="D17211" s="47" t="s">
        <v>21377</v>
      </c>
      <c r="E17211" s="43" t="s">
        <v>18116</v>
      </c>
      <c r="G17211" s="45">
        <v>55.4</v>
      </c>
    </row>
    <row r="17212" spans="2:7">
      <c r="B17212" s="49">
        <v>2003272</v>
      </c>
      <c r="C17212" s="44" t="s">
        <v>24544</v>
      </c>
      <c r="D17212" s="47" t="s">
        <v>21378</v>
      </c>
      <c r="E17212" s="43" t="s">
        <v>18116</v>
      </c>
      <c r="G17212" s="45">
        <v>43.97</v>
      </c>
    </row>
    <row r="17213" spans="2:7">
      <c r="B17213" s="49">
        <v>2003261</v>
      </c>
      <c r="C17213" s="44" t="s">
        <v>24544</v>
      </c>
      <c r="D17213" s="47" t="s">
        <v>21379</v>
      </c>
      <c r="E17213" s="43" t="s">
        <v>18116</v>
      </c>
      <c r="G17213" s="45">
        <v>50.14</v>
      </c>
    </row>
    <row r="17214" spans="2:7">
      <c r="B17214" s="49">
        <v>2003262</v>
      </c>
      <c r="C17214" s="44" t="s">
        <v>24544</v>
      </c>
      <c r="D17214" s="47" t="s">
        <v>21380</v>
      </c>
      <c r="E17214" s="43" t="s">
        <v>18116</v>
      </c>
      <c r="G17214" s="45">
        <v>38.19</v>
      </c>
    </row>
    <row r="17215" spans="2:7">
      <c r="B17215" s="49">
        <v>2003263</v>
      </c>
      <c r="C17215" s="44" t="s">
        <v>24544</v>
      </c>
      <c r="D17215" s="47" t="s">
        <v>21381</v>
      </c>
      <c r="E17215" s="43" t="s">
        <v>18116</v>
      </c>
      <c r="G17215" s="45">
        <v>58.13</v>
      </c>
    </row>
    <row r="17216" spans="2:7">
      <c r="B17216" s="49">
        <v>2003264</v>
      </c>
      <c r="C17216" s="44" t="s">
        <v>24544</v>
      </c>
      <c r="D17216" s="47" t="s">
        <v>21382</v>
      </c>
      <c r="E17216" s="43" t="s">
        <v>18116</v>
      </c>
      <c r="G17216" s="45">
        <v>46.14</v>
      </c>
    </row>
    <row r="17217" spans="2:7">
      <c r="B17217" s="49">
        <v>2003285</v>
      </c>
      <c r="C17217" s="44" t="s">
        <v>24544</v>
      </c>
      <c r="D17217" s="47" t="s">
        <v>21383</v>
      </c>
      <c r="E17217" s="43" t="s">
        <v>18116</v>
      </c>
      <c r="G17217" s="45">
        <v>51.78</v>
      </c>
    </row>
    <row r="17218" spans="2:7">
      <c r="B17218" s="49">
        <v>2003286</v>
      </c>
      <c r="C17218" s="44" t="s">
        <v>24544</v>
      </c>
      <c r="D17218" s="47" t="s">
        <v>21384</v>
      </c>
      <c r="E17218" s="43" t="s">
        <v>18116</v>
      </c>
      <c r="G17218" s="45">
        <v>39.47</v>
      </c>
    </row>
    <row r="17219" spans="2:7">
      <c r="B17219" s="49">
        <v>2003287</v>
      </c>
      <c r="C17219" s="44" t="s">
        <v>24544</v>
      </c>
      <c r="D17219" s="47" t="s">
        <v>21385</v>
      </c>
      <c r="E17219" s="43" t="s">
        <v>18116</v>
      </c>
      <c r="G17219" s="45">
        <v>60.02</v>
      </c>
    </row>
    <row r="17220" spans="2:7">
      <c r="B17220" s="49">
        <v>2003288</v>
      </c>
      <c r="C17220" s="44" t="s">
        <v>24544</v>
      </c>
      <c r="D17220" s="47" t="s">
        <v>21386</v>
      </c>
      <c r="E17220" s="43" t="s">
        <v>18116</v>
      </c>
      <c r="G17220" s="45">
        <v>47.68</v>
      </c>
    </row>
    <row r="17221" spans="2:7">
      <c r="B17221" s="49">
        <v>2003265</v>
      </c>
      <c r="C17221" s="44" t="s">
        <v>24544</v>
      </c>
      <c r="D17221" s="47" t="s">
        <v>21387</v>
      </c>
      <c r="E17221" s="43" t="s">
        <v>18116</v>
      </c>
      <c r="G17221" s="45">
        <v>58.18</v>
      </c>
    </row>
    <row r="17222" spans="2:7">
      <c r="B17222" s="49">
        <v>2003266</v>
      </c>
      <c r="C17222" s="44" t="s">
        <v>24544</v>
      </c>
      <c r="D17222" s="47" t="s">
        <v>21388</v>
      </c>
      <c r="E17222" s="43" t="s">
        <v>18116</v>
      </c>
      <c r="G17222" s="45">
        <v>44.18</v>
      </c>
    </row>
    <row r="17223" spans="2:7">
      <c r="B17223" s="49">
        <v>2003267</v>
      </c>
      <c r="C17223" s="44" t="s">
        <v>24544</v>
      </c>
      <c r="D17223" s="47" t="s">
        <v>21389</v>
      </c>
      <c r="E17223" s="43" t="s">
        <v>18116</v>
      </c>
      <c r="G17223" s="45">
        <v>67.56</v>
      </c>
    </row>
    <row r="17224" spans="2:7">
      <c r="B17224" s="49">
        <v>2003268</v>
      </c>
      <c r="C17224" s="44" t="s">
        <v>24544</v>
      </c>
      <c r="D17224" s="47" t="s">
        <v>21390</v>
      </c>
      <c r="E17224" s="43" t="s">
        <v>18116</v>
      </c>
      <c r="G17224" s="45">
        <v>53.53</v>
      </c>
    </row>
    <row r="17225" spans="2:7">
      <c r="B17225" s="49">
        <v>2003289</v>
      </c>
      <c r="C17225" s="44" t="s">
        <v>24544</v>
      </c>
      <c r="D17225" s="47" t="s">
        <v>21391</v>
      </c>
      <c r="E17225" s="43" t="s">
        <v>18116</v>
      </c>
      <c r="G17225" s="45">
        <v>23.74</v>
      </c>
    </row>
    <row r="17226" spans="2:7">
      <c r="B17226" s="49">
        <v>2003338</v>
      </c>
      <c r="C17226" s="44" t="s">
        <v>24544</v>
      </c>
      <c r="D17226" s="47" t="s">
        <v>21392</v>
      </c>
      <c r="E17226" s="43" t="s">
        <v>18116</v>
      </c>
      <c r="G17226" s="45">
        <v>29.78</v>
      </c>
    </row>
    <row r="17227" spans="2:7">
      <c r="B17227" s="49">
        <v>2003290</v>
      </c>
      <c r="C17227" s="44" t="s">
        <v>24544</v>
      </c>
      <c r="D17227" s="47" t="s">
        <v>21393</v>
      </c>
      <c r="E17227" s="43" t="s">
        <v>18116</v>
      </c>
      <c r="G17227" s="45">
        <v>19.559999999999999</v>
      </c>
    </row>
    <row r="17228" spans="2:7">
      <c r="B17228" s="49">
        <v>2003300</v>
      </c>
      <c r="C17228" s="44" t="s">
        <v>24544</v>
      </c>
      <c r="D17228" s="47" t="s">
        <v>21394</v>
      </c>
      <c r="E17228" s="43" t="s">
        <v>18116</v>
      </c>
      <c r="G17228" s="45">
        <v>10.16</v>
      </c>
    </row>
    <row r="17229" spans="2:7">
      <c r="B17229" s="49">
        <v>2003299</v>
      </c>
      <c r="C17229" s="44" t="s">
        <v>24544</v>
      </c>
      <c r="D17229" s="47" t="s">
        <v>21395</v>
      </c>
      <c r="E17229" s="43" t="s">
        <v>18116</v>
      </c>
      <c r="G17229" s="45">
        <v>12.81</v>
      </c>
    </row>
    <row r="17230" spans="2:7">
      <c r="B17230" s="49">
        <v>2003301</v>
      </c>
      <c r="C17230" s="44" t="s">
        <v>24544</v>
      </c>
      <c r="D17230" s="47" t="s">
        <v>21396</v>
      </c>
      <c r="E17230" s="43" t="s">
        <v>18116</v>
      </c>
      <c r="G17230" s="45">
        <v>8.7799999999999994</v>
      </c>
    </row>
    <row r="17231" spans="2:7">
      <c r="B17231" s="49">
        <v>2004513</v>
      </c>
      <c r="C17231" s="44" t="s">
        <v>24544</v>
      </c>
      <c r="D17231" s="47" t="s">
        <v>21397</v>
      </c>
      <c r="E17231" s="43" t="s">
        <v>18116</v>
      </c>
      <c r="G17231" s="45">
        <v>0.19</v>
      </c>
    </row>
    <row r="17232" spans="2:7">
      <c r="B17232" s="49">
        <v>2003365</v>
      </c>
      <c r="C17232" s="44" t="s">
        <v>24544</v>
      </c>
      <c r="D17232" s="47" t="s">
        <v>21398</v>
      </c>
      <c r="E17232" s="43" t="s">
        <v>18116</v>
      </c>
      <c r="G17232" s="45">
        <v>1118.8599999999999</v>
      </c>
    </row>
    <row r="17233" spans="2:7">
      <c r="B17233" s="49">
        <v>2003364</v>
      </c>
      <c r="C17233" s="44" t="s">
        <v>24544</v>
      </c>
      <c r="D17233" s="47" t="s">
        <v>21399</v>
      </c>
      <c r="E17233" s="43" t="s">
        <v>18116</v>
      </c>
      <c r="G17233" s="45">
        <v>961.45</v>
      </c>
    </row>
    <row r="17234" spans="2:7">
      <c r="B17234" s="49">
        <v>2003097</v>
      </c>
      <c r="C17234" s="44" t="s">
        <v>24544</v>
      </c>
      <c r="D17234" s="47" t="s">
        <v>21400</v>
      </c>
      <c r="E17234" s="43" t="s">
        <v>18116</v>
      </c>
      <c r="G17234" s="45">
        <v>1172.76</v>
      </c>
    </row>
    <row r="17235" spans="2:7">
      <c r="B17235" s="49">
        <v>2003098</v>
      </c>
      <c r="C17235" s="44" t="s">
        <v>24544</v>
      </c>
      <c r="D17235" s="47" t="s">
        <v>21401</v>
      </c>
      <c r="E17235" s="43" t="s">
        <v>18116</v>
      </c>
      <c r="G17235" s="45">
        <v>1011.02</v>
      </c>
    </row>
    <row r="17236" spans="2:7">
      <c r="B17236" s="49">
        <v>2003363</v>
      </c>
      <c r="C17236" s="44" t="s">
        <v>24544</v>
      </c>
      <c r="D17236" s="47" t="s">
        <v>21402</v>
      </c>
      <c r="E17236" s="43" t="s">
        <v>18116</v>
      </c>
      <c r="G17236" s="45">
        <v>1214.1600000000001</v>
      </c>
    </row>
    <row r="17237" spans="2:7">
      <c r="B17237" s="49">
        <v>2003362</v>
      </c>
      <c r="C17237" s="44" t="s">
        <v>24544</v>
      </c>
      <c r="D17237" s="47" t="s">
        <v>21403</v>
      </c>
      <c r="E17237" s="43" t="s">
        <v>18116</v>
      </c>
      <c r="G17237" s="45">
        <v>1051.77</v>
      </c>
    </row>
    <row r="17238" spans="2:7">
      <c r="B17238" s="49">
        <v>2003099</v>
      </c>
      <c r="C17238" s="44" t="s">
        <v>24544</v>
      </c>
      <c r="D17238" s="47" t="s">
        <v>21404</v>
      </c>
      <c r="E17238" s="43" t="s">
        <v>18116</v>
      </c>
      <c r="G17238" s="45">
        <v>1272.51</v>
      </c>
    </row>
    <row r="17239" spans="2:7">
      <c r="B17239" s="49">
        <v>2003100</v>
      </c>
      <c r="C17239" s="44" t="s">
        <v>24544</v>
      </c>
      <c r="D17239" s="47" t="s">
        <v>21405</v>
      </c>
      <c r="E17239" s="43" t="s">
        <v>18116</v>
      </c>
      <c r="G17239" s="45">
        <v>1104.49</v>
      </c>
    </row>
    <row r="17240" spans="2:7">
      <c r="B17240" s="49">
        <v>2003361</v>
      </c>
      <c r="C17240" s="44" t="s">
        <v>24544</v>
      </c>
      <c r="D17240" s="47" t="s">
        <v>21406</v>
      </c>
      <c r="E17240" s="43" t="s">
        <v>18116</v>
      </c>
      <c r="G17240" s="45">
        <v>1450.39</v>
      </c>
    </row>
    <row r="17241" spans="2:7">
      <c r="B17241" s="49">
        <v>2003360</v>
      </c>
      <c r="C17241" s="44" t="s">
        <v>24544</v>
      </c>
      <c r="D17241" s="47" t="s">
        <v>21407</v>
      </c>
      <c r="E17241" s="43" t="s">
        <v>18116</v>
      </c>
      <c r="G17241" s="45">
        <v>1275.9000000000001</v>
      </c>
    </row>
    <row r="17242" spans="2:7">
      <c r="B17242" s="49">
        <v>2003101</v>
      </c>
      <c r="C17242" s="44" t="s">
        <v>24544</v>
      </c>
      <c r="D17242" s="47" t="s">
        <v>21408</v>
      </c>
      <c r="E17242" s="43" t="s">
        <v>18116</v>
      </c>
      <c r="G17242" s="45">
        <v>1621.79</v>
      </c>
    </row>
    <row r="17243" spans="2:7">
      <c r="B17243" s="49">
        <v>2003102</v>
      </c>
      <c r="C17243" s="44" t="s">
        <v>24544</v>
      </c>
      <c r="D17243" s="47" t="s">
        <v>21409</v>
      </c>
      <c r="E17243" s="43" t="s">
        <v>18116</v>
      </c>
      <c r="G17243" s="45">
        <v>1435.21</v>
      </c>
    </row>
    <row r="17244" spans="2:7">
      <c r="B17244" s="49">
        <v>2003869</v>
      </c>
      <c r="C17244" s="44" t="s">
        <v>24544</v>
      </c>
      <c r="D17244" s="47" t="s">
        <v>21410</v>
      </c>
      <c r="E17244" s="43" t="s">
        <v>18116</v>
      </c>
      <c r="G17244" s="45">
        <v>194.42</v>
      </c>
    </row>
    <row r="17245" spans="2:7">
      <c r="B17245" s="49">
        <v>2003822</v>
      </c>
      <c r="C17245" s="44" t="s">
        <v>24544</v>
      </c>
      <c r="D17245" s="47" t="s">
        <v>21411</v>
      </c>
      <c r="E17245" s="43" t="s">
        <v>18116</v>
      </c>
      <c r="G17245" s="45">
        <v>234.25</v>
      </c>
    </row>
    <row r="17246" spans="2:7">
      <c r="B17246" s="49">
        <v>2003826</v>
      </c>
      <c r="C17246" s="44" t="s">
        <v>24544</v>
      </c>
      <c r="D17246" s="47" t="s">
        <v>21412</v>
      </c>
      <c r="E17246" s="43" t="s">
        <v>18116</v>
      </c>
      <c r="G17246" s="45">
        <v>390.85</v>
      </c>
    </row>
    <row r="17247" spans="2:7">
      <c r="B17247" s="49">
        <v>2003830</v>
      </c>
      <c r="C17247" s="44" t="s">
        <v>24544</v>
      </c>
      <c r="D17247" s="47" t="s">
        <v>21413</v>
      </c>
      <c r="E17247" s="43" t="s">
        <v>18116</v>
      </c>
      <c r="G17247" s="45">
        <v>489.84</v>
      </c>
    </row>
    <row r="17248" spans="2:7">
      <c r="B17248" s="49">
        <v>2003834</v>
      </c>
      <c r="C17248" s="44" t="s">
        <v>24544</v>
      </c>
      <c r="D17248" s="47" t="s">
        <v>21414</v>
      </c>
      <c r="E17248" s="43" t="s">
        <v>18116</v>
      </c>
      <c r="G17248" s="45">
        <v>751.13</v>
      </c>
    </row>
    <row r="17249" spans="2:7">
      <c r="B17249" s="49">
        <v>2003838</v>
      </c>
      <c r="C17249" s="44" t="s">
        <v>24544</v>
      </c>
      <c r="D17249" s="47" t="s">
        <v>21415</v>
      </c>
      <c r="E17249" s="43" t="s">
        <v>18116</v>
      </c>
      <c r="G17249" s="45">
        <v>1260.3499999999999</v>
      </c>
    </row>
    <row r="17250" spans="2:7">
      <c r="B17250" s="49">
        <v>2003768</v>
      </c>
      <c r="C17250" s="44" t="s">
        <v>24544</v>
      </c>
      <c r="D17250" s="47" t="s">
        <v>21416</v>
      </c>
      <c r="E17250" s="43" t="s">
        <v>18116</v>
      </c>
      <c r="G17250" s="45">
        <v>191.22</v>
      </c>
    </row>
    <row r="17251" spans="2:7">
      <c r="B17251" s="49">
        <v>2003873</v>
      </c>
      <c r="C17251" s="44" t="s">
        <v>24544</v>
      </c>
      <c r="D17251" s="47" t="s">
        <v>21417</v>
      </c>
      <c r="E17251" s="43" t="s">
        <v>18116</v>
      </c>
      <c r="G17251" s="45">
        <v>169.5</v>
      </c>
    </row>
    <row r="17252" spans="2:7">
      <c r="B17252" s="49">
        <v>2003772</v>
      </c>
      <c r="C17252" s="44" t="s">
        <v>24544</v>
      </c>
      <c r="D17252" s="47" t="s">
        <v>21418</v>
      </c>
      <c r="E17252" s="43" t="s">
        <v>18116</v>
      </c>
      <c r="G17252" s="45">
        <v>279.68</v>
      </c>
    </row>
    <row r="17253" spans="2:7">
      <c r="B17253" s="49">
        <v>2003877</v>
      </c>
      <c r="C17253" s="44" t="s">
        <v>24544</v>
      </c>
      <c r="D17253" s="47" t="s">
        <v>21419</v>
      </c>
      <c r="E17253" s="43" t="s">
        <v>18116</v>
      </c>
      <c r="G17253" s="45">
        <v>245.29</v>
      </c>
    </row>
    <row r="17254" spans="2:7">
      <c r="B17254" s="49">
        <v>2003776</v>
      </c>
      <c r="C17254" s="44" t="s">
        <v>24544</v>
      </c>
      <c r="D17254" s="47" t="s">
        <v>21420</v>
      </c>
      <c r="E17254" s="43" t="s">
        <v>18116</v>
      </c>
      <c r="G17254" s="45">
        <v>451.63</v>
      </c>
    </row>
    <row r="17255" spans="2:7">
      <c r="B17255" s="49">
        <v>2003881</v>
      </c>
      <c r="C17255" s="44" t="s">
        <v>24544</v>
      </c>
      <c r="D17255" s="47" t="s">
        <v>21421</v>
      </c>
      <c r="E17255" s="43" t="s">
        <v>18116</v>
      </c>
      <c r="G17255" s="45">
        <v>404.5</v>
      </c>
    </row>
    <row r="17256" spans="2:7">
      <c r="B17256" s="49">
        <v>2003780</v>
      </c>
      <c r="C17256" s="44" t="s">
        <v>24544</v>
      </c>
      <c r="D17256" s="47" t="s">
        <v>21422</v>
      </c>
      <c r="E17256" s="43" t="s">
        <v>18116</v>
      </c>
      <c r="G17256" s="45">
        <v>601.94000000000005</v>
      </c>
    </row>
    <row r="17257" spans="2:7">
      <c r="B17257" s="49">
        <v>2003885</v>
      </c>
      <c r="C17257" s="44" t="s">
        <v>24544</v>
      </c>
      <c r="D17257" s="47" t="s">
        <v>21423</v>
      </c>
      <c r="E17257" s="43" t="s">
        <v>18116</v>
      </c>
      <c r="G17257" s="45">
        <v>533.05999999999995</v>
      </c>
    </row>
    <row r="17258" spans="2:7">
      <c r="B17258" s="49">
        <v>2003784</v>
      </c>
      <c r="C17258" s="44" t="s">
        <v>24544</v>
      </c>
      <c r="D17258" s="47" t="s">
        <v>21424</v>
      </c>
      <c r="E17258" s="43" t="s">
        <v>18116</v>
      </c>
      <c r="G17258" s="45">
        <v>933.89</v>
      </c>
    </row>
    <row r="17259" spans="2:7">
      <c r="B17259" s="49">
        <v>2003889</v>
      </c>
      <c r="C17259" s="44" t="s">
        <v>24544</v>
      </c>
      <c r="D17259" s="47" t="s">
        <v>21425</v>
      </c>
      <c r="E17259" s="43" t="s">
        <v>18116</v>
      </c>
      <c r="G17259" s="45">
        <v>826.08</v>
      </c>
    </row>
    <row r="17260" spans="2:7">
      <c r="B17260" s="49">
        <v>2003870</v>
      </c>
      <c r="C17260" s="44" t="s">
        <v>24544</v>
      </c>
      <c r="D17260" s="47" t="s">
        <v>21426</v>
      </c>
      <c r="E17260" s="43" t="s">
        <v>18116</v>
      </c>
      <c r="G17260" s="45">
        <v>216.56</v>
      </c>
    </row>
    <row r="17261" spans="2:7">
      <c r="B17261" s="49">
        <v>2003823</v>
      </c>
      <c r="C17261" s="44" t="s">
        <v>24544</v>
      </c>
      <c r="D17261" s="47" t="s">
        <v>21427</v>
      </c>
      <c r="E17261" s="43" t="s">
        <v>18116</v>
      </c>
      <c r="G17261" s="45">
        <v>260.13</v>
      </c>
    </row>
    <row r="17262" spans="2:7">
      <c r="B17262" s="49">
        <v>2003827</v>
      </c>
      <c r="C17262" s="44" t="s">
        <v>24544</v>
      </c>
      <c r="D17262" s="47" t="s">
        <v>21428</v>
      </c>
      <c r="E17262" s="43" t="s">
        <v>18116</v>
      </c>
      <c r="G17262" s="45">
        <v>436.62</v>
      </c>
    </row>
    <row r="17263" spans="2:7">
      <c r="B17263" s="49">
        <v>2003831</v>
      </c>
      <c r="C17263" s="44" t="s">
        <v>24544</v>
      </c>
      <c r="D17263" s="47" t="s">
        <v>21429</v>
      </c>
      <c r="E17263" s="43" t="s">
        <v>18116</v>
      </c>
      <c r="G17263" s="45">
        <v>545.82000000000005</v>
      </c>
    </row>
    <row r="17264" spans="2:7">
      <c r="B17264" s="49">
        <v>2003835</v>
      </c>
      <c r="C17264" s="44" t="s">
        <v>24544</v>
      </c>
      <c r="D17264" s="47" t="s">
        <v>21430</v>
      </c>
      <c r="E17264" s="43" t="s">
        <v>18116</v>
      </c>
      <c r="G17264" s="45">
        <v>790.18</v>
      </c>
    </row>
    <row r="17265" spans="2:7">
      <c r="B17265" s="49">
        <v>2003839</v>
      </c>
      <c r="C17265" s="44" t="s">
        <v>24544</v>
      </c>
      <c r="D17265" s="47" t="s">
        <v>21431</v>
      </c>
      <c r="E17265" s="43" t="s">
        <v>18116</v>
      </c>
      <c r="G17265" s="45">
        <v>1261.07</v>
      </c>
    </row>
    <row r="17266" spans="2:7">
      <c r="B17266" s="49">
        <v>2003769</v>
      </c>
      <c r="C17266" s="44" t="s">
        <v>24544</v>
      </c>
      <c r="D17266" s="47" t="s">
        <v>21432</v>
      </c>
      <c r="E17266" s="43" t="s">
        <v>18116</v>
      </c>
      <c r="G17266" s="45">
        <v>204.85</v>
      </c>
    </row>
    <row r="17267" spans="2:7">
      <c r="B17267" s="49">
        <v>2003874</v>
      </c>
      <c r="C17267" s="44" t="s">
        <v>24544</v>
      </c>
      <c r="D17267" s="47" t="s">
        <v>21433</v>
      </c>
      <c r="E17267" s="43" t="s">
        <v>18116</v>
      </c>
      <c r="G17267" s="45">
        <v>183.16</v>
      </c>
    </row>
    <row r="17268" spans="2:7">
      <c r="B17268" s="49">
        <v>2003773</v>
      </c>
      <c r="C17268" s="44" t="s">
        <v>24544</v>
      </c>
      <c r="D17268" s="47" t="s">
        <v>21434</v>
      </c>
      <c r="E17268" s="43" t="s">
        <v>18116</v>
      </c>
      <c r="G17268" s="45">
        <v>334.19</v>
      </c>
    </row>
    <row r="17269" spans="2:7">
      <c r="B17269" s="49">
        <v>2003878</v>
      </c>
      <c r="C17269" s="44" t="s">
        <v>24544</v>
      </c>
      <c r="D17269" s="47" t="s">
        <v>21435</v>
      </c>
      <c r="E17269" s="43" t="s">
        <v>18116</v>
      </c>
      <c r="G17269" s="45">
        <v>299.88</v>
      </c>
    </row>
    <row r="17270" spans="2:7">
      <c r="B17270" s="49">
        <v>2003777</v>
      </c>
      <c r="C17270" s="44" t="s">
        <v>24544</v>
      </c>
      <c r="D17270" s="47" t="s">
        <v>21436</v>
      </c>
      <c r="E17270" s="43" t="s">
        <v>18116</v>
      </c>
      <c r="G17270" s="45">
        <v>506.14</v>
      </c>
    </row>
    <row r="17271" spans="2:7">
      <c r="B17271" s="49">
        <v>2003882</v>
      </c>
      <c r="C17271" s="44" t="s">
        <v>24544</v>
      </c>
      <c r="D17271" s="47" t="s">
        <v>21437</v>
      </c>
      <c r="E17271" s="43" t="s">
        <v>18116</v>
      </c>
      <c r="G17271" s="45">
        <v>459.09</v>
      </c>
    </row>
    <row r="17272" spans="2:7">
      <c r="B17272" s="49">
        <v>2003781</v>
      </c>
      <c r="C17272" s="44" t="s">
        <v>24544</v>
      </c>
      <c r="D17272" s="47" t="s">
        <v>21438</v>
      </c>
      <c r="E17272" s="43" t="s">
        <v>18116</v>
      </c>
      <c r="G17272" s="45">
        <v>724.6</v>
      </c>
    </row>
    <row r="17273" spans="2:7">
      <c r="B17273" s="49">
        <v>2003886</v>
      </c>
      <c r="C17273" s="44" t="s">
        <v>24544</v>
      </c>
      <c r="D17273" s="47" t="s">
        <v>21439</v>
      </c>
      <c r="E17273" s="43" t="s">
        <v>18116</v>
      </c>
      <c r="G17273" s="45">
        <v>655.89</v>
      </c>
    </row>
    <row r="17274" spans="2:7">
      <c r="B17274" s="49">
        <v>2003785</v>
      </c>
      <c r="C17274" s="44" t="s">
        <v>24544</v>
      </c>
      <c r="D17274" s="47" t="s">
        <v>21440</v>
      </c>
      <c r="E17274" s="43" t="s">
        <v>18116</v>
      </c>
      <c r="G17274" s="45">
        <v>1124.69</v>
      </c>
    </row>
    <row r="17275" spans="2:7">
      <c r="B17275" s="49">
        <v>2003890</v>
      </c>
      <c r="C17275" s="44" t="s">
        <v>24544</v>
      </c>
      <c r="D17275" s="47" t="s">
        <v>21441</v>
      </c>
      <c r="E17275" s="43" t="s">
        <v>18116</v>
      </c>
      <c r="G17275" s="45">
        <v>1017.16</v>
      </c>
    </row>
    <row r="17276" spans="2:7">
      <c r="B17276" s="49">
        <v>2003871</v>
      </c>
      <c r="C17276" s="44" t="s">
        <v>24544</v>
      </c>
      <c r="D17276" s="47" t="s">
        <v>21442</v>
      </c>
      <c r="E17276" s="43" t="s">
        <v>18116</v>
      </c>
      <c r="G17276" s="45">
        <v>253.11</v>
      </c>
    </row>
    <row r="17277" spans="2:7">
      <c r="B17277" s="49">
        <v>2003824</v>
      </c>
      <c r="C17277" s="44" t="s">
        <v>24544</v>
      </c>
      <c r="D17277" s="47" t="s">
        <v>21443</v>
      </c>
      <c r="E17277" s="43" t="s">
        <v>18116</v>
      </c>
      <c r="G17277" s="45">
        <v>335.06</v>
      </c>
    </row>
    <row r="17278" spans="2:7">
      <c r="B17278" s="49">
        <v>2003828</v>
      </c>
      <c r="C17278" s="44" t="s">
        <v>24544</v>
      </c>
      <c r="D17278" s="47" t="s">
        <v>21444</v>
      </c>
      <c r="E17278" s="43" t="s">
        <v>18116</v>
      </c>
      <c r="G17278" s="45">
        <v>456.76</v>
      </c>
    </row>
    <row r="17279" spans="2:7">
      <c r="B17279" s="49">
        <v>2003832</v>
      </c>
      <c r="C17279" s="44" t="s">
        <v>24544</v>
      </c>
      <c r="D17279" s="47" t="s">
        <v>21445</v>
      </c>
      <c r="E17279" s="43" t="s">
        <v>18116</v>
      </c>
      <c r="G17279" s="45">
        <v>721.5</v>
      </c>
    </row>
    <row r="17280" spans="2:7">
      <c r="B17280" s="49">
        <v>2003836</v>
      </c>
      <c r="C17280" s="44" t="s">
        <v>24544</v>
      </c>
      <c r="D17280" s="47" t="s">
        <v>21446</v>
      </c>
      <c r="E17280" s="43" t="s">
        <v>18116</v>
      </c>
      <c r="G17280" s="45">
        <v>1000.26</v>
      </c>
    </row>
    <row r="17281" spans="2:7">
      <c r="B17281" s="49">
        <v>2003840</v>
      </c>
      <c r="C17281" s="44" t="s">
        <v>24544</v>
      </c>
      <c r="D17281" s="47" t="s">
        <v>21447</v>
      </c>
      <c r="E17281" s="43" t="s">
        <v>18116</v>
      </c>
      <c r="G17281" s="45">
        <v>1372.58</v>
      </c>
    </row>
    <row r="17282" spans="2:7">
      <c r="B17282" s="49">
        <v>2003770</v>
      </c>
      <c r="C17282" s="44" t="s">
        <v>24544</v>
      </c>
      <c r="D17282" s="47" t="s">
        <v>21448</v>
      </c>
      <c r="E17282" s="43" t="s">
        <v>18116</v>
      </c>
      <c r="G17282" s="45">
        <v>272.99</v>
      </c>
    </row>
    <row r="17283" spans="2:7">
      <c r="B17283" s="49">
        <v>2003875</v>
      </c>
      <c r="C17283" s="44" t="s">
        <v>24544</v>
      </c>
      <c r="D17283" s="47" t="s">
        <v>21449</v>
      </c>
      <c r="E17283" s="43" t="s">
        <v>18116</v>
      </c>
      <c r="G17283" s="45">
        <v>251.4</v>
      </c>
    </row>
    <row r="17284" spans="2:7">
      <c r="B17284" s="49">
        <v>2003774</v>
      </c>
      <c r="C17284" s="44" t="s">
        <v>24544</v>
      </c>
      <c r="D17284" s="47" t="s">
        <v>21450</v>
      </c>
      <c r="E17284" s="43" t="s">
        <v>18116</v>
      </c>
      <c r="G17284" s="45">
        <v>442.71</v>
      </c>
    </row>
    <row r="17285" spans="2:7">
      <c r="B17285" s="49">
        <v>2003879</v>
      </c>
      <c r="C17285" s="44" t="s">
        <v>24544</v>
      </c>
      <c r="D17285" s="47" t="s">
        <v>21451</v>
      </c>
      <c r="E17285" s="43" t="s">
        <v>18116</v>
      </c>
      <c r="G17285" s="45">
        <v>404.31</v>
      </c>
    </row>
    <row r="17286" spans="2:7">
      <c r="B17286" s="49">
        <v>2003778</v>
      </c>
      <c r="C17286" s="44" t="s">
        <v>24544</v>
      </c>
      <c r="D17286" s="47" t="s">
        <v>21452</v>
      </c>
      <c r="E17286" s="43" t="s">
        <v>18116</v>
      </c>
      <c r="G17286" s="45">
        <v>615</v>
      </c>
    </row>
    <row r="17287" spans="2:7">
      <c r="B17287" s="49">
        <v>2003883</v>
      </c>
      <c r="C17287" s="44" t="s">
        <v>24544</v>
      </c>
      <c r="D17287" s="47" t="s">
        <v>21453</v>
      </c>
      <c r="E17287" s="43" t="s">
        <v>18116</v>
      </c>
      <c r="G17287" s="45">
        <v>554.95000000000005</v>
      </c>
    </row>
    <row r="17288" spans="2:7">
      <c r="B17288" s="49">
        <v>2003782</v>
      </c>
      <c r="C17288" s="44" t="s">
        <v>24544</v>
      </c>
      <c r="D17288" s="47" t="s">
        <v>21454</v>
      </c>
      <c r="E17288" s="43" t="s">
        <v>18116</v>
      </c>
      <c r="G17288" s="45">
        <v>919.64</v>
      </c>
    </row>
    <row r="17289" spans="2:7">
      <c r="B17289" s="49">
        <v>2003887</v>
      </c>
      <c r="C17289" s="44" t="s">
        <v>24544</v>
      </c>
      <c r="D17289" s="47" t="s">
        <v>21455</v>
      </c>
      <c r="E17289" s="43" t="s">
        <v>18116</v>
      </c>
      <c r="G17289" s="45">
        <v>827.84</v>
      </c>
    </row>
    <row r="17290" spans="2:7">
      <c r="B17290" s="49">
        <v>2003786</v>
      </c>
      <c r="C17290" s="44" t="s">
        <v>24544</v>
      </c>
      <c r="D17290" s="47" t="s">
        <v>21456</v>
      </c>
      <c r="E17290" s="43" t="s">
        <v>18116</v>
      </c>
      <c r="G17290" s="45">
        <v>1439.01</v>
      </c>
    </row>
    <row r="17291" spans="2:7">
      <c r="B17291" s="49">
        <v>2003891</v>
      </c>
      <c r="C17291" s="44" t="s">
        <v>24544</v>
      </c>
      <c r="D17291" s="47" t="s">
        <v>21457</v>
      </c>
      <c r="E17291" s="43" t="s">
        <v>18116</v>
      </c>
      <c r="G17291" s="45">
        <v>1296.49</v>
      </c>
    </row>
    <row r="17292" spans="2:7">
      <c r="B17292" s="49">
        <v>2003872</v>
      </c>
      <c r="C17292" s="44" t="s">
        <v>24544</v>
      </c>
      <c r="D17292" s="47" t="s">
        <v>21458</v>
      </c>
      <c r="E17292" s="43" t="s">
        <v>18116</v>
      </c>
      <c r="G17292" s="45">
        <v>271.02999999999997</v>
      </c>
    </row>
    <row r="17293" spans="2:7">
      <c r="B17293" s="49">
        <v>2003825</v>
      </c>
      <c r="C17293" s="44" t="s">
        <v>24544</v>
      </c>
      <c r="D17293" s="47" t="s">
        <v>21459</v>
      </c>
      <c r="E17293" s="43" t="s">
        <v>18116</v>
      </c>
      <c r="G17293" s="45">
        <v>350.47</v>
      </c>
    </row>
    <row r="17294" spans="2:7">
      <c r="B17294" s="49">
        <v>2003829</v>
      </c>
      <c r="C17294" s="44" t="s">
        <v>24544</v>
      </c>
      <c r="D17294" s="47" t="s">
        <v>21460</v>
      </c>
      <c r="E17294" s="43" t="s">
        <v>18116</v>
      </c>
      <c r="G17294" s="45">
        <v>497.43</v>
      </c>
    </row>
    <row r="17295" spans="2:7">
      <c r="B17295" s="49">
        <v>2003833</v>
      </c>
      <c r="C17295" s="44" t="s">
        <v>24544</v>
      </c>
      <c r="D17295" s="47" t="s">
        <v>21461</v>
      </c>
      <c r="E17295" s="43" t="s">
        <v>18116</v>
      </c>
      <c r="G17295" s="45">
        <v>755.13</v>
      </c>
    </row>
    <row r="17296" spans="2:7">
      <c r="B17296" s="49">
        <v>2003837</v>
      </c>
      <c r="C17296" s="44" t="s">
        <v>24544</v>
      </c>
      <c r="D17296" s="47" t="s">
        <v>21462</v>
      </c>
      <c r="E17296" s="43" t="s">
        <v>18116</v>
      </c>
      <c r="G17296" s="45">
        <v>1091.1600000000001</v>
      </c>
    </row>
    <row r="17297" spans="2:7">
      <c r="B17297" s="49">
        <v>2003841</v>
      </c>
      <c r="C17297" s="44" t="s">
        <v>24544</v>
      </c>
      <c r="D17297" s="47" t="s">
        <v>21463</v>
      </c>
      <c r="E17297" s="43" t="s">
        <v>18116</v>
      </c>
      <c r="G17297" s="45">
        <v>1499.29</v>
      </c>
    </row>
    <row r="17298" spans="2:7">
      <c r="B17298" s="49">
        <v>2003771</v>
      </c>
      <c r="C17298" s="44" t="s">
        <v>24544</v>
      </c>
      <c r="D17298" s="47" t="s">
        <v>21464</v>
      </c>
      <c r="E17298" s="43" t="s">
        <v>18116</v>
      </c>
      <c r="G17298" s="45">
        <v>327.01</v>
      </c>
    </row>
    <row r="17299" spans="2:7">
      <c r="B17299" s="49">
        <v>2003876</v>
      </c>
      <c r="C17299" s="44" t="s">
        <v>24544</v>
      </c>
      <c r="D17299" s="47" t="s">
        <v>21465</v>
      </c>
      <c r="E17299" s="43" t="s">
        <v>18116</v>
      </c>
      <c r="G17299" s="45">
        <v>301.27999999999997</v>
      </c>
    </row>
    <row r="17300" spans="2:7">
      <c r="B17300" s="49">
        <v>2003775</v>
      </c>
      <c r="C17300" s="44" t="s">
        <v>24544</v>
      </c>
      <c r="D17300" s="47" t="s">
        <v>21466</v>
      </c>
      <c r="E17300" s="43" t="s">
        <v>18116</v>
      </c>
      <c r="G17300" s="45">
        <v>508.93</v>
      </c>
    </row>
    <row r="17301" spans="2:7">
      <c r="B17301" s="49">
        <v>2003880</v>
      </c>
      <c r="C17301" s="44" t="s">
        <v>24544</v>
      </c>
      <c r="D17301" s="47" t="s">
        <v>21467</v>
      </c>
      <c r="E17301" s="43" t="s">
        <v>18116</v>
      </c>
      <c r="G17301" s="45">
        <v>462.44</v>
      </c>
    </row>
    <row r="17302" spans="2:7">
      <c r="B17302" s="49">
        <v>2003779</v>
      </c>
      <c r="C17302" s="44" t="s">
        <v>24544</v>
      </c>
      <c r="D17302" s="47" t="s">
        <v>21468</v>
      </c>
      <c r="E17302" s="43" t="s">
        <v>18116</v>
      </c>
      <c r="G17302" s="45">
        <v>755.76</v>
      </c>
    </row>
    <row r="17303" spans="2:7">
      <c r="B17303" s="49">
        <v>2003884</v>
      </c>
      <c r="C17303" s="44" t="s">
        <v>24544</v>
      </c>
      <c r="D17303" s="47" t="s">
        <v>21469</v>
      </c>
      <c r="E17303" s="43" t="s">
        <v>18116</v>
      </c>
      <c r="G17303" s="45">
        <v>685.66</v>
      </c>
    </row>
    <row r="17304" spans="2:7">
      <c r="B17304" s="49">
        <v>2003783</v>
      </c>
      <c r="C17304" s="44" t="s">
        <v>24544</v>
      </c>
      <c r="D17304" s="47" t="s">
        <v>21470</v>
      </c>
      <c r="E17304" s="43" t="s">
        <v>18116</v>
      </c>
      <c r="G17304" s="45">
        <v>1081.3</v>
      </c>
    </row>
    <row r="17305" spans="2:7">
      <c r="B17305" s="49">
        <v>2003888</v>
      </c>
      <c r="C17305" s="44" t="s">
        <v>24544</v>
      </c>
      <c r="D17305" s="47" t="s">
        <v>21471</v>
      </c>
      <c r="E17305" s="43" t="s">
        <v>18116</v>
      </c>
      <c r="G17305" s="45">
        <v>977.15</v>
      </c>
    </row>
    <row r="17306" spans="2:7">
      <c r="B17306" s="49">
        <v>2003787</v>
      </c>
      <c r="C17306" s="44" t="s">
        <v>24544</v>
      </c>
      <c r="D17306" s="47" t="s">
        <v>21472</v>
      </c>
      <c r="E17306" s="43" t="s">
        <v>18116</v>
      </c>
      <c r="G17306" s="45">
        <v>1686.88</v>
      </c>
    </row>
    <row r="17307" spans="2:7">
      <c r="B17307" s="49">
        <v>2003892</v>
      </c>
      <c r="C17307" s="44" t="s">
        <v>24544</v>
      </c>
      <c r="D17307" s="47" t="s">
        <v>21473</v>
      </c>
      <c r="E17307" s="43" t="s">
        <v>18116</v>
      </c>
      <c r="G17307" s="45">
        <v>1539.5</v>
      </c>
    </row>
    <row r="17308" spans="2:7">
      <c r="B17308" s="49">
        <v>2003851</v>
      </c>
      <c r="C17308" s="44" t="s">
        <v>24544</v>
      </c>
      <c r="D17308" s="47" t="s">
        <v>21474</v>
      </c>
      <c r="E17308" s="43" t="s">
        <v>18116</v>
      </c>
      <c r="G17308" s="45">
        <v>102.44</v>
      </c>
    </row>
    <row r="17309" spans="2:7">
      <c r="B17309" s="49">
        <v>2003935</v>
      </c>
      <c r="C17309" s="44" t="s">
        <v>24544</v>
      </c>
      <c r="D17309" s="47" t="s">
        <v>21475</v>
      </c>
      <c r="E17309" s="43" t="s">
        <v>18116</v>
      </c>
      <c r="G17309" s="45">
        <v>11.13</v>
      </c>
    </row>
    <row r="17310" spans="2:7">
      <c r="B17310" s="49">
        <v>2003934</v>
      </c>
      <c r="C17310" s="44" t="s">
        <v>24544</v>
      </c>
      <c r="D17310" s="47" t="s">
        <v>21476</v>
      </c>
      <c r="E17310" s="43" t="s">
        <v>18116</v>
      </c>
      <c r="G17310" s="45">
        <v>16.27</v>
      </c>
    </row>
    <row r="17311" spans="2:7">
      <c r="B17311" s="49">
        <v>2003990</v>
      </c>
      <c r="C17311" s="44" t="s">
        <v>24544</v>
      </c>
      <c r="D17311" s="47" t="s">
        <v>21477</v>
      </c>
      <c r="E17311" s="43" t="s">
        <v>18116</v>
      </c>
      <c r="G17311" s="45">
        <v>1371.75</v>
      </c>
    </row>
    <row r="17312" spans="2:7">
      <c r="B17312" s="49">
        <v>2003991</v>
      </c>
      <c r="C17312" s="44" t="s">
        <v>24544</v>
      </c>
      <c r="D17312" s="47" t="s">
        <v>21478</v>
      </c>
      <c r="E17312" s="43" t="s">
        <v>18116</v>
      </c>
      <c r="G17312" s="45">
        <v>1411.88</v>
      </c>
    </row>
    <row r="17313" spans="2:7">
      <c r="B17313" s="49">
        <v>2003992</v>
      </c>
      <c r="C17313" s="44" t="s">
        <v>24544</v>
      </c>
      <c r="D17313" s="47" t="s">
        <v>21479</v>
      </c>
      <c r="E17313" s="43" t="s">
        <v>18116</v>
      </c>
      <c r="G17313" s="45">
        <v>1828.87</v>
      </c>
    </row>
    <row r="17314" spans="2:7">
      <c r="B17314" s="49">
        <v>2003993</v>
      </c>
      <c r="C17314" s="44" t="s">
        <v>24544</v>
      </c>
      <c r="D17314" s="47" t="s">
        <v>21480</v>
      </c>
      <c r="E17314" s="43" t="s">
        <v>18116</v>
      </c>
      <c r="G17314" s="45">
        <v>3049.13</v>
      </c>
    </row>
    <row r="17315" spans="2:7">
      <c r="B17315" s="49">
        <v>2003983</v>
      </c>
      <c r="C17315" s="44" t="s">
        <v>24544</v>
      </c>
      <c r="D17315" s="47" t="s">
        <v>21481</v>
      </c>
      <c r="E17315" s="43" t="s">
        <v>18116</v>
      </c>
      <c r="G17315" s="45">
        <v>218.85</v>
      </c>
    </row>
    <row r="17316" spans="2:7">
      <c r="B17316" s="49">
        <v>2003984</v>
      </c>
      <c r="C17316" s="44" t="s">
        <v>24544</v>
      </c>
      <c r="D17316" s="47" t="s">
        <v>21482</v>
      </c>
      <c r="E17316" s="43" t="s">
        <v>18116</v>
      </c>
      <c r="G17316" s="45">
        <v>322.20999999999998</v>
      </c>
    </row>
    <row r="17317" spans="2:7">
      <c r="B17317" s="49">
        <v>2003985</v>
      </c>
      <c r="C17317" s="44" t="s">
        <v>24544</v>
      </c>
      <c r="D17317" s="47" t="s">
        <v>21483</v>
      </c>
      <c r="E17317" s="43" t="s">
        <v>18116</v>
      </c>
      <c r="G17317" s="45">
        <v>361.92</v>
      </c>
    </row>
    <row r="17318" spans="2:7">
      <c r="B17318" s="49">
        <v>2003986</v>
      </c>
      <c r="C17318" s="44" t="s">
        <v>24544</v>
      </c>
      <c r="D17318" s="47" t="s">
        <v>21484</v>
      </c>
      <c r="E17318" s="43" t="s">
        <v>18116</v>
      </c>
      <c r="G17318" s="45">
        <v>527.41999999999996</v>
      </c>
    </row>
    <row r="17319" spans="2:7">
      <c r="B17319" s="49">
        <v>2003987</v>
      </c>
      <c r="C17319" s="44" t="s">
        <v>24544</v>
      </c>
      <c r="D17319" s="47" t="s">
        <v>21485</v>
      </c>
      <c r="E17319" s="43" t="s">
        <v>18116</v>
      </c>
      <c r="G17319" s="45">
        <v>736.09</v>
      </c>
    </row>
    <row r="17320" spans="2:7">
      <c r="B17320" s="49">
        <v>2003988</v>
      </c>
      <c r="C17320" s="44" t="s">
        <v>24544</v>
      </c>
      <c r="D17320" s="47" t="s">
        <v>21486</v>
      </c>
      <c r="E17320" s="43" t="s">
        <v>18116</v>
      </c>
      <c r="G17320" s="45">
        <v>772.11</v>
      </c>
    </row>
    <row r="17321" spans="2:7">
      <c r="B17321" s="49">
        <v>2003989</v>
      </c>
      <c r="C17321" s="44" t="s">
        <v>24544</v>
      </c>
      <c r="D17321" s="47" t="s">
        <v>21487</v>
      </c>
      <c r="E17321" s="43" t="s">
        <v>18116</v>
      </c>
      <c r="G17321" s="45">
        <v>1289.49</v>
      </c>
    </row>
    <row r="17322" spans="2:7">
      <c r="B17322" s="49">
        <v>2003298</v>
      </c>
      <c r="C17322" s="44" t="s">
        <v>24544</v>
      </c>
      <c r="D17322" s="47" t="s">
        <v>21488</v>
      </c>
      <c r="E17322" s="43" t="s">
        <v>18116</v>
      </c>
      <c r="G17322" s="45">
        <v>16.399999999999999</v>
      </c>
    </row>
    <row r="17323" spans="2:7">
      <c r="B17323" s="49">
        <v>2003297</v>
      </c>
      <c r="C17323" s="44" t="s">
        <v>24544</v>
      </c>
      <c r="D17323" s="47" t="s">
        <v>21489</v>
      </c>
      <c r="E17323" s="43" t="s">
        <v>18116</v>
      </c>
      <c r="G17323" s="45">
        <v>20.39</v>
      </c>
    </row>
    <row r="17324" spans="2:7">
      <c r="B17324" s="49">
        <v>2003315</v>
      </c>
      <c r="C17324" s="44" t="s">
        <v>24544</v>
      </c>
      <c r="D17324" s="47" t="s">
        <v>21490</v>
      </c>
      <c r="E17324" s="43" t="s">
        <v>18116</v>
      </c>
      <c r="G17324" s="45">
        <v>107.17</v>
      </c>
    </row>
    <row r="17325" spans="2:7">
      <c r="B17325" s="49">
        <v>2003314</v>
      </c>
      <c r="C17325" s="44" t="s">
        <v>24544</v>
      </c>
      <c r="D17325" s="47" t="s">
        <v>21491</v>
      </c>
      <c r="E17325" s="43" t="s">
        <v>18116</v>
      </c>
      <c r="G17325" s="45">
        <v>87.18</v>
      </c>
    </row>
    <row r="17326" spans="2:7">
      <c r="B17326" s="49">
        <v>2003313</v>
      </c>
      <c r="C17326" s="44" t="s">
        <v>24544</v>
      </c>
      <c r="D17326" s="47" t="s">
        <v>21492</v>
      </c>
      <c r="E17326" s="43" t="s">
        <v>18116</v>
      </c>
      <c r="G17326" s="45">
        <v>134.36000000000001</v>
      </c>
    </row>
    <row r="17327" spans="2:7">
      <c r="B17327" s="49">
        <v>2003312</v>
      </c>
      <c r="C17327" s="44" t="s">
        <v>24544</v>
      </c>
      <c r="D17327" s="47" t="s">
        <v>21493</v>
      </c>
      <c r="E17327" s="43" t="s">
        <v>18116</v>
      </c>
      <c r="G17327" s="45">
        <v>109.36</v>
      </c>
    </row>
    <row r="17328" spans="2:7">
      <c r="B17328" s="49">
        <v>2003311</v>
      </c>
      <c r="C17328" s="44" t="s">
        <v>24544</v>
      </c>
      <c r="D17328" s="47" t="s">
        <v>21494</v>
      </c>
      <c r="E17328" s="43" t="s">
        <v>18116</v>
      </c>
      <c r="G17328" s="45">
        <v>51.92</v>
      </c>
    </row>
    <row r="17329" spans="2:7">
      <c r="B17329" s="49">
        <v>2003310</v>
      </c>
      <c r="C17329" s="44" t="s">
        <v>24544</v>
      </c>
      <c r="D17329" s="47" t="s">
        <v>21495</v>
      </c>
      <c r="E17329" s="43" t="s">
        <v>18116</v>
      </c>
      <c r="G17329" s="45">
        <v>65.709999999999994</v>
      </c>
    </row>
    <row r="17330" spans="2:7">
      <c r="B17330" s="49">
        <v>2003296</v>
      </c>
      <c r="C17330" s="44" t="s">
        <v>24544</v>
      </c>
      <c r="D17330" s="47" t="s">
        <v>21496</v>
      </c>
      <c r="E17330" s="43" t="s">
        <v>18116</v>
      </c>
      <c r="G17330" s="45">
        <v>16.399999999999999</v>
      </c>
    </row>
    <row r="17331" spans="2:7">
      <c r="B17331" s="49">
        <v>2003295</v>
      </c>
      <c r="C17331" s="44" t="s">
        <v>24544</v>
      </c>
      <c r="D17331" s="47" t="s">
        <v>21497</v>
      </c>
      <c r="E17331" s="43" t="s">
        <v>18116</v>
      </c>
      <c r="G17331" s="45">
        <v>20.39</v>
      </c>
    </row>
    <row r="17332" spans="2:7">
      <c r="B17332" s="49">
        <v>2003309</v>
      </c>
      <c r="C17332" s="44" t="s">
        <v>24544</v>
      </c>
      <c r="D17332" s="47" t="s">
        <v>21498</v>
      </c>
      <c r="E17332" s="43" t="s">
        <v>18116</v>
      </c>
      <c r="G17332" s="45">
        <v>107.17</v>
      </c>
    </row>
    <row r="17333" spans="2:7">
      <c r="B17333" s="49">
        <v>2003308</v>
      </c>
      <c r="C17333" s="44" t="s">
        <v>24544</v>
      </c>
      <c r="D17333" s="47" t="s">
        <v>21499</v>
      </c>
      <c r="E17333" s="43" t="s">
        <v>18116</v>
      </c>
      <c r="G17333" s="45">
        <v>87.18</v>
      </c>
    </row>
    <row r="17334" spans="2:7">
      <c r="B17334" s="49">
        <v>2003307</v>
      </c>
      <c r="C17334" s="44" t="s">
        <v>24544</v>
      </c>
      <c r="D17334" s="47" t="s">
        <v>21500</v>
      </c>
      <c r="E17334" s="43" t="s">
        <v>18116</v>
      </c>
      <c r="G17334" s="45">
        <v>134.36000000000001</v>
      </c>
    </row>
    <row r="17335" spans="2:7">
      <c r="B17335" s="49">
        <v>2003306</v>
      </c>
      <c r="C17335" s="44" t="s">
        <v>24544</v>
      </c>
      <c r="D17335" s="47" t="s">
        <v>21501</v>
      </c>
      <c r="E17335" s="43" t="s">
        <v>18116</v>
      </c>
      <c r="G17335" s="45">
        <v>109.36</v>
      </c>
    </row>
    <row r="17336" spans="2:7">
      <c r="B17336" s="49">
        <v>2003305</v>
      </c>
      <c r="C17336" s="44" t="s">
        <v>24544</v>
      </c>
      <c r="D17336" s="47" t="s">
        <v>21502</v>
      </c>
      <c r="E17336" s="43" t="s">
        <v>18116</v>
      </c>
      <c r="G17336" s="45">
        <v>51.92</v>
      </c>
    </row>
    <row r="17337" spans="2:7">
      <c r="B17337" s="49">
        <v>2003304</v>
      </c>
      <c r="C17337" s="44" t="s">
        <v>24544</v>
      </c>
      <c r="D17337" s="47" t="s">
        <v>21503</v>
      </c>
      <c r="E17337" s="43" t="s">
        <v>18116</v>
      </c>
      <c r="G17337" s="45">
        <v>65.709999999999994</v>
      </c>
    </row>
    <row r="17338" spans="2:7">
      <c r="B17338" s="49">
        <v>2105846</v>
      </c>
      <c r="C17338" s="44" t="s">
        <v>24544</v>
      </c>
      <c r="D17338" s="47" t="s">
        <v>21504</v>
      </c>
      <c r="E17338" s="43" t="s">
        <v>19472</v>
      </c>
      <c r="G17338" s="45">
        <v>557.6</v>
      </c>
    </row>
    <row r="17339" spans="2:7">
      <c r="B17339" s="49">
        <v>2105929</v>
      </c>
      <c r="C17339" s="44" t="s">
        <v>24544</v>
      </c>
      <c r="D17339" s="47" t="s">
        <v>21505</v>
      </c>
      <c r="E17339" s="43" t="s">
        <v>19472</v>
      </c>
      <c r="G17339" s="45">
        <v>622.44000000000005</v>
      </c>
    </row>
    <row r="17340" spans="2:7">
      <c r="B17340" s="49">
        <v>2105933</v>
      </c>
      <c r="C17340" s="44" t="s">
        <v>24544</v>
      </c>
      <c r="D17340" s="47" t="s">
        <v>21506</v>
      </c>
      <c r="E17340" s="43" t="s">
        <v>19472</v>
      </c>
      <c r="G17340" s="45">
        <v>687.28</v>
      </c>
    </row>
    <row r="17341" spans="2:7">
      <c r="B17341" s="49">
        <v>2106293</v>
      </c>
      <c r="C17341" s="44" t="s">
        <v>24544</v>
      </c>
      <c r="D17341" s="47" t="s">
        <v>21507</v>
      </c>
      <c r="E17341" s="43" t="s">
        <v>19472</v>
      </c>
      <c r="G17341" s="45">
        <v>235.15</v>
      </c>
    </row>
    <row r="17342" spans="2:7">
      <c r="B17342" s="49">
        <v>2108165</v>
      </c>
      <c r="C17342" s="44" t="s">
        <v>24544</v>
      </c>
      <c r="D17342" s="47" t="s">
        <v>21508</v>
      </c>
      <c r="E17342" s="43" t="s">
        <v>18233</v>
      </c>
      <c r="G17342" s="45">
        <v>38.19</v>
      </c>
    </row>
    <row r="17343" spans="2:7">
      <c r="B17343" s="49">
        <v>2108166</v>
      </c>
      <c r="C17343" s="44" t="s">
        <v>24544</v>
      </c>
      <c r="D17343" s="47" t="s">
        <v>21509</v>
      </c>
      <c r="E17343" s="43" t="s">
        <v>18233</v>
      </c>
      <c r="G17343" s="45">
        <v>27.44</v>
      </c>
    </row>
    <row r="17344" spans="2:7">
      <c r="B17344" s="49">
        <v>2108167</v>
      </c>
      <c r="C17344" s="44" t="s">
        <v>24544</v>
      </c>
      <c r="D17344" s="47" t="s">
        <v>21510</v>
      </c>
      <c r="E17344" s="43" t="s">
        <v>18233</v>
      </c>
      <c r="G17344" s="45">
        <v>24.88</v>
      </c>
    </row>
    <row r="17345" spans="2:7">
      <c r="B17345" s="49">
        <v>2108168</v>
      </c>
      <c r="C17345" s="44" t="s">
        <v>24544</v>
      </c>
      <c r="D17345" s="47" t="s">
        <v>21511</v>
      </c>
      <c r="E17345" s="43" t="s">
        <v>18233</v>
      </c>
      <c r="G17345" s="45">
        <v>24.67</v>
      </c>
    </row>
    <row r="17346" spans="2:7">
      <c r="B17346" s="49">
        <v>2108169</v>
      </c>
      <c r="C17346" s="44" t="s">
        <v>24544</v>
      </c>
      <c r="D17346" s="47" t="s">
        <v>21512</v>
      </c>
      <c r="E17346" s="43" t="s">
        <v>18233</v>
      </c>
      <c r="G17346" s="45">
        <v>56.22</v>
      </c>
    </row>
    <row r="17347" spans="2:7">
      <c r="B17347" s="49">
        <v>2108170</v>
      </c>
      <c r="C17347" s="44" t="s">
        <v>24544</v>
      </c>
      <c r="D17347" s="47" t="s">
        <v>21513</v>
      </c>
      <c r="E17347" s="43" t="s">
        <v>18233</v>
      </c>
      <c r="G17347" s="45">
        <v>41.54</v>
      </c>
    </row>
    <row r="17348" spans="2:7">
      <c r="B17348" s="49">
        <v>2108171</v>
      </c>
      <c r="C17348" s="44" t="s">
        <v>24544</v>
      </c>
      <c r="D17348" s="47" t="s">
        <v>21514</v>
      </c>
      <c r="E17348" s="43" t="s">
        <v>18233</v>
      </c>
      <c r="G17348" s="45">
        <v>38.74</v>
      </c>
    </row>
    <row r="17349" spans="2:7">
      <c r="B17349" s="49">
        <v>2108172</v>
      </c>
      <c r="C17349" s="44" t="s">
        <v>24544</v>
      </c>
      <c r="D17349" s="47" t="s">
        <v>21515</v>
      </c>
      <c r="E17349" s="43" t="s">
        <v>18233</v>
      </c>
      <c r="G17349" s="45">
        <v>40.08</v>
      </c>
    </row>
    <row r="17350" spans="2:7">
      <c r="B17350" s="49">
        <v>2106292</v>
      </c>
      <c r="C17350" s="44" t="s">
        <v>24544</v>
      </c>
      <c r="D17350" s="47" t="s">
        <v>21516</v>
      </c>
      <c r="E17350" s="43" t="s">
        <v>19472</v>
      </c>
      <c r="G17350" s="45">
        <v>173.91</v>
      </c>
    </row>
    <row r="17351" spans="2:7">
      <c r="B17351" s="49">
        <v>2106291</v>
      </c>
      <c r="C17351" s="44" t="s">
        <v>24544</v>
      </c>
      <c r="D17351" s="47" t="s">
        <v>21517</v>
      </c>
      <c r="E17351" s="43" t="s">
        <v>19472</v>
      </c>
      <c r="G17351" s="45">
        <v>240.67</v>
      </c>
    </row>
    <row r="17352" spans="2:7">
      <c r="B17352" s="49">
        <v>2106235</v>
      </c>
      <c r="C17352" s="44" t="s">
        <v>24544</v>
      </c>
      <c r="D17352" s="47" t="s">
        <v>21518</v>
      </c>
      <c r="E17352" s="43" t="s">
        <v>18233</v>
      </c>
      <c r="G17352" s="45">
        <v>3.83</v>
      </c>
    </row>
    <row r="17353" spans="2:7">
      <c r="B17353" s="49">
        <v>2106232</v>
      </c>
      <c r="C17353" s="44" t="s">
        <v>24544</v>
      </c>
      <c r="D17353" s="47" t="s">
        <v>21519</v>
      </c>
      <c r="E17353" s="43" t="s">
        <v>18037</v>
      </c>
      <c r="G17353" s="45">
        <v>19.8</v>
      </c>
    </row>
    <row r="17354" spans="2:7">
      <c r="B17354" s="49">
        <v>2106233</v>
      </c>
      <c r="C17354" s="44" t="s">
        <v>24544</v>
      </c>
      <c r="D17354" s="47" t="s">
        <v>21520</v>
      </c>
      <c r="E17354" s="43" t="s">
        <v>18037</v>
      </c>
      <c r="G17354" s="45">
        <v>15.38</v>
      </c>
    </row>
    <row r="17355" spans="2:7">
      <c r="B17355" s="49">
        <v>2105605</v>
      </c>
      <c r="C17355" s="44" t="s">
        <v>24544</v>
      </c>
      <c r="D17355" s="47" t="s">
        <v>21521</v>
      </c>
      <c r="E17355" s="43" t="s">
        <v>18233</v>
      </c>
      <c r="G17355" s="45">
        <v>60.34</v>
      </c>
    </row>
    <row r="17356" spans="2:7">
      <c r="B17356" s="49">
        <v>2106298</v>
      </c>
      <c r="C17356" s="44" t="s">
        <v>24544</v>
      </c>
      <c r="D17356" s="47" t="s">
        <v>21522</v>
      </c>
      <c r="E17356" s="43" t="s">
        <v>18116</v>
      </c>
      <c r="G17356" s="45">
        <v>41.39</v>
      </c>
    </row>
    <row r="17357" spans="2:7">
      <c r="B17357" s="49">
        <v>2106295</v>
      </c>
      <c r="C17357" s="44" t="s">
        <v>24544</v>
      </c>
      <c r="D17357" s="47" t="s">
        <v>21523</v>
      </c>
      <c r="E17357" s="43" t="s">
        <v>18116</v>
      </c>
      <c r="G17357" s="45">
        <v>20.64</v>
      </c>
    </row>
    <row r="17358" spans="2:7">
      <c r="B17358" s="49">
        <v>2106294</v>
      </c>
      <c r="C17358" s="44" t="s">
        <v>24544</v>
      </c>
      <c r="D17358" s="47" t="s">
        <v>21524</v>
      </c>
      <c r="E17358" s="43" t="s">
        <v>18116</v>
      </c>
      <c r="G17358" s="45">
        <v>24.82</v>
      </c>
    </row>
    <row r="17359" spans="2:7">
      <c r="B17359" s="49">
        <v>2106297</v>
      </c>
      <c r="C17359" s="44" t="s">
        <v>24544</v>
      </c>
      <c r="D17359" s="47" t="s">
        <v>21525</v>
      </c>
      <c r="E17359" s="43" t="s">
        <v>18116</v>
      </c>
      <c r="G17359" s="45">
        <v>33.08</v>
      </c>
    </row>
    <row r="17360" spans="2:7">
      <c r="B17360" s="49">
        <v>2106296</v>
      </c>
      <c r="C17360" s="44" t="s">
        <v>24544</v>
      </c>
      <c r="D17360" s="47" t="s">
        <v>21526</v>
      </c>
      <c r="E17360" s="43" t="s">
        <v>18116</v>
      </c>
      <c r="G17360" s="45">
        <v>50.84</v>
      </c>
    </row>
    <row r="17361" spans="2:7">
      <c r="B17361" s="49">
        <v>2306731</v>
      </c>
      <c r="C17361" s="44" t="s">
        <v>24544</v>
      </c>
      <c r="D17361" s="47" t="s">
        <v>21527</v>
      </c>
      <c r="E17361" s="43" t="s">
        <v>18124</v>
      </c>
      <c r="G17361" s="45">
        <v>0.68</v>
      </c>
    </row>
    <row r="17362" spans="2:7">
      <c r="B17362" s="49">
        <v>2306728</v>
      </c>
      <c r="C17362" s="44" t="s">
        <v>24544</v>
      </c>
      <c r="D17362" s="47" t="s">
        <v>21528</v>
      </c>
      <c r="E17362" s="43" t="s">
        <v>18116</v>
      </c>
      <c r="G17362" s="45">
        <v>1690.5</v>
      </c>
    </row>
    <row r="17363" spans="2:7">
      <c r="B17363" s="49">
        <v>2306729</v>
      </c>
      <c r="C17363" s="44" t="s">
        <v>24544</v>
      </c>
      <c r="D17363" s="47" t="s">
        <v>21529</v>
      </c>
      <c r="E17363" s="43" t="s">
        <v>18116</v>
      </c>
      <c r="G17363" s="45">
        <v>2059.56</v>
      </c>
    </row>
    <row r="17364" spans="2:7">
      <c r="B17364" s="49">
        <v>2306727</v>
      </c>
      <c r="C17364" s="44" t="s">
        <v>24544</v>
      </c>
      <c r="D17364" s="47" t="s">
        <v>21530</v>
      </c>
      <c r="E17364" s="43" t="s">
        <v>18116</v>
      </c>
      <c r="G17364" s="45">
        <v>395.58</v>
      </c>
    </row>
    <row r="17365" spans="2:7">
      <c r="B17365" s="49">
        <v>2306730</v>
      </c>
      <c r="C17365" s="44" t="s">
        <v>24544</v>
      </c>
      <c r="D17365" s="47" t="s">
        <v>21531</v>
      </c>
      <c r="E17365" s="43" t="s">
        <v>18233</v>
      </c>
      <c r="G17365" s="45">
        <v>133.72</v>
      </c>
    </row>
    <row r="17366" spans="2:7">
      <c r="B17366" s="49">
        <v>2306726</v>
      </c>
      <c r="C17366" s="44" t="s">
        <v>24544</v>
      </c>
      <c r="D17366" s="47" t="s">
        <v>21532</v>
      </c>
      <c r="E17366" s="43" t="s">
        <v>18116</v>
      </c>
      <c r="G17366" s="45">
        <v>258.54000000000002</v>
      </c>
    </row>
    <row r="17367" spans="2:7">
      <c r="B17367" s="49">
        <v>2306076</v>
      </c>
      <c r="C17367" s="44" t="s">
        <v>24544</v>
      </c>
      <c r="D17367" s="47" t="s">
        <v>21533</v>
      </c>
      <c r="E17367" s="43" t="s">
        <v>18124</v>
      </c>
      <c r="G17367" s="45">
        <v>12.99</v>
      </c>
    </row>
    <row r="17368" spans="2:7">
      <c r="B17368" s="49">
        <v>2306247</v>
      </c>
      <c r="C17368" s="44" t="s">
        <v>24544</v>
      </c>
      <c r="D17368" s="47" t="s">
        <v>21534</v>
      </c>
      <c r="E17368" s="43" t="s">
        <v>18233</v>
      </c>
      <c r="G17368" s="45">
        <v>270.95999999999998</v>
      </c>
    </row>
    <row r="17369" spans="2:7">
      <c r="B17369" s="49">
        <v>2306248</v>
      </c>
      <c r="C17369" s="44" t="s">
        <v>24544</v>
      </c>
      <c r="D17369" s="47" t="s">
        <v>21535</v>
      </c>
      <c r="E17369" s="43" t="s">
        <v>18233</v>
      </c>
      <c r="G17369" s="45">
        <v>619.35</v>
      </c>
    </row>
    <row r="17370" spans="2:7">
      <c r="B17370" s="49">
        <v>2306279</v>
      </c>
      <c r="C17370" s="44" t="s">
        <v>24544</v>
      </c>
      <c r="D17370" s="47" t="s">
        <v>21536</v>
      </c>
      <c r="E17370" s="43" t="s">
        <v>18233</v>
      </c>
      <c r="G17370" s="45">
        <v>98.25</v>
      </c>
    </row>
    <row r="17371" spans="2:7">
      <c r="B17371" s="49">
        <v>2306651</v>
      </c>
      <c r="C17371" s="44" t="s">
        <v>24544</v>
      </c>
      <c r="D17371" s="47" t="s">
        <v>21537</v>
      </c>
      <c r="E17371" s="43" t="s">
        <v>18116</v>
      </c>
      <c r="G17371" s="45">
        <v>6868.8</v>
      </c>
    </row>
    <row r="17372" spans="2:7">
      <c r="B17372" s="49">
        <v>2306678</v>
      </c>
      <c r="C17372" s="44" t="s">
        <v>24544</v>
      </c>
      <c r="D17372" s="47" t="s">
        <v>21538</v>
      </c>
      <c r="E17372" s="43" t="s">
        <v>18116</v>
      </c>
      <c r="G17372" s="45">
        <v>6501.56</v>
      </c>
    </row>
    <row r="17373" spans="2:7">
      <c r="B17373" s="49">
        <v>2306652</v>
      </c>
      <c r="C17373" s="44" t="s">
        <v>24544</v>
      </c>
      <c r="D17373" s="47" t="s">
        <v>21539</v>
      </c>
      <c r="E17373" s="43" t="s">
        <v>18116</v>
      </c>
      <c r="G17373" s="45">
        <v>6937.46</v>
      </c>
    </row>
    <row r="17374" spans="2:7">
      <c r="B17374" s="49">
        <v>2306679</v>
      </c>
      <c r="C17374" s="44" t="s">
        <v>24544</v>
      </c>
      <c r="D17374" s="47" t="s">
        <v>21540</v>
      </c>
      <c r="E17374" s="43" t="s">
        <v>18116</v>
      </c>
      <c r="G17374" s="45">
        <v>6556.62</v>
      </c>
    </row>
    <row r="17375" spans="2:7">
      <c r="B17375" s="49">
        <v>2306653</v>
      </c>
      <c r="C17375" s="44" t="s">
        <v>24544</v>
      </c>
      <c r="D17375" s="47" t="s">
        <v>21541</v>
      </c>
      <c r="E17375" s="43" t="s">
        <v>18116</v>
      </c>
      <c r="G17375" s="45">
        <v>7009.01</v>
      </c>
    </row>
    <row r="17376" spans="2:7">
      <c r="B17376" s="49">
        <v>2306680</v>
      </c>
      <c r="C17376" s="44" t="s">
        <v>24544</v>
      </c>
      <c r="D17376" s="47" t="s">
        <v>21542</v>
      </c>
      <c r="E17376" s="43" t="s">
        <v>18116</v>
      </c>
      <c r="G17376" s="45">
        <v>6613.52</v>
      </c>
    </row>
    <row r="17377" spans="2:7">
      <c r="B17377" s="49">
        <v>2306654</v>
      </c>
      <c r="C17377" s="44" t="s">
        <v>24544</v>
      </c>
      <c r="D17377" s="47" t="s">
        <v>21543</v>
      </c>
      <c r="E17377" s="43" t="s">
        <v>18116</v>
      </c>
      <c r="G17377" s="45">
        <v>7080.05</v>
      </c>
    </row>
    <row r="17378" spans="2:7">
      <c r="B17378" s="49">
        <v>2306681</v>
      </c>
      <c r="C17378" s="44" t="s">
        <v>24544</v>
      </c>
      <c r="D17378" s="47" t="s">
        <v>21544</v>
      </c>
      <c r="E17378" s="43" t="s">
        <v>18116</v>
      </c>
      <c r="G17378" s="45">
        <v>6668.74</v>
      </c>
    </row>
    <row r="17379" spans="2:7">
      <c r="B17379" s="49">
        <v>2306655</v>
      </c>
      <c r="C17379" s="44" t="s">
        <v>24544</v>
      </c>
      <c r="D17379" s="47" t="s">
        <v>21545</v>
      </c>
      <c r="E17379" s="43" t="s">
        <v>18116</v>
      </c>
      <c r="G17379" s="45">
        <v>7152.57</v>
      </c>
    </row>
    <row r="17380" spans="2:7">
      <c r="B17380" s="49">
        <v>2306682</v>
      </c>
      <c r="C17380" s="44" t="s">
        <v>24544</v>
      </c>
      <c r="D17380" s="47" t="s">
        <v>21546</v>
      </c>
      <c r="E17380" s="43" t="s">
        <v>18116</v>
      </c>
      <c r="G17380" s="45">
        <v>6724.13</v>
      </c>
    </row>
    <row r="17381" spans="2:7">
      <c r="B17381" s="49">
        <v>2306656</v>
      </c>
      <c r="C17381" s="44" t="s">
        <v>24544</v>
      </c>
      <c r="D17381" s="47" t="s">
        <v>21547</v>
      </c>
      <c r="E17381" s="43" t="s">
        <v>18116</v>
      </c>
      <c r="G17381" s="45">
        <v>9798.32</v>
      </c>
    </row>
    <row r="17382" spans="2:7">
      <c r="B17382" s="49">
        <v>2306683</v>
      </c>
      <c r="C17382" s="44" t="s">
        <v>24544</v>
      </c>
      <c r="D17382" s="47" t="s">
        <v>21548</v>
      </c>
      <c r="E17382" s="43" t="s">
        <v>18116</v>
      </c>
      <c r="G17382" s="45">
        <v>9417.48</v>
      </c>
    </row>
    <row r="17383" spans="2:7">
      <c r="B17383" s="49">
        <v>2306657</v>
      </c>
      <c r="C17383" s="44" t="s">
        <v>24544</v>
      </c>
      <c r="D17383" s="47" t="s">
        <v>21549</v>
      </c>
      <c r="E17383" s="43" t="s">
        <v>18116</v>
      </c>
      <c r="G17383" s="45">
        <v>9935.4699999999993</v>
      </c>
    </row>
    <row r="17384" spans="2:7">
      <c r="B17384" s="49">
        <v>2306684</v>
      </c>
      <c r="C17384" s="44" t="s">
        <v>24544</v>
      </c>
      <c r="D17384" s="47" t="s">
        <v>21550</v>
      </c>
      <c r="E17384" s="43" t="s">
        <v>18116</v>
      </c>
      <c r="G17384" s="45">
        <v>9539.98</v>
      </c>
    </row>
    <row r="17385" spans="2:7">
      <c r="B17385" s="49">
        <v>2306658</v>
      </c>
      <c r="C17385" s="44" t="s">
        <v>24544</v>
      </c>
      <c r="D17385" s="47" t="s">
        <v>21551</v>
      </c>
      <c r="E17385" s="43" t="s">
        <v>18116</v>
      </c>
      <c r="G17385" s="45">
        <v>10070.07</v>
      </c>
    </row>
    <row r="17386" spans="2:7">
      <c r="B17386" s="49">
        <v>2306685</v>
      </c>
      <c r="C17386" s="44" t="s">
        <v>24544</v>
      </c>
      <c r="D17386" s="47" t="s">
        <v>21552</v>
      </c>
      <c r="E17386" s="43" t="s">
        <v>18116</v>
      </c>
      <c r="G17386" s="45">
        <v>9658.76</v>
      </c>
    </row>
    <row r="17387" spans="2:7">
      <c r="B17387" s="49">
        <v>2306659</v>
      </c>
      <c r="C17387" s="44" t="s">
        <v>24544</v>
      </c>
      <c r="D17387" s="47" t="s">
        <v>21553</v>
      </c>
      <c r="E17387" s="43" t="s">
        <v>18116</v>
      </c>
      <c r="G17387" s="45">
        <v>10209.89</v>
      </c>
    </row>
    <row r="17388" spans="2:7">
      <c r="B17388" s="49">
        <v>2306686</v>
      </c>
      <c r="C17388" s="44" t="s">
        <v>24544</v>
      </c>
      <c r="D17388" s="47" t="s">
        <v>21554</v>
      </c>
      <c r="E17388" s="43" t="s">
        <v>18116</v>
      </c>
      <c r="G17388" s="45">
        <v>9781.4500000000007</v>
      </c>
    </row>
    <row r="17389" spans="2:7">
      <c r="B17389" s="49">
        <v>2306637</v>
      </c>
      <c r="C17389" s="44" t="s">
        <v>24544</v>
      </c>
      <c r="D17389" s="47" t="s">
        <v>21555</v>
      </c>
      <c r="E17389" s="43" t="s">
        <v>18116</v>
      </c>
      <c r="G17389" s="45">
        <v>2384.27</v>
      </c>
    </row>
    <row r="17390" spans="2:7">
      <c r="B17390" s="49">
        <v>2306664</v>
      </c>
      <c r="C17390" s="44" t="s">
        <v>24544</v>
      </c>
      <c r="D17390" s="47" t="s">
        <v>21556</v>
      </c>
      <c r="E17390" s="43" t="s">
        <v>18116</v>
      </c>
      <c r="G17390" s="45">
        <v>2062.94</v>
      </c>
    </row>
    <row r="17391" spans="2:7">
      <c r="B17391" s="49">
        <v>2306732</v>
      </c>
      <c r="C17391" s="44" t="s">
        <v>24544</v>
      </c>
      <c r="D17391" s="47" t="s">
        <v>21557</v>
      </c>
      <c r="E17391" s="43" t="s">
        <v>18116</v>
      </c>
      <c r="G17391" s="45">
        <v>1042.78</v>
      </c>
    </row>
    <row r="17392" spans="2:7">
      <c r="B17392" s="49">
        <v>2306733</v>
      </c>
      <c r="C17392" s="44" t="s">
        <v>24544</v>
      </c>
      <c r="D17392" s="47" t="s">
        <v>21558</v>
      </c>
      <c r="E17392" s="43" t="s">
        <v>18116</v>
      </c>
      <c r="G17392" s="45">
        <v>772.19</v>
      </c>
    </row>
    <row r="17393" spans="2:7">
      <c r="B17393" s="49">
        <v>2306734</v>
      </c>
      <c r="C17393" s="44" t="s">
        <v>24544</v>
      </c>
      <c r="D17393" s="47" t="s">
        <v>21559</v>
      </c>
      <c r="E17393" s="43" t="s">
        <v>18116</v>
      </c>
      <c r="G17393" s="45">
        <v>1236.3599999999999</v>
      </c>
    </row>
    <row r="17394" spans="2:7">
      <c r="B17394" s="49">
        <v>2306735</v>
      </c>
      <c r="C17394" s="44" t="s">
        <v>24544</v>
      </c>
      <c r="D17394" s="47" t="s">
        <v>21560</v>
      </c>
      <c r="E17394" s="43" t="s">
        <v>18116</v>
      </c>
      <c r="G17394" s="45">
        <v>958.45</v>
      </c>
    </row>
    <row r="17395" spans="2:7">
      <c r="B17395" s="49">
        <v>2306633</v>
      </c>
      <c r="C17395" s="44" t="s">
        <v>24544</v>
      </c>
      <c r="D17395" s="47" t="s">
        <v>21561</v>
      </c>
      <c r="E17395" s="43" t="s">
        <v>18116</v>
      </c>
      <c r="G17395" s="45">
        <v>1387.39</v>
      </c>
    </row>
    <row r="17396" spans="2:7">
      <c r="B17396" s="49">
        <v>2306660</v>
      </c>
      <c r="C17396" s="44" t="s">
        <v>24544</v>
      </c>
      <c r="D17396" s="47" t="s">
        <v>21562</v>
      </c>
      <c r="E17396" s="43" t="s">
        <v>18116</v>
      </c>
      <c r="G17396" s="45">
        <v>1101.76</v>
      </c>
    </row>
    <row r="17397" spans="2:7">
      <c r="B17397" s="49">
        <v>2306634</v>
      </c>
      <c r="C17397" s="44" t="s">
        <v>24544</v>
      </c>
      <c r="D17397" s="47" t="s">
        <v>21563</v>
      </c>
      <c r="E17397" s="43" t="s">
        <v>18116</v>
      </c>
      <c r="G17397" s="45">
        <v>1590.9</v>
      </c>
    </row>
    <row r="17398" spans="2:7">
      <c r="B17398" s="49">
        <v>2306661</v>
      </c>
      <c r="C17398" s="44" t="s">
        <v>24544</v>
      </c>
      <c r="D17398" s="47" t="s">
        <v>21564</v>
      </c>
      <c r="E17398" s="43" t="s">
        <v>18116</v>
      </c>
      <c r="G17398" s="45">
        <v>1297.1099999999999</v>
      </c>
    </row>
    <row r="17399" spans="2:7">
      <c r="B17399" s="49">
        <v>2306635</v>
      </c>
      <c r="C17399" s="44" t="s">
        <v>24544</v>
      </c>
      <c r="D17399" s="47" t="s">
        <v>21565</v>
      </c>
      <c r="E17399" s="43" t="s">
        <v>18116</v>
      </c>
      <c r="G17399" s="45">
        <v>1884.7</v>
      </c>
    </row>
    <row r="17400" spans="2:7">
      <c r="B17400" s="49">
        <v>2306662</v>
      </c>
      <c r="C17400" s="44" t="s">
        <v>24544</v>
      </c>
      <c r="D17400" s="47" t="s">
        <v>21566</v>
      </c>
      <c r="E17400" s="43" t="s">
        <v>18116</v>
      </c>
      <c r="G17400" s="45">
        <v>1582.26</v>
      </c>
    </row>
    <row r="17401" spans="2:7">
      <c r="B17401" s="49">
        <v>2306636</v>
      </c>
      <c r="C17401" s="44" t="s">
        <v>24544</v>
      </c>
      <c r="D17401" s="47" t="s">
        <v>21567</v>
      </c>
      <c r="E17401" s="43" t="s">
        <v>18116</v>
      </c>
      <c r="G17401" s="45">
        <v>1908.86</v>
      </c>
    </row>
    <row r="17402" spans="2:7">
      <c r="B17402" s="49">
        <v>2306663</v>
      </c>
      <c r="C17402" s="44" t="s">
        <v>24544</v>
      </c>
      <c r="D17402" s="47" t="s">
        <v>21568</v>
      </c>
      <c r="E17402" s="43" t="s">
        <v>18116</v>
      </c>
      <c r="G17402" s="45">
        <v>1597.26</v>
      </c>
    </row>
    <row r="17403" spans="2:7">
      <c r="B17403" s="49">
        <v>2306641</v>
      </c>
      <c r="C17403" s="44" t="s">
        <v>24544</v>
      </c>
      <c r="D17403" s="47" t="s">
        <v>21569</v>
      </c>
      <c r="E17403" s="43" t="s">
        <v>18116</v>
      </c>
      <c r="G17403" s="45">
        <v>2986.78</v>
      </c>
    </row>
    <row r="17404" spans="2:7">
      <c r="B17404" s="49">
        <v>2306668</v>
      </c>
      <c r="C17404" s="44" t="s">
        <v>24544</v>
      </c>
      <c r="D17404" s="47" t="s">
        <v>21570</v>
      </c>
      <c r="E17404" s="43" t="s">
        <v>18116</v>
      </c>
      <c r="G17404" s="45">
        <v>2665.44</v>
      </c>
    </row>
    <row r="17405" spans="2:7">
      <c r="B17405" s="49">
        <v>2306642</v>
      </c>
      <c r="C17405" s="44" t="s">
        <v>24544</v>
      </c>
      <c r="D17405" s="47" t="s">
        <v>21571</v>
      </c>
      <c r="E17405" s="43" t="s">
        <v>18116</v>
      </c>
      <c r="G17405" s="45">
        <v>3019.52</v>
      </c>
    </row>
    <row r="17406" spans="2:7">
      <c r="B17406" s="49">
        <v>2306669</v>
      </c>
      <c r="C17406" s="44" t="s">
        <v>24544</v>
      </c>
      <c r="D17406" s="47" t="s">
        <v>21572</v>
      </c>
      <c r="E17406" s="43" t="s">
        <v>18116</v>
      </c>
      <c r="G17406" s="45">
        <v>2687.82</v>
      </c>
    </row>
    <row r="17407" spans="2:7">
      <c r="B17407" s="49">
        <v>2306643</v>
      </c>
      <c r="C17407" s="44" t="s">
        <v>24544</v>
      </c>
      <c r="D17407" s="47" t="s">
        <v>21573</v>
      </c>
      <c r="E17407" s="43" t="s">
        <v>18116</v>
      </c>
      <c r="G17407" s="45">
        <v>3052.6</v>
      </c>
    </row>
    <row r="17408" spans="2:7">
      <c r="B17408" s="49">
        <v>2306670</v>
      </c>
      <c r="C17408" s="44" t="s">
        <v>24544</v>
      </c>
      <c r="D17408" s="47" t="s">
        <v>21574</v>
      </c>
      <c r="E17408" s="43" t="s">
        <v>18116</v>
      </c>
      <c r="G17408" s="45">
        <v>2709.84</v>
      </c>
    </row>
    <row r="17409" spans="2:7">
      <c r="B17409" s="49">
        <v>2306638</v>
      </c>
      <c r="C17409" s="44" t="s">
        <v>24544</v>
      </c>
      <c r="D17409" s="47" t="s">
        <v>21575</v>
      </c>
      <c r="E17409" s="43" t="s">
        <v>18116</v>
      </c>
      <c r="G17409" s="45">
        <v>1976.75</v>
      </c>
    </row>
    <row r="17410" spans="2:7">
      <c r="B17410" s="49">
        <v>2306665</v>
      </c>
      <c r="C17410" s="44" t="s">
        <v>24544</v>
      </c>
      <c r="D17410" s="47" t="s">
        <v>21576</v>
      </c>
      <c r="E17410" s="43" t="s">
        <v>18116</v>
      </c>
      <c r="G17410" s="45">
        <v>1682.96</v>
      </c>
    </row>
    <row r="17411" spans="2:7">
      <c r="B17411" s="49">
        <v>2306639</v>
      </c>
      <c r="C17411" s="44" t="s">
        <v>24544</v>
      </c>
      <c r="D17411" s="47" t="s">
        <v>21577</v>
      </c>
      <c r="E17411" s="43" t="s">
        <v>18116</v>
      </c>
      <c r="G17411" s="45">
        <v>2350.88</v>
      </c>
    </row>
    <row r="17412" spans="2:7">
      <c r="B17412" s="49">
        <v>2306666</v>
      </c>
      <c r="C17412" s="44" t="s">
        <v>24544</v>
      </c>
      <c r="D17412" s="47" t="s">
        <v>21578</v>
      </c>
      <c r="E17412" s="43" t="s">
        <v>18116</v>
      </c>
      <c r="G17412" s="45">
        <v>2048.4499999999998</v>
      </c>
    </row>
    <row r="17413" spans="2:7">
      <c r="B17413" s="49">
        <v>2306640</v>
      </c>
      <c r="C17413" s="44" t="s">
        <v>24544</v>
      </c>
      <c r="D17413" s="47" t="s">
        <v>21579</v>
      </c>
      <c r="E17413" s="43" t="s">
        <v>18116</v>
      </c>
      <c r="G17413" s="45">
        <v>2382.35</v>
      </c>
    </row>
    <row r="17414" spans="2:7">
      <c r="B17414" s="49">
        <v>2306667</v>
      </c>
      <c r="C17414" s="44" t="s">
        <v>24544</v>
      </c>
      <c r="D17414" s="47" t="s">
        <v>21580</v>
      </c>
      <c r="E17414" s="43" t="s">
        <v>18116</v>
      </c>
      <c r="G17414" s="45">
        <v>2070.75</v>
      </c>
    </row>
    <row r="17415" spans="2:7">
      <c r="B17415" s="49">
        <v>2306645</v>
      </c>
      <c r="C17415" s="44" t="s">
        <v>24544</v>
      </c>
      <c r="D17415" s="47" t="s">
        <v>21581</v>
      </c>
      <c r="E17415" s="43" t="s">
        <v>18116</v>
      </c>
      <c r="G17415" s="45">
        <v>3562.35</v>
      </c>
    </row>
    <row r="17416" spans="2:7">
      <c r="B17416" s="49">
        <v>2306672</v>
      </c>
      <c r="C17416" s="44" t="s">
        <v>24544</v>
      </c>
      <c r="D17416" s="47" t="s">
        <v>21582</v>
      </c>
      <c r="E17416" s="43" t="s">
        <v>18116</v>
      </c>
      <c r="G17416" s="45">
        <v>3241.01</v>
      </c>
    </row>
    <row r="17417" spans="2:7">
      <c r="B17417" s="49">
        <v>2306646</v>
      </c>
      <c r="C17417" s="44" t="s">
        <v>24544</v>
      </c>
      <c r="D17417" s="47" t="s">
        <v>21583</v>
      </c>
      <c r="E17417" s="43" t="s">
        <v>18116</v>
      </c>
      <c r="G17417" s="45">
        <v>3604.51</v>
      </c>
    </row>
    <row r="17418" spans="2:7">
      <c r="B17418" s="49">
        <v>2306673</v>
      </c>
      <c r="C17418" s="44" t="s">
        <v>24544</v>
      </c>
      <c r="D17418" s="47" t="s">
        <v>21584</v>
      </c>
      <c r="E17418" s="43" t="s">
        <v>18116</v>
      </c>
      <c r="G17418" s="45">
        <v>3272.81</v>
      </c>
    </row>
    <row r="17419" spans="2:7">
      <c r="B17419" s="49">
        <v>2306647</v>
      </c>
      <c r="C17419" s="44" t="s">
        <v>24544</v>
      </c>
      <c r="D17419" s="47" t="s">
        <v>21585</v>
      </c>
      <c r="E17419" s="43" t="s">
        <v>18116</v>
      </c>
      <c r="G17419" s="45">
        <v>3646.56</v>
      </c>
    </row>
    <row r="17420" spans="2:7">
      <c r="B17420" s="49">
        <v>2306674</v>
      </c>
      <c r="C17420" s="44" t="s">
        <v>24544</v>
      </c>
      <c r="D17420" s="47" t="s">
        <v>21586</v>
      </c>
      <c r="E17420" s="43" t="s">
        <v>18116</v>
      </c>
      <c r="G17420" s="45">
        <v>3303.8</v>
      </c>
    </row>
    <row r="17421" spans="2:7">
      <c r="B17421" s="49">
        <v>2306648</v>
      </c>
      <c r="C17421" s="44" t="s">
        <v>24544</v>
      </c>
      <c r="D17421" s="47" t="s">
        <v>21587</v>
      </c>
      <c r="E17421" s="43" t="s">
        <v>18116</v>
      </c>
      <c r="G17421" s="45">
        <v>5049.76</v>
      </c>
    </row>
    <row r="17422" spans="2:7">
      <c r="B17422" s="49">
        <v>2306675</v>
      </c>
      <c r="C17422" s="44" t="s">
        <v>24544</v>
      </c>
      <c r="D17422" s="47" t="s">
        <v>21588</v>
      </c>
      <c r="E17422" s="43" t="s">
        <v>18116</v>
      </c>
      <c r="G17422" s="45">
        <v>4695.18</v>
      </c>
    </row>
    <row r="17423" spans="2:7">
      <c r="B17423" s="49">
        <v>2306649</v>
      </c>
      <c r="C17423" s="44" t="s">
        <v>24544</v>
      </c>
      <c r="D17423" s="47" t="s">
        <v>21589</v>
      </c>
      <c r="E17423" s="43" t="s">
        <v>18116</v>
      </c>
      <c r="G17423" s="45">
        <v>5094.46</v>
      </c>
    </row>
    <row r="17424" spans="2:7">
      <c r="B17424" s="49">
        <v>2306676</v>
      </c>
      <c r="C17424" s="44" t="s">
        <v>24544</v>
      </c>
      <c r="D17424" s="47" t="s">
        <v>21590</v>
      </c>
      <c r="E17424" s="43" t="s">
        <v>18116</v>
      </c>
      <c r="G17424" s="45">
        <v>4727.22</v>
      </c>
    </row>
    <row r="17425" spans="2:7">
      <c r="B17425" s="49">
        <v>2306650</v>
      </c>
      <c r="C17425" s="44" t="s">
        <v>24544</v>
      </c>
      <c r="D17425" s="47" t="s">
        <v>21591</v>
      </c>
      <c r="E17425" s="43" t="s">
        <v>18116</v>
      </c>
      <c r="G17425" s="45">
        <v>5139.18</v>
      </c>
    </row>
    <row r="17426" spans="2:7">
      <c r="B17426" s="49">
        <v>2306677</v>
      </c>
      <c r="C17426" s="44" t="s">
        <v>24544</v>
      </c>
      <c r="D17426" s="47" t="s">
        <v>21592</v>
      </c>
      <c r="E17426" s="43" t="s">
        <v>18116</v>
      </c>
      <c r="G17426" s="45">
        <v>4758.33</v>
      </c>
    </row>
    <row r="17427" spans="2:7">
      <c r="B17427" s="49">
        <v>2306644</v>
      </c>
      <c r="C17427" s="44" t="s">
        <v>24544</v>
      </c>
      <c r="D17427" s="47" t="s">
        <v>21593</v>
      </c>
      <c r="E17427" s="43" t="s">
        <v>18116</v>
      </c>
      <c r="G17427" s="45">
        <v>2841.51</v>
      </c>
    </row>
    <row r="17428" spans="2:7">
      <c r="B17428" s="49">
        <v>2306671</v>
      </c>
      <c r="C17428" s="44" t="s">
        <v>24544</v>
      </c>
      <c r="D17428" s="47" t="s">
        <v>21594</v>
      </c>
      <c r="E17428" s="43" t="s">
        <v>18116</v>
      </c>
      <c r="G17428" s="45">
        <v>2529.91</v>
      </c>
    </row>
    <row r="17429" spans="2:7">
      <c r="B17429" s="49">
        <v>2306141</v>
      </c>
      <c r="C17429" s="44" t="s">
        <v>24544</v>
      </c>
      <c r="D17429" s="47" t="s">
        <v>21595</v>
      </c>
      <c r="E17429" s="43" t="s">
        <v>18116</v>
      </c>
      <c r="G17429" s="45">
        <v>97.41</v>
      </c>
    </row>
    <row r="17430" spans="2:7">
      <c r="B17430" s="49">
        <v>2306145</v>
      </c>
      <c r="C17430" s="44" t="s">
        <v>24544</v>
      </c>
      <c r="D17430" s="47" t="s">
        <v>21596</v>
      </c>
      <c r="E17430" s="43" t="s">
        <v>18116</v>
      </c>
      <c r="G17430" s="45">
        <v>77.540000000000006</v>
      </c>
    </row>
    <row r="17431" spans="2:7">
      <c r="B17431" s="49">
        <v>2306142</v>
      </c>
      <c r="C17431" s="44" t="s">
        <v>24544</v>
      </c>
      <c r="D17431" s="47" t="s">
        <v>21597</v>
      </c>
      <c r="E17431" s="43" t="s">
        <v>18116</v>
      </c>
      <c r="G17431" s="45">
        <v>117.5</v>
      </c>
    </row>
    <row r="17432" spans="2:7">
      <c r="B17432" s="49">
        <v>2306146</v>
      </c>
      <c r="C17432" s="44" t="s">
        <v>24544</v>
      </c>
      <c r="D17432" s="47" t="s">
        <v>21598</v>
      </c>
      <c r="E17432" s="43" t="s">
        <v>18116</v>
      </c>
      <c r="G17432" s="45">
        <v>88.89</v>
      </c>
    </row>
    <row r="17433" spans="2:7">
      <c r="B17433" s="49">
        <v>2306143</v>
      </c>
      <c r="C17433" s="44" t="s">
        <v>24544</v>
      </c>
      <c r="D17433" s="47" t="s">
        <v>21599</v>
      </c>
      <c r="E17433" s="43" t="s">
        <v>18116</v>
      </c>
      <c r="G17433" s="45">
        <v>140.72</v>
      </c>
    </row>
    <row r="17434" spans="2:7">
      <c r="B17434" s="49">
        <v>2306147</v>
      </c>
      <c r="C17434" s="44" t="s">
        <v>24544</v>
      </c>
      <c r="D17434" s="47" t="s">
        <v>21600</v>
      </c>
      <c r="E17434" s="43" t="s">
        <v>18116</v>
      </c>
      <c r="G17434" s="45">
        <v>101.78</v>
      </c>
    </row>
    <row r="17435" spans="2:7">
      <c r="B17435" s="49">
        <v>2306144</v>
      </c>
      <c r="C17435" s="44" t="s">
        <v>24544</v>
      </c>
      <c r="D17435" s="47" t="s">
        <v>21601</v>
      </c>
      <c r="E17435" s="43" t="s">
        <v>18116</v>
      </c>
      <c r="G17435" s="45">
        <v>168.53</v>
      </c>
    </row>
    <row r="17436" spans="2:7">
      <c r="B17436" s="49">
        <v>2306148</v>
      </c>
      <c r="C17436" s="44" t="s">
        <v>24544</v>
      </c>
      <c r="D17436" s="47" t="s">
        <v>21602</v>
      </c>
      <c r="E17436" s="43" t="s">
        <v>18116</v>
      </c>
      <c r="G17436" s="45">
        <v>117.66</v>
      </c>
    </row>
    <row r="17437" spans="2:7">
      <c r="B17437" s="49">
        <v>2306624</v>
      </c>
      <c r="C17437" s="44" t="s">
        <v>24544</v>
      </c>
      <c r="D17437" s="47" t="s">
        <v>21603</v>
      </c>
      <c r="E17437" s="43" t="s">
        <v>18116</v>
      </c>
      <c r="G17437" s="45">
        <v>6457.94</v>
      </c>
    </row>
    <row r="17438" spans="2:7">
      <c r="B17438" s="49">
        <v>2306625</v>
      </c>
      <c r="C17438" s="44" t="s">
        <v>24544</v>
      </c>
      <c r="D17438" s="47" t="s">
        <v>21604</v>
      </c>
      <c r="E17438" s="43" t="s">
        <v>18116</v>
      </c>
      <c r="G17438" s="45">
        <v>6510.85</v>
      </c>
    </row>
    <row r="17439" spans="2:7">
      <c r="B17439" s="49">
        <v>2306626</v>
      </c>
      <c r="C17439" s="44" t="s">
        <v>24544</v>
      </c>
      <c r="D17439" s="47" t="s">
        <v>21605</v>
      </c>
      <c r="E17439" s="43" t="s">
        <v>18116</v>
      </c>
      <c r="G17439" s="45">
        <v>6565.49</v>
      </c>
    </row>
    <row r="17440" spans="2:7">
      <c r="B17440" s="49">
        <v>2306627</v>
      </c>
      <c r="C17440" s="44" t="s">
        <v>24544</v>
      </c>
      <c r="D17440" s="47" t="s">
        <v>21606</v>
      </c>
      <c r="E17440" s="43" t="s">
        <v>18116</v>
      </c>
      <c r="G17440" s="45">
        <v>6618.4</v>
      </c>
    </row>
    <row r="17441" spans="2:7">
      <c r="B17441" s="49">
        <v>2306628</v>
      </c>
      <c r="C17441" s="44" t="s">
        <v>24544</v>
      </c>
      <c r="D17441" s="47" t="s">
        <v>21607</v>
      </c>
      <c r="E17441" s="43" t="s">
        <v>18116</v>
      </c>
      <c r="G17441" s="45">
        <v>6671.38</v>
      </c>
    </row>
    <row r="17442" spans="2:7">
      <c r="B17442" s="49">
        <v>2306629</v>
      </c>
      <c r="C17442" s="44" t="s">
        <v>24544</v>
      </c>
      <c r="D17442" s="47" t="s">
        <v>21608</v>
      </c>
      <c r="E17442" s="43" t="s">
        <v>18116</v>
      </c>
      <c r="G17442" s="45">
        <v>9363.89</v>
      </c>
    </row>
    <row r="17443" spans="2:7">
      <c r="B17443" s="49">
        <v>2306630</v>
      </c>
      <c r="C17443" s="44" t="s">
        <v>24544</v>
      </c>
      <c r="D17443" s="47" t="s">
        <v>21609</v>
      </c>
      <c r="E17443" s="43" t="s">
        <v>18116</v>
      </c>
      <c r="G17443" s="45">
        <v>9483.61</v>
      </c>
    </row>
    <row r="17444" spans="2:7">
      <c r="B17444" s="49">
        <v>2306631</v>
      </c>
      <c r="C17444" s="44" t="s">
        <v>24544</v>
      </c>
      <c r="D17444" s="47" t="s">
        <v>21610</v>
      </c>
      <c r="E17444" s="43" t="s">
        <v>18116</v>
      </c>
      <c r="G17444" s="45">
        <v>9599.58</v>
      </c>
    </row>
    <row r="17445" spans="2:7">
      <c r="B17445" s="49">
        <v>2306632</v>
      </c>
      <c r="C17445" s="44" t="s">
        <v>24544</v>
      </c>
      <c r="D17445" s="47" t="s">
        <v>21611</v>
      </c>
      <c r="E17445" s="43" t="s">
        <v>18116</v>
      </c>
      <c r="G17445" s="45">
        <v>9719.31</v>
      </c>
    </row>
    <row r="17446" spans="2:7">
      <c r="B17446" s="49">
        <v>2306610</v>
      </c>
      <c r="C17446" s="44" t="s">
        <v>24544</v>
      </c>
      <c r="D17446" s="47" t="s">
        <v>21612</v>
      </c>
      <c r="E17446" s="43" t="s">
        <v>18116</v>
      </c>
      <c r="G17446" s="45">
        <v>2034.73</v>
      </c>
    </row>
    <row r="17447" spans="2:7">
      <c r="B17447" s="49">
        <v>2306604</v>
      </c>
      <c r="C17447" s="44" t="s">
        <v>24544</v>
      </c>
      <c r="D17447" s="47" t="s">
        <v>21613</v>
      </c>
      <c r="E17447" s="43" t="s">
        <v>18116</v>
      </c>
      <c r="G17447" s="45">
        <v>750.37</v>
      </c>
    </row>
    <row r="17448" spans="2:7">
      <c r="B17448" s="49">
        <v>2306605</v>
      </c>
      <c r="C17448" s="44" t="s">
        <v>24544</v>
      </c>
      <c r="D17448" s="47" t="s">
        <v>21614</v>
      </c>
      <c r="E17448" s="43" t="s">
        <v>18116</v>
      </c>
      <c r="G17448" s="45">
        <v>935.66</v>
      </c>
    </row>
    <row r="17449" spans="2:7">
      <c r="B17449" s="49">
        <v>2306606</v>
      </c>
      <c r="C17449" s="44" t="s">
        <v>24544</v>
      </c>
      <c r="D17449" s="47" t="s">
        <v>21615</v>
      </c>
      <c r="E17449" s="43" t="s">
        <v>18116</v>
      </c>
      <c r="G17449" s="45">
        <v>1077.96</v>
      </c>
    </row>
    <row r="17450" spans="2:7">
      <c r="B17450" s="49">
        <v>2306607</v>
      </c>
      <c r="C17450" s="44" t="s">
        <v>24544</v>
      </c>
      <c r="D17450" s="47" t="s">
        <v>21616</v>
      </c>
      <c r="E17450" s="43" t="s">
        <v>18116</v>
      </c>
      <c r="G17450" s="45">
        <v>1272.26</v>
      </c>
    </row>
    <row r="17451" spans="2:7">
      <c r="B17451" s="49">
        <v>2306608</v>
      </c>
      <c r="C17451" s="44" t="s">
        <v>24544</v>
      </c>
      <c r="D17451" s="47" t="s">
        <v>21617</v>
      </c>
      <c r="E17451" s="43" t="s">
        <v>18116</v>
      </c>
      <c r="G17451" s="45">
        <v>1556.34</v>
      </c>
    </row>
    <row r="17452" spans="2:7">
      <c r="B17452" s="49">
        <v>2306609</v>
      </c>
      <c r="C17452" s="44" t="s">
        <v>24544</v>
      </c>
      <c r="D17452" s="47" t="s">
        <v>21618</v>
      </c>
      <c r="E17452" s="43" t="s">
        <v>18116</v>
      </c>
      <c r="G17452" s="45">
        <v>1570.21</v>
      </c>
    </row>
    <row r="17453" spans="2:7">
      <c r="B17453" s="49">
        <v>2306614</v>
      </c>
      <c r="C17453" s="44" t="s">
        <v>24544</v>
      </c>
      <c r="D17453" s="47" t="s">
        <v>21619</v>
      </c>
      <c r="E17453" s="43" t="s">
        <v>18116</v>
      </c>
      <c r="G17453" s="45">
        <v>2635.46</v>
      </c>
    </row>
    <row r="17454" spans="2:7">
      <c r="B17454" s="49">
        <v>2306615</v>
      </c>
      <c r="C17454" s="44" t="s">
        <v>24544</v>
      </c>
      <c r="D17454" s="47" t="s">
        <v>21620</v>
      </c>
      <c r="E17454" s="43" t="s">
        <v>18116</v>
      </c>
      <c r="G17454" s="45">
        <v>2656.45</v>
      </c>
    </row>
    <row r="17455" spans="2:7">
      <c r="B17455" s="49">
        <v>2306616</v>
      </c>
      <c r="C17455" s="44" t="s">
        <v>24544</v>
      </c>
      <c r="D17455" s="47" t="s">
        <v>21621</v>
      </c>
      <c r="E17455" s="43" t="s">
        <v>18116</v>
      </c>
      <c r="G17455" s="45">
        <v>2677.05</v>
      </c>
    </row>
    <row r="17456" spans="2:7">
      <c r="B17456" s="49">
        <v>2306611</v>
      </c>
      <c r="C17456" s="44" t="s">
        <v>24544</v>
      </c>
      <c r="D17456" s="47" t="s">
        <v>21622</v>
      </c>
      <c r="E17456" s="43" t="s">
        <v>18116</v>
      </c>
      <c r="G17456" s="45">
        <v>1656.85</v>
      </c>
    </row>
    <row r="17457" spans="2:7">
      <c r="B17457" s="49">
        <v>2306612</v>
      </c>
      <c r="C17457" s="44" t="s">
        <v>24544</v>
      </c>
      <c r="D17457" s="47" t="s">
        <v>21623</v>
      </c>
      <c r="E17457" s="43" t="s">
        <v>18116</v>
      </c>
      <c r="G17457" s="45">
        <v>2021.1</v>
      </c>
    </row>
    <row r="17458" spans="2:7">
      <c r="B17458" s="49">
        <v>2306613</v>
      </c>
      <c r="C17458" s="44" t="s">
        <v>24544</v>
      </c>
      <c r="D17458" s="47" t="s">
        <v>21624</v>
      </c>
      <c r="E17458" s="43" t="s">
        <v>18116</v>
      </c>
      <c r="G17458" s="45">
        <v>2042.1</v>
      </c>
    </row>
    <row r="17459" spans="2:7">
      <c r="B17459" s="49">
        <v>2306618</v>
      </c>
      <c r="C17459" s="44" t="s">
        <v>24544</v>
      </c>
      <c r="D17459" s="47" t="s">
        <v>21625</v>
      </c>
      <c r="E17459" s="43" t="s">
        <v>18116</v>
      </c>
      <c r="G17459" s="45">
        <v>3209.32</v>
      </c>
    </row>
    <row r="17460" spans="2:7">
      <c r="B17460" s="49">
        <v>2306619</v>
      </c>
      <c r="C17460" s="44" t="s">
        <v>24544</v>
      </c>
      <c r="D17460" s="47" t="s">
        <v>21626</v>
      </c>
      <c r="E17460" s="43" t="s">
        <v>18116</v>
      </c>
      <c r="G17460" s="45">
        <v>3239.55</v>
      </c>
    </row>
    <row r="17461" spans="2:7">
      <c r="B17461" s="49">
        <v>2306620</v>
      </c>
      <c r="C17461" s="44" t="s">
        <v>24544</v>
      </c>
      <c r="D17461" s="47" t="s">
        <v>21627</v>
      </c>
      <c r="E17461" s="43" t="s">
        <v>18116</v>
      </c>
      <c r="G17461" s="45">
        <v>3268.96</v>
      </c>
    </row>
    <row r="17462" spans="2:7">
      <c r="B17462" s="49">
        <v>2306621</v>
      </c>
      <c r="C17462" s="44" t="s">
        <v>24544</v>
      </c>
      <c r="D17462" s="47" t="s">
        <v>21628</v>
      </c>
      <c r="E17462" s="43" t="s">
        <v>18116</v>
      </c>
      <c r="G17462" s="45">
        <v>4658.6899999999996</v>
      </c>
    </row>
    <row r="17463" spans="2:7">
      <c r="B17463" s="49">
        <v>2306622</v>
      </c>
      <c r="C17463" s="44" t="s">
        <v>24544</v>
      </c>
      <c r="D17463" s="47" t="s">
        <v>21629</v>
      </c>
      <c r="E17463" s="43" t="s">
        <v>18116</v>
      </c>
      <c r="G17463" s="45">
        <v>4689</v>
      </c>
    </row>
    <row r="17464" spans="2:7">
      <c r="B17464" s="49">
        <v>2306623</v>
      </c>
      <c r="C17464" s="44" t="s">
        <v>24544</v>
      </c>
      <c r="D17464" s="47" t="s">
        <v>21630</v>
      </c>
      <c r="E17464" s="43" t="s">
        <v>18116</v>
      </c>
      <c r="G17464" s="45">
        <v>4718.34</v>
      </c>
    </row>
    <row r="17465" spans="2:7">
      <c r="B17465" s="49">
        <v>2306617</v>
      </c>
      <c r="C17465" s="44" t="s">
        <v>24544</v>
      </c>
      <c r="D17465" s="47" t="s">
        <v>21631</v>
      </c>
      <c r="E17465" s="43" t="s">
        <v>18116</v>
      </c>
      <c r="G17465" s="45">
        <v>2499.71</v>
      </c>
    </row>
    <row r="17466" spans="2:7">
      <c r="B17466" s="49">
        <v>2306014</v>
      </c>
      <c r="C17466" s="44" t="s">
        <v>24544</v>
      </c>
      <c r="D17466" s="47" t="s">
        <v>21632</v>
      </c>
      <c r="E17466" s="43" t="s">
        <v>18124</v>
      </c>
      <c r="G17466" s="45">
        <v>14.5</v>
      </c>
    </row>
    <row r="17467" spans="2:7">
      <c r="B17467" s="49">
        <v>2306700</v>
      </c>
      <c r="C17467" s="44" t="s">
        <v>24544</v>
      </c>
      <c r="D17467" s="47" t="s">
        <v>21633</v>
      </c>
      <c r="E17467" s="43" t="s">
        <v>18116</v>
      </c>
      <c r="G17467" s="45">
        <v>2558.67</v>
      </c>
    </row>
    <row r="17468" spans="2:7">
      <c r="B17468" s="49">
        <v>2306703</v>
      </c>
      <c r="C17468" s="44" t="s">
        <v>24544</v>
      </c>
      <c r="D17468" s="47" t="s">
        <v>21634</v>
      </c>
      <c r="E17468" s="43" t="s">
        <v>18116</v>
      </c>
      <c r="G17468" s="45">
        <v>2650.36</v>
      </c>
    </row>
    <row r="17469" spans="2:7">
      <c r="B17469" s="49">
        <v>2306706</v>
      </c>
      <c r="C17469" s="44" t="s">
        <v>24544</v>
      </c>
      <c r="D17469" s="47" t="s">
        <v>21635</v>
      </c>
      <c r="E17469" s="43" t="s">
        <v>18116</v>
      </c>
      <c r="G17469" s="45">
        <v>2790.11</v>
      </c>
    </row>
    <row r="17470" spans="2:7">
      <c r="B17470" s="49">
        <v>2306709</v>
      </c>
      <c r="C17470" s="44" t="s">
        <v>24544</v>
      </c>
      <c r="D17470" s="47" t="s">
        <v>21636</v>
      </c>
      <c r="E17470" s="43" t="s">
        <v>18116</v>
      </c>
      <c r="G17470" s="45">
        <v>3006.76</v>
      </c>
    </row>
    <row r="17471" spans="2:7">
      <c r="B17471" s="49">
        <v>2306712</v>
      </c>
      <c r="C17471" s="44" t="s">
        <v>24544</v>
      </c>
      <c r="D17471" s="47" t="s">
        <v>21637</v>
      </c>
      <c r="E17471" s="43" t="s">
        <v>18116</v>
      </c>
      <c r="G17471" s="45">
        <v>3110.71</v>
      </c>
    </row>
    <row r="17472" spans="2:7">
      <c r="B17472" s="49">
        <v>2306715</v>
      </c>
      <c r="C17472" s="44" t="s">
        <v>24544</v>
      </c>
      <c r="D17472" s="47" t="s">
        <v>21638</v>
      </c>
      <c r="E17472" s="43" t="s">
        <v>18116</v>
      </c>
      <c r="G17472" s="45">
        <v>3248.9</v>
      </c>
    </row>
    <row r="17473" spans="2:7">
      <c r="B17473" s="49">
        <v>2306718</v>
      </c>
      <c r="C17473" s="44" t="s">
        <v>24544</v>
      </c>
      <c r="D17473" s="47" t="s">
        <v>21639</v>
      </c>
      <c r="E17473" s="43" t="s">
        <v>18116</v>
      </c>
      <c r="G17473" s="45">
        <v>3457.81</v>
      </c>
    </row>
    <row r="17474" spans="2:7">
      <c r="B17474" s="49">
        <v>2306721</v>
      </c>
      <c r="C17474" s="44" t="s">
        <v>24544</v>
      </c>
      <c r="D17474" s="47" t="s">
        <v>21640</v>
      </c>
      <c r="E17474" s="43" t="s">
        <v>18116</v>
      </c>
      <c r="G17474" s="45">
        <v>3556.21</v>
      </c>
    </row>
    <row r="17475" spans="2:7">
      <c r="B17475" s="49">
        <v>2306724</v>
      </c>
      <c r="C17475" s="44" t="s">
        <v>24544</v>
      </c>
      <c r="D17475" s="47" t="s">
        <v>21641</v>
      </c>
      <c r="E17475" s="43" t="s">
        <v>18116</v>
      </c>
      <c r="G17475" s="45">
        <v>3745.18</v>
      </c>
    </row>
    <row r="17476" spans="2:7">
      <c r="B17476" s="49">
        <v>2306688</v>
      </c>
      <c r="C17476" s="44" t="s">
        <v>24544</v>
      </c>
      <c r="D17476" s="47" t="s">
        <v>21642</v>
      </c>
      <c r="E17476" s="43" t="s">
        <v>18116</v>
      </c>
      <c r="G17476" s="45">
        <v>2032.37</v>
      </c>
    </row>
    <row r="17477" spans="2:7">
      <c r="B17477" s="49">
        <v>2306691</v>
      </c>
      <c r="C17477" s="44" t="s">
        <v>24544</v>
      </c>
      <c r="D17477" s="47" t="s">
        <v>21643</v>
      </c>
      <c r="E17477" s="43" t="s">
        <v>18116</v>
      </c>
      <c r="G17477" s="45">
        <v>2144.94</v>
      </c>
    </row>
    <row r="17478" spans="2:7">
      <c r="B17478" s="49">
        <v>2306694</v>
      </c>
      <c r="C17478" s="44" t="s">
        <v>24544</v>
      </c>
      <c r="D17478" s="47" t="s">
        <v>21644</v>
      </c>
      <c r="E17478" s="43" t="s">
        <v>18116</v>
      </c>
      <c r="G17478" s="45">
        <v>2297.83</v>
      </c>
    </row>
    <row r="17479" spans="2:7">
      <c r="B17479" s="49">
        <v>2306697</v>
      </c>
      <c r="C17479" s="44" t="s">
        <v>24544</v>
      </c>
      <c r="D17479" s="47" t="s">
        <v>21645</v>
      </c>
      <c r="E17479" s="43" t="s">
        <v>18116</v>
      </c>
      <c r="G17479" s="45">
        <v>2403.8200000000002</v>
      </c>
    </row>
    <row r="17480" spans="2:7">
      <c r="B17480" s="49">
        <v>2306701</v>
      </c>
      <c r="C17480" s="44" t="s">
        <v>24544</v>
      </c>
      <c r="D17480" s="47" t="s">
        <v>21646</v>
      </c>
      <c r="E17480" s="43" t="s">
        <v>18116</v>
      </c>
      <c r="G17480" s="45">
        <v>4895.1499999999996</v>
      </c>
    </row>
    <row r="17481" spans="2:7">
      <c r="B17481" s="49">
        <v>2306704</v>
      </c>
      <c r="C17481" s="44" t="s">
        <v>24544</v>
      </c>
      <c r="D17481" s="47" t="s">
        <v>21647</v>
      </c>
      <c r="E17481" s="43" t="s">
        <v>18116</v>
      </c>
      <c r="G17481" s="45">
        <v>5196.34</v>
      </c>
    </row>
    <row r="17482" spans="2:7">
      <c r="B17482" s="49">
        <v>2306707</v>
      </c>
      <c r="C17482" s="44" t="s">
        <v>24544</v>
      </c>
      <c r="D17482" s="47" t="s">
        <v>21648</v>
      </c>
      <c r="E17482" s="43" t="s">
        <v>18116</v>
      </c>
      <c r="G17482" s="45">
        <v>5399.5</v>
      </c>
    </row>
    <row r="17483" spans="2:7">
      <c r="B17483" s="49">
        <v>2306710</v>
      </c>
      <c r="C17483" s="44" t="s">
        <v>24544</v>
      </c>
      <c r="D17483" s="47" t="s">
        <v>21649</v>
      </c>
      <c r="E17483" s="43" t="s">
        <v>18116</v>
      </c>
      <c r="G17483" s="45">
        <v>5670.53</v>
      </c>
    </row>
    <row r="17484" spans="2:7">
      <c r="B17484" s="49">
        <v>2306713</v>
      </c>
      <c r="C17484" s="44" t="s">
        <v>24544</v>
      </c>
      <c r="D17484" s="47" t="s">
        <v>21650</v>
      </c>
      <c r="E17484" s="43" t="s">
        <v>18116</v>
      </c>
      <c r="G17484" s="45">
        <v>5820.49</v>
      </c>
    </row>
    <row r="17485" spans="2:7">
      <c r="B17485" s="49">
        <v>2306716</v>
      </c>
      <c r="C17485" s="44" t="s">
        <v>24544</v>
      </c>
      <c r="D17485" s="47" t="s">
        <v>21651</v>
      </c>
      <c r="E17485" s="43" t="s">
        <v>18116</v>
      </c>
      <c r="G17485" s="45">
        <v>6155.93</v>
      </c>
    </row>
    <row r="17486" spans="2:7">
      <c r="B17486" s="49">
        <v>2306719</v>
      </c>
      <c r="C17486" s="44" t="s">
        <v>24544</v>
      </c>
      <c r="D17486" s="47" t="s">
        <v>21652</v>
      </c>
      <c r="E17486" s="43" t="s">
        <v>18116</v>
      </c>
      <c r="G17486" s="45">
        <v>6693.55</v>
      </c>
    </row>
    <row r="17487" spans="2:7">
      <c r="B17487" s="49">
        <v>2306722</v>
      </c>
      <c r="C17487" s="44" t="s">
        <v>24544</v>
      </c>
      <c r="D17487" s="47" t="s">
        <v>21653</v>
      </c>
      <c r="E17487" s="43" t="s">
        <v>18116</v>
      </c>
      <c r="G17487" s="45">
        <v>6988.99</v>
      </c>
    </row>
    <row r="17488" spans="2:7">
      <c r="B17488" s="49">
        <v>2306725</v>
      </c>
      <c r="C17488" s="44" t="s">
        <v>24544</v>
      </c>
      <c r="D17488" s="47" t="s">
        <v>21654</v>
      </c>
      <c r="E17488" s="43" t="s">
        <v>18116</v>
      </c>
      <c r="G17488" s="45">
        <v>7323.05</v>
      </c>
    </row>
    <row r="17489" spans="2:7">
      <c r="B17489" s="49">
        <v>2306689</v>
      </c>
      <c r="C17489" s="44" t="s">
        <v>24544</v>
      </c>
      <c r="D17489" s="47" t="s">
        <v>21655</v>
      </c>
      <c r="E17489" s="43" t="s">
        <v>18116</v>
      </c>
      <c r="G17489" s="45">
        <v>3874.01</v>
      </c>
    </row>
    <row r="17490" spans="2:7">
      <c r="B17490" s="49">
        <v>2306692</v>
      </c>
      <c r="C17490" s="44" t="s">
        <v>24544</v>
      </c>
      <c r="D17490" s="47" t="s">
        <v>21656</v>
      </c>
      <c r="E17490" s="43" t="s">
        <v>18116</v>
      </c>
      <c r="G17490" s="45">
        <v>4078.72</v>
      </c>
    </row>
    <row r="17491" spans="2:7">
      <c r="B17491" s="49">
        <v>2306695</v>
      </c>
      <c r="C17491" s="44" t="s">
        <v>24544</v>
      </c>
      <c r="D17491" s="47" t="s">
        <v>21657</v>
      </c>
      <c r="E17491" s="43" t="s">
        <v>18116</v>
      </c>
      <c r="G17491" s="45">
        <v>4289.33</v>
      </c>
    </row>
    <row r="17492" spans="2:7">
      <c r="B17492" s="49">
        <v>2306698</v>
      </c>
      <c r="C17492" s="44" t="s">
        <v>24544</v>
      </c>
      <c r="D17492" s="47" t="s">
        <v>21658</v>
      </c>
      <c r="E17492" s="43" t="s">
        <v>18116</v>
      </c>
      <c r="G17492" s="45">
        <v>4538.92</v>
      </c>
    </row>
    <row r="17493" spans="2:7">
      <c r="B17493" s="49">
        <v>2306699</v>
      </c>
      <c r="C17493" s="44" t="s">
        <v>24544</v>
      </c>
      <c r="D17493" s="47" t="s">
        <v>21659</v>
      </c>
      <c r="E17493" s="43" t="s">
        <v>18116</v>
      </c>
      <c r="G17493" s="45">
        <v>394.9</v>
      </c>
    </row>
    <row r="17494" spans="2:7">
      <c r="B17494" s="49">
        <v>2306702</v>
      </c>
      <c r="C17494" s="44" t="s">
        <v>24544</v>
      </c>
      <c r="D17494" s="47" t="s">
        <v>21660</v>
      </c>
      <c r="E17494" s="43" t="s">
        <v>18116</v>
      </c>
      <c r="G17494" s="45">
        <v>408.18</v>
      </c>
    </row>
    <row r="17495" spans="2:7">
      <c r="B17495" s="49">
        <v>2306705</v>
      </c>
      <c r="C17495" s="44" t="s">
        <v>24544</v>
      </c>
      <c r="D17495" s="47" t="s">
        <v>21661</v>
      </c>
      <c r="E17495" s="43" t="s">
        <v>18116</v>
      </c>
      <c r="G17495" s="45">
        <v>429.85</v>
      </c>
    </row>
    <row r="17496" spans="2:7">
      <c r="B17496" s="49">
        <v>2306708</v>
      </c>
      <c r="C17496" s="44" t="s">
        <v>24544</v>
      </c>
      <c r="D17496" s="47" t="s">
        <v>21662</v>
      </c>
      <c r="E17496" s="43" t="s">
        <v>18116</v>
      </c>
      <c r="G17496" s="45">
        <v>445.63</v>
      </c>
    </row>
    <row r="17497" spans="2:7">
      <c r="B17497" s="49">
        <v>2306711</v>
      </c>
      <c r="C17497" s="44" t="s">
        <v>24544</v>
      </c>
      <c r="D17497" s="47" t="s">
        <v>21663</v>
      </c>
      <c r="E17497" s="43" t="s">
        <v>18116</v>
      </c>
      <c r="G17497" s="45">
        <v>462.6</v>
      </c>
    </row>
    <row r="17498" spans="2:7">
      <c r="B17498" s="49">
        <v>2306714</v>
      </c>
      <c r="C17498" s="44" t="s">
        <v>24544</v>
      </c>
      <c r="D17498" s="47" t="s">
        <v>21664</v>
      </c>
      <c r="E17498" s="43" t="s">
        <v>18116</v>
      </c>
      <c r="G17498" s="45">
        <v>480.92</v>
      </c>
    </row>
    <row r="17499" spans="2:7">
      <c r="B17499" s="49">
        <v>2306717</v>
      </c>
      <c r="C17499" s="44" t="s">
        <v>24544</v>
      </c>
      <c r="D17499" s="47" t="s">
        <v>21665</v>
      </c>
      <c r="E17499" s="43" t="s">
        <v>18116</v>
      </c>
      <c r="G17499" s="45">
        <v>502.05</v>
      </c>
    </row>
    <row r="17500" spans="2:7">
      <c r="B17500" s="49">
        <v>2306720</v>
      </c>
      <c r="C17500" s="44" t="s">
        <v>24544</v>
      </c>
      <c r="D17500" s="47" t="s">
        <v>21666</v>
      </c>
      <c r="E17500" s="43" t="s">
        <v>18116</v>
      </c>
      <c r="G17500" s="45">
        <v>523.70000000000005</v>
      </c>
    </row>
    <row r="17501" spans="2:7">
      <c r="B17501" s="49">
        <v>2306723</v>
      </c>
      <c r="C17501" s="44" t="s">
        <v>24544</v>
      </c>
      <c r="D17501" s="47" t="s">
        <v>21667</v>
      </c>
      <c r="E17501" s="43" t="s">
        <v>18116</v>
      </c>
      <c r="G17501" s="45">
        <v>535.24</v>
      </c>
    </row>
    <row r="17502" spans="2:7">
      <c r="B17502" s="49">
        <v>2306687</v>
      </c>
      <c r="C17502" s="44" t="s">
        <v>24544</v>
      </c>
      <c r="D17502" s="47" t="s">
        <v>21668</v>
      </c>
      <c r="E17502" s="43" t="s">
        <v>18116</v>
      </c>
      <c r="G17502" s="45">
        <v>328.75</v>
      </c>
    </row>
    <row r="17503" spans="2:7">
      <c r="B17503" s="49">
        <v>2306690</v>
      </c>
      <c r="C17503" s="44" t="s">
        <v>24544</v>
      </c>
      <c r="D17503" s="47" t="s">
        <v>21669</v>
      </c>
      <c r="E17503" s="43" t="s">
        <v>18116</v>
      </c>
      <c r="G17503" s="45">
        <v>343.88</v>
      </c>
    </row>
    <row r="17504" spans="2:7">
      <c r="B17504" s="49">
        <v>2306693</v>
      </c>
      <c r="C17504" s="44" t="s">
        <v>24544</v>
      </c>
      <c r="D17504" s="47" t="s">
        <v>21670</v>
      </c>
      <c r="E17504" s="43" t="s">
        <v>18116</v>
      </c>
      <c r="G17504" s="45">
        <v>359.14</v>
      </c>
    </row>
    <row r="17505" spans="2:7">
      <c r="B17505" s="49">
        <v>2306696</v>
      </c>
      <c r="C17505" s="44" t="s">
        <v>24544</v>
      </c>
      <c r="D17505" s="47" t="s">
        <v>21671</v>
      </c>
      <c r="E17505" s="43" t="s">
        <v>18116</v>
      </c>
      <c r="G17505" s="45">
        <v>375.81</v>
      </c>
    </row>
    <row r="17506" spans="2:7">
      <c r="B17506" s="49">
        <v>2306239</v>
      </c>
      <c r="C17506" s="44" t="s">
        <v>24544</v>
      </c>
      <c r="D17506" s="47" t="s">
        <v>21672</v>
      </c>
      <c r="E17506" s="43" t="s">
        <v>18233</v>
      </c>
      <c r="G17506" s="45">
        <v>341.82</v>
      </c>
    </row>
    <row r="17507" spans="2:7">
      <c r="B17507" s="49">
        <v>2306090</v>
      </c>
      <c r="C17507" s="44" t="s">
        <v>24544</v>
      </c>
      <c r="D17507" s="47" t="s">
        <v>21673</v>
      </c>
      <c r="E17507" s="43" t="s">
        <v>18116</v>
      </c>
      <c r="G17507" s="45">
        <v>53.8</v>
      </c>
    </row>
    <row r="17508" spans="2:7">
      <c r="B17508" s="49">
        <v>2306091</v>
      </c>
      <c r="C17508" s="44" t="s">
        <v>24544</v>
      </c>
      <c r="D17508" s="47" t="s">
        <v>21674</v>
      </c>
      <c r="E17508" s="43" t="s">
        <v>18116</v>
      </c>
      <c r="G17508" s="45">
        <v>71.73</v>
      </c>
    </row>
    <row r="17509" spans="2:7">
      <c r="B17509" s="49">
        <v>2306072</v>
      </c>
      <c r="C17509" s="44" t="s">
        <v>24544</v>
      </c>
      <c r="D17509" s="47" t="s">
        <v>21675</v>
      </c>
      <c r="E17509" s="43" t="s">
        <v>18233</v>
      </c>
      <c r="G17509" s="45">
        <v>1195.74</v>
      </c>
    </row>
    <row r="17510" spans="2:7">
      <c r="B17510" s="49">
        <v>2306133</v>
      </c>
      <c r="C17510" s="44" t="s">
        <v>24544</v>
      </c>
      <c r="D17510" s="47" t="s">
        <v>21676</v>
      </c>
      <c r="E17510" s="43" t="s">
        <v>18116</v>
      </c>
      <c r="G17510" s="45">
        <v>501.15</v>
      </c>
    </row>
    <row r="17511" spans="2:7">
      <c r="B17511" s="49">
        <v>2306114</v>
      </c>
      <c r="C17511" s="44" t="s">
        <v>24544</v>
      </c>
      <c r="D17511" s="47" t="s">
        <v>21677</v>
      </c>
      <c r="E17511" s="43" t="s">
        <v>18116</v>
      </c>
      <c r="G17511" s="45">
        <v>299.64</v>
      </c>
    </row>
    <row r="17512" spans="2:7">
      <c r="B17512" s="49">
        <v>2306115</v>
      </c>
      <c r="C17512" s="44" t="s">
        <v>24544</v>
      </c>
      <c r="D17512" s="47" t="s">
        <v>21678</v>
      </c>
      <c r="E17512" s="43" t="s">
        <v>18116</v>
      </c>
      <c r="G17512" s="45">
        <v>428.93</v>
      </c>
    </row>
    <row r="17513" spans="2:7">
      <c r="B17513" s="49">
        <v>2306116</v>
      </c>
      <c r="C17513" s="44" t="s">
        <v>24544</v>
      </c>
      <c r="D17513" s="47" t="s">
        <v>21679</v>
      </c>
      <c r="E17513" s="43" t="s">
        <v>18116</v>
      </c>
      <c r="G17513" s="45">
        <v>508.02</v>
      </c>
    </row>
    <row r="17514" spans="2:7">
      <c r="B17514" s="49">
        <v>2306118</v>
      </c>
      <c r="C17514" s="44" t="s">
        <v>24544</v>
      </c>
      <c r="D17514" s="47" t="s">
        <v>21680</v>
      </c>
      <c r="E17514" s="43" t="s">
        <v>18116</v>
      </c>
      <c r="G17514" s="45">
        <v>634.09</v>
      </c>
    </row>
    <row r="17515" spans="2:7">
      <c r="B17515" s="49">
        <v>2306122</v>
      </c>
      <c r="C17515" s="44" t="s">
        <v>24544</v>
      </c>
      <c r="D17515" s="47" t="s">
        <v>21681</v>
      </c>
      <c r="E17515" s="43" t="s">
        <v>18116</v>
      </c>
      <c r="G17515" s="45">
        <v>748.33</v>
      </c>
    </row>
    <row r="17516" spans="2:7">
      <c r="B17516" s="49">
        <v>2306078</v>
      </c>
      <c r="C17516" s="44" t="s">
        <v>24544</v>
      </c>
      <c r="D17516" s="47" t="s">
        <v>21682</v>
      </c>
      <c r="E17516" s="43" t="s">
        <v>18116</v>
      </c>
      <c r="G17516" s="45">
        <v>203.73</v>
      </c>
    </row>
    <row r="17517" spans="2:7">
      <c r="B17517" s="49">
        <v>2306080</v>
      </c>
      <c r="C17517" s="44" t="s">
        <v>24544</v>
      </c>
      <c r="D17517" s="47" t="s">
        <v>21683</v>
      </c>
      <c r="E17517" s="43" t="s">
        <v>18116</v>
      </c>
      <c r="G17517" s="45">
        <v>222.25</v>
      </c>
    </row>
    <row r="17518" spans="2:7">
      <c r="B17518" s="49">
        <v>2306082</v>
      </c>
      <c r="C17518" s="44" t="s">
        <v>24544</v>
      </c>
      <c r="D17518" s="47" t="s">
        <v>21684</v>
      </c>
      <c r="E17518" s="43" t="s">
        <v>18116</v>
      </c>
      <c r="G17518" s="45">
        <v>244.48</v>
      </c>
    </row>
    <row r="17519" spans="2:7">
      <c r="B17519" s="49">
        <v>2306084</v>
      </c>
      <c r="C17519" s="44" t="s">
        <v>24544</v>
      </c>
      <c r="D17519" s="47" t="s">
        <v>21685</v>
      </c>
      <c r="E17519" s="43" t="s">
        <v>18116</v>
      </c>
      <c r="G17519" s="45">
        <v>284.27999999999997</v>
      </c>
    </row>
    <row r="17520" spans="2:7">
      <c r="B17520" s="49">
        <v>2306086</v>
      </c>
      <c r="C17520" s="44" t="s">
        <v>24544</v>
      </c>
      <c r="D17520" s="47" t="s">
        <v>21686</v>
      </c>
      <c r="E17520" s="43" t="s">
        <v>18116</v>
      </c>
      <c r="G17520" s="45">
        <v>349.25</v>
      </c>
    </row>
    <row r="17521" spans="2:7">
      <c r="B17521" s="49">
        <v>2309088</v>
      </c>
      <c r="C17521" s="44" t="s">
        <v>24544</v>
      </c>
      <c r="D17521" s="47" t="s">
        <v>21687</v>
      </c>
      <c r="E17521" s="43" t="s">
        <v>18116</v>
      </c>
      <c r="G17521" s="45">
        <v>488.95</v>
      </c>
    </row>
    <row r="17522" spans="2:7">
      <c r="B17522" s="49">
        <v>2306074</v>
      </c>
      <c r="C17522" s="44" t="s">
        <v>24544</v>
      </c>
      <c r="D17522" s="47" t="s">
        <v>21688</v>
      </c>
      <c r="E17522" s="43" t="s">
        <v>18233</v>
      </c>
      <c r="G17522" s="45">
        <v>330.02</v>
      </c>
    </row>
    <row r="17523" spans="2:7">
      <c r="B17523" s="49">
        <v>2306095</v>
      </c>
      <c r="C17523" s="44" t="s">
        <v>24544</v>
      </c>
      <c r="D17523" s="47" t="s">
        <v>21689</v>
      </c>
      <c r="E17523" s="43" t="s">
        <v>18233</v>
      </c>
      <c r="G17523" s="45">
        <v>395.71</v>
      </c>
    </row>
    <row r="17524" spans="2:7">
      <c r="B17524" s="49">
        <v>2306132</v>
      </c>
      <c r="C17524" s="44" t="s">
        <v>24544</v>
      </c>
      <c r="D17524" s="47" t="s">
        <v>21690</v>
      </c>
      <c r="E17524" s="43" t="s">
        <v>18116</v>
      </c>
      <c r="G17524" s="45">
        <v>326.98</v>
      </c>
    </row>
    <row r="17525" spans="2:7">
      <c r="B17525" s="49">
        <v>2306015</v>
      </c>
      <c r="C17525" s="44" t="s">
        <v>24544</v>
      </c>
      <c r="D17525" s="47" t="s">
        <v>21691</v>
      </c>
      <c r="E17525" s="43" t="s">
        <v>18124</v>
      </c>
      <c r="G17525" s="45">
        <v>17.149999999999999</v>
      </c>
    </row>
    <row r="17526" spans="2:7">
      <c r="B17526" s="49">
        <v>2306019</v>
      </c>
      <c r="C17526" s="44" t="s">
        <v>24544</v>
      </c>
      <c r="D17526" s="47" t="s">
        <v>21692</v>
      </c>
      <c r="E17526" s="43" t="s">
        <v>18124</v>
      </c>
      <c r="G17526" s="45">
        <v>17.84</v>
      </c>
    </row>
    <row r="17527" spans="2:7">
      <c r="B17527" s="49">
        <v>2306018</v>
      </c>
      <c r="C17527" s="44" t="s">
        <v>24544</v>
      </c>
      <c r="D17527" s="47" t="s">
        <v>21693</v>
      </c>
      <c r="E17527" s="43" t="s">
        <v>18124</v>
      </c>
      <c r="G17527" s="45">
        <v>3.19</v>
      </c>
    </row>
    <row r="17528" spans="2:7">
      <c r="B17528" s="49">
        <v>2306016</v>
      </c>
      <c r="C17528" s="44" t="s">
        <v>24544</v>
      </c>
      <c r="D17528" s="47" t="s">
        <v>21694</v>
      </c>
      <c r="E17528" s="43" t="s">
        <v>18124</v>
      </c>
      <c r="G17528" s="45">
        <v>2.15</v>
      </c>
    </row>
    <row r="17529" spans="2:7">
      <c r="B17529" s="49">
        <v>2305999</v>
      </c>
      <c r="C17529" s="44" t="s">
        <v>24544</v>
      </c>
      <c r="D17529" s="47" t="s">
        <v>21695</v>
      </c>
      <c r="E17529" s="43" t="s">
        <v>18116</v>
      </c>
      <c r="G17529" s="45">
        <v>377.74</v>
      </c>
    </row>
    <row r="17530" spans="2:7">
      <c r="B17530" s="49">
        <v>2306000</v>
      </c>
      <c r="C17530" s="44" t="s">
        <v>24544</v>
      </c>
      <c r="D17530" s="47" t="s">
        <v>21696</v>
      </c>
      <c r="E17530" s="43" t="s">
        <v>18116</v>
      </c>
      <c r="G17530" s="45">
        <v>500.35</v>
      </c>
    </row>
    <row r="17531" spans="2:7">
      <c r="B17531" s="49">
        <v>2306001</v>
      </c>
      <c r="C17531" s="44" t="s">
        <v>24544</v>
      </c>
      <c r="D17531" s="47" t="s">
        <v>21697</v>
      </c>
      <c r="E17531" s="43" t="s">
        <v>18116</v>
      </c>
      <c r="G17531" s="45">
        <v>678.67</v>
      </c>
    </row>
    <row r="17532" spans="2:7">
      <c r="B17532" s="49">
        <v>2306002</v>
      </c>
      <c r="C17532" s="44" t="s">
        <v>24544</v>
      </c>
      <c r="D17532" s="47" t="s">
        <v>21698</v>
      </c>
      <c r="E17532" s="43" t="s">
        <v>18116</v>
      </c>
      <c r="G17532" s="45">
        <v>898.31</v>
      </c>
    </row>
    <row r="17533" spans="2:7">
      <c r="B17533" s="49">
        <v>2306003</v>
      </c>
      <c r="C17533" s="44" t="s">
        <v>24544</v>
      </c>
      <c r="D17533" s="47" t="s">
        <v>21699</v>
      </c>
      <c r="E17533" s="43" t="s">
        <v>18116</v>
      </c>
      <c r="G17533" s="45">
        <v>1205.8699999999999</v>
      </c>
    </row>
    <row r="17534" spans="2:7">
      <c r="B17534" s="49">
        <v>2305997</v>
      </c>
      <c r="C17534" s="44" t="s">
        <v>24544</v>
      </c>
      <c r="D17534" s="47" t="s">
        <v>21700</v>
      </c>
      <c r="E17534" s="43" t="s">
        <v>18116</v>
      </c>
      <c r="G17534" s="45">
        <v>264.22000000000003</v>
      </c>
    </row>
    <row r="17535" spans="2:7">
      <c r="B17535" s="49">
        <v>2305998</v>
      </c>
      <c r="C17535" s="44" t="s">
        <v>24544</v>
      </c>
      <c r="D17535" s="47" t="s">
        <v>21701</v>
      </c>
      <c r="E17535" s="43" t="s">
        <v>18116</v>
      </c>
      <c r="G17535" s="45">
        <v>333.95</v>
      </c>
    </row>
    <row r="17536" spans="2:7">
      <c r="B17536" s="49">
        <v>2306101</v>
      </c>
      <c r="C17536" s="44" t="s">
        <v>24544</v>
      </c>
      <c r="D17536" s="47" t="s">
        <v>21702</v>
      </c>
      <c r="E17536" s="43" t="s">
        <v>18116</v>
      </c>
      <c r="G17536" s="45">
        <v>91.31</v>
      </c>
    </row>
    <row r="17537" spans="2:7">
      <c r="B17537" s="49">
        <v>2306102</v>
      </c>
      <c r="C17537" s="44" t="s">
        <v>24544</v>
      </c>
      <c r="D17537" s="47" t="s">
        <v>21703</v>
      </c>
      <c r="E17537" s="43" t="s">
        <v>18116</v>
      </c>
      <c r="G17537" s="45">
        <v>96.85</v>
      </c>
    </row>
    <row r="17538" spans="2:7">
      <c r="B17538" s="49">
        <v>2306103</v>
      </c>
      <c r="C17538" s="44" t="s">
        <v>24544</v>
      </c>
      <c r="D17538" s="47" t="s">
        <v>21704</v>
      </c>
      <c r="E17538" s="43" t="s">
        <v>18116</v>
      </c>
      <c r="G17538" s="45">
        <v>107.24</v>
      </c>
    </row>
    <row r="17539" spans="2:7">
      <c r="B17539" s="49">
        <v>2306104</v>
      </c>
      <c r="C17539" s="44" t="s">
        <v>24544</v>
      </c>
      <c r="D17539" s="47" t="s">
        <v>21705</v>
      </c>
      <c r="E17539" s="43" t="s">
        <v>18116</v>
      </c>
      <c r="G17539" s="45">
        <v>113.11</v>
      </c>
    </row>
    <row r="17540" spans="2:7">
      <c r="B17540" s="49">
        <v>2306105</v>
      </c>
      <c r="C17540" s="44" t="s">
        <v>24544</v>
      </c>
      <c r="D17540" s="47" t="s">
        <v>21706</v>
      </c>
      <c r="E17540" s="43" t="s">
        <v>18116</v>
      </c>
      <c r="G17540" s="45">
        <v>119.88</v>
      </c>
    </row>
    <row r="17541" spans="2:7">
      <c r="B17541" s="49">
        <v>2306106</v>
      </c>
      <c r="C17541" s="44" t="s">
        <v>24544</v>
      </c>
      <c r="D17541" s="47" t="s">
        <v>21707</v>
      </c>
      <c r="E17541" s="43" t="s">
        <v>18116</v>
      </c>
      <c r="G17541" s="45">
        <v>129.72</v>
      </c>
    </row>
    <row r="17542" spans="2:7">
      <c r="B17542" s="49">
        <v>2306107</v>
      </c>
      <c r="C17542" s="44" t="s">
        <v>24544</v>
      </c>
      <c r="D17542" s="47" t="s">
        <v>21708</v>
      </c>
      <c r="E17542" s="43" t="s">
        <v>18116</v>
      </c>
      <c r="G17542" s="45">
        <v>133.47999999999999</v>
      </c>
    </row>
    <row r="17543" spans="2:7">
      <c r="B17543" s="49">
        <v>2306269</v>
      </c>
      <c r="C17543" s="44" t="s">
        <v>24544</v>
      </c>
      <c r="D17543" s="47" t="s">
        <v>21709</v>
      </c>
      <c r="E17543" s="43" t="s">
        <v>18116</v>
      </c>
      <c r="G17543" s="45">
        <v>148.85</v>
      </c>
    </row>
    <row r="17544" spans="2:7">
      <c r="B17544" s="49">
        <v>2306270</v>
      </c>
      <c r="C17544" s="44" t="s">
        <v>24544</v>
      </c>
      <c r="D17544" s="47" t="s">
        <v>21710</v>
      </c>
      <c r="E17544" s="43" t="s">
        <v>18116</v>
      </c>
      <c r="G17544" s="45">
        <v>165.44</v>
      </c>
    </row>
    <row r="17545" spans="2:7">
      <c r="B17545" s="49">
        <v>2306271</v>
      </c>
      <c r="C17545" s="44" t="s">
        <v>24544</v>
      </c>
      <c r="D17545" s="47" t="s">
        <v>21711</v>
      </c>
      <c r="E17545" s="43" t="s">
        <v>18116</v>
      </c>
      <c r="G17545" s="45">
        <v>180.5</v>
      </c>
    </row>
    <row r="17546" spans="2:7">
      <c r="B17546" s="49">
        <v>2306272</v>
      </c>
      <c r="C17546" s="44" t="s">
        <v>24544</v>
      </c>
      <c r="D17546" s="47" t="s">
        <v>21712</v>
      </c>
      <c r="E17546" s="43" t="s">
        <v>18116</v>
      </c>
      <c r="G17546" s="45">
        <v>190.46</v>
      </c>
    </row>
    <row r="17547" spans="2:7">
      <c r="B17547" s="49">
        <v>2306273</v>
      </c>
      <c r="C17547" s="44" t="s">
        <v>24544</v>
      </c>
      <c r="D17547" s="47" t="s">
        <v>21713</v>
      </c>
      <c r="E17547" s="43" t="s">
        <v>18116</v>
      </c>
      <c r="G17547" s="45">
        <v>212.96</v>
      </c>
    </row>
    <row r="17548" spans="2:7">
      <c r="B17548" s="49">
        <v>2306274</v>
      </c>
      <c r="C17548" s="44" t="s">
        <v>24544</v>
      </c>
      <c r="D17548" s="47" t="s">
        <v>21714</v>
      </c>
      <c r="E17548" s="43" t="s">
        <v>18116</v>
      </c>
      <c r="G17548" s="45">
        <v>226.98</v>
      </c>
    </row>
    <row r="17549" spans="2:7">
      <c r="B17549" s="49">
        <v>2306275</v>
      </c>
      <c r="C17549" s="44" t="s">
        <v>24544</v>
      </c>
      <c r="D17549" s="47" t="s">
        <v>21715</v>
      </c>
      <c r="E17549" s="43" t="s">
        <v>18116</v>
      </c>
      <c r="G17549" s="45">
        <v>260.01</v>
      </c>
    </row>
    <row r="17550" spans="2:7">
      <c r="B17550" s="49">
        <v>2306100</v>
      </c>
      <c r="C17550" s="44" t="s">
        <v>24544</v>
      </c>
      <c r="D17550" s="47" t="s">
        <v>21716</v>
      </c>
      <c r="E17550" s="43" t="s">
        <v>18116</v>
      </c>
      <c r="G17550" s="45">
        <v>372.68</v>
      </c>
    </row>
    <row r="17551" spans="2:7">
      <c r="B17551" s="49">
        <v>2306004</v>
      </c>
      <c r="C17551" s="44" t="s">
        <v>24544</v>
      </c>
      <c r="D17551" s="47" t="s">
        <v>21717</v>
      </c>
      <c r="E17551" s="43" t="s">
        <v>18116</v>
      </c>
      <c r="G17551" s="45">
        <v>135.29</v>
      </c>
    </row>
    <row r="17552" spans="2:7">
      <c r="B17552" s="49">
        <v>2306097</v>
      </c>
      <c r="C17552" s="44" t="s">
        <v>24544</v>
      </c>
      <c r="D17552" s="47" t="s">
        <v>21718</v>
      </c>
      <c r="E17552" s="43" t="s">
        <v>18116</v>
      </c>
      <c r="G17552" s="45">
        <v>165.23</v>
      </c>
    </row>
    <row r="17553" spans="2:7">
      <c r="B17553" s="49">
        <v>2306098</v>
      </c>
      <c r="C17553" s="44" t="s">
        <v>24544</v>
      </c>
      <c r="D17553" s="47" t="s">
        <v>21719</v>
      </c>
      <c r="E17553" s="43" t="s">
        <v>18116</v>
      </c>
      <c r="G17553" s="45">
        <v>210.91</v>
      </c>
    </row>
    <row r="17554" spans="2:7">
      <c r="B17554" s="49">
        <v>2306007</v>
      </c>
      <c r="C17554" s="44" t="s">
        <v>24544</v>
      </c>
      <c r="D17554" s="47" t="s">
        <v>21720</v>
      </c>
      <c r="E17554" s="43" t="s">
        <v>18116</v>
      </c>
      <c r="G17554" s="45">
        <v>306.68</v>
      </c>
    </row>
    <row r="17555" spans="2:7">
      <c r="B17555" s="49">
        <v>2306067</v>
      </c>
      <c r="C17555" s="44" t="s">
        <v>24544</v>
      </c>
      <c r="D17555" s="47" t="s">
        <v>21721</v>
      </c>
      <c r="E17555" s="43" t="s">
        <v>18116</v>
      </c>
      <c r="G17555" s="45">
        <v>578.01</v>
      </c>
    </row>
    <row r="17556" spans="2:7">
      <c r="B17556" s="49">
        <v>2306068</v>
      </c>
      <c r="C17556" s="44" t="s">
        <v>24544</v>
      </c>
      <c r="D17556" s="47" t="s">
        <v>21722</v>
      </c>
      <c r="E17556" s="43" t="s">
        <v>18116</v>
      </c>
      <c r="G17556" s="45">
        <v>728.11</v>
      </c>
    </row>
    <row r="17557" spans="2:7">
      <c r="B17557" s="49">
        <v>2306069</v>
      </c>
      <c r="C17557" s="44" t="s">
        <v>24544</v>
      </c>
      <c r="D17557" s="47" t="s">
        <v>21723</v>
      </c>
      <c r="E17557" s="43" t="s">
        <v>18116</v>
      </c>
      <c r="G17557" s="45">
        <v>983.87</v>
      </c>
    </row>
    <row r="17558" spans="2:7">
      <c r="B17558" s="49">
        <v>2306070</v>
      </c>
      <c r="C17558" s="44" t="s">
        <v>24544</v>
      </c>
      <c r="D17558" s="47" t="s">
        <v>21724</v>
      </c>
      <c r="E17558" s="43" t="s">
        <v>18116</v>
      </c>
      <c r="G17558" s="45">
        <v>1485.46</v>
      </c>
    </row>
    <row r="17559" spans="2:7">
      <c r="B17559" s="49">
        <v>2306071</v>
      </c>
      <c r="C17559" s="44" t="s">
        <v>24544</v>
      </c>
      <c r="D17559" s="47" t="s">
        <v>21725</v>
      </c>
      <c r="E17559" s="43" t="s">
        <v>18116</v>
      </c>
      <c r="G17559" s="45">
        <v>2235.4</v>
      </c>
    </row>
    <row r="17560" spans="2:7">
      <c r="B17560" s="49">
        <v>2306181</v>
      </c>
      <c r="C17560" s="44" t="s">
        <v>24544</v>
      </c>
      <c r="D17560" s="47" t="s">
        <v>21726</v>
      </c>
      <c r="E17560" s="43" t="s">
        <v>18116</v>
      </c>
      <c r="G17560" s="45">
        <v>2249.71</v>
      </c>
    </row>
    <row r="17561" spans="2:7">
      <c r="B17561" s="49">
        <v>2306062</v>
      </c>
      <c r="C17561" s="44" t="s">
        <v>24544</v>
      </c>
      <c r="D17561" s="47" t="s">
        <v>21727</v>
      </c>
      <c r="E17561" s="43" t="s">
        <v>18116</v>
      </c>
      <c r="G17561" s="45">
        <v>106.55</v>
      </c>
    </row>
    <row r="17562" spans="2:7">
      <c r="B17562" s="49">
        <v>2306063</v>
      </c>
      <c r="C17562" s="44" t="s">
        <v>24544</v>
      </c>
      <c r="D17562" s="47" t="s">
        <v>21728</v>
      </c>
      <c r="E17562" s="43" t="s">
        <v>18116</v>
      </c>
      <c r="G17562" s="45">
        <v>126.94</v>
      </c>
    </row>
    <row r="17563" spans="2:7">
      <c r="B17563" s="49">
        <v>2306064</v>
      </c>
      <c r="C17563" s="44" t="s">
        <v>24544</v>
      </c>
      <c r="D17563" s="47" t="s">
        <v>21729</v>
      </c>
      <c r="E17563" s="43" t="s">
        <v>18116</v>
      </c>
      <c r="G17563" s="45">
        <v>154.87</v>
      </c>
    </row>
    <row r="17564" spans="2:7">
      <c r="B17564" s="49">
        <v>2306065</v>
      </c>
      <c r="C17564" s="44" t="s">
        <v>24544</v>
      </c>
      <c r="D17564" s="47" t="s">
        <v>21730</v>
      </c>
      <c r="E17564" s="43" t="s">
        <v>18116</v>
      </c>
      <c r="G17564" s="45">
        <v>198.66</v>
      </c>
    </row>
    <row r="17565" spans="2:7">
      <c r="B17565" s="49">
        <v>2306066</v>
      </c>
      <c r="C17565" s="44" t="s">
        <v>24544</v>
      </c>
      <c r="D17565" s="47" t="s">
        <v>21731</v>
      </c>
      <c r="E17565" s="43" t="s">
        <v>18116</v>
      </c>
      <c r="G17565" s="45">
        <v>276.75</v>
      </c>
    </row>
    <row r="17566" spans="2:7">
      <c r="B17566" s="49">
        <v>2306180</v>
      </c>
      <c r="C17566" s="44" t="s">
        <v>24544</v>
      </c>
      <c r="D17566" s="47" t="s">
        <v>21732</v>
      </c>
      <c r="E17566" s="43" t="s">
        <v>18116</v>
      </c>
      <c r="G17566" s="45">
        <v>309.75</v>
      </c>
    </row>
    <row r="17567" spans="2:7">
      <c r="B17567" s="49">
        <v>2306009</v>
      </c>
      <c r="C17567" s="44" t="s">
        <v>24544</v>
      </c>
      <c r="D17567" s="47" t="s">
        <v>21733</v>
      </c>
      <c r="E17567" s="43" t="s">
        <v>18116</v>
      </c>
      <c r="G17567" s="45">
        <v>22.32</v>
      </c>
    </row>
    <row r="17568" spans="2:7">
      <c r="B17568" s="49">
        <v>2306010</v>
      </c>
      <c r="C17568" s="44" t="s">
        <v>24544</v>
      </c>
      <c r="D17568" s="47" t="s">
        <v>21734</v>
      </c>
      <c r="E17568" s="43" t="s">
        <v>18116</v>
      </c>
      <c r="G17568" s="45">
        <v>27.81</v>
      </c>
    </row>
    <row r="17569" spans="2:7">
      <c r="B17569" s="49">
        <v>2306011</v>
      </c>
      <c r="C17569" s="44" t="s">
        <v>24544</v>
      </c>
      <c r="D17569" s="47" t="s">
        <v>21735</v>
      </c>
      <c r="E17569" s="43" t="s">
        <v>18116</v>
      </c>
      <c r="G17569" s="45">
        <v>31.68</v>
      </c>
    </row>
    <row r="17570" spans="2:7">
      <c r="B17570" s="49">
        <v>2306012</v>
      </c>
      <c r="C17570" s="44" t="s">
        <v>24544</v>
      </c>
      <c r="D17570" s="47" t="s">
        <v>21736</v>
      </c>
      <c r="E17570" s="43" t="s">
        <v>18116</v>
      </c>
      <c r="G17570" s="45">
        <v>37.08</v>
      </c>
    </row>
    <row r="17571" spans="2:7">
      <c r="B17571" s="49">
        <v>2306108</v>
      </c>
      <c r="C17571" s="44" t="s">
        <v>24544</v>
      </c>
      <c r="D17571" s="47" t="s">
        <v>21737</v>
      </c>
      <c r="E17571" s="43" t="s">
        <v>18116</v>
      </c>
      <c r="G17571" s="45">
        <v>166.69</v>
      </c>
    </row>
    <row r="17572" spans="2:7">
      <c r="B17572" s="49">
        <v>2306110</v>
      </c>
      <c r="C17572" s="44" t="s">
        <v>24544</v>
      </c>
      <c r="D17572" s="47" t="s">
        <v>21738</v>
      </c>
      <c r="E17572" s="43" t="s">
        <v>18116</v>
      </c>
      <c r="G17572" s="45">
        <v>231.9</v>
      </c>
    </row>
    <row r="17573" spans="2:7">
      <c r="B17573" s="49">
        <v>2306111</v>
      </c>
      <c r="C17573" s="44" t="s">
        <v>24544</v>
      </c>
      <c r="D17573" s="47" t="s">
        <v>21739</v>
      </c>
      <c r="E17573" s="43" t="s">
        <v>18116</v>
      </c>
      <c r="G17573" s="45">
        <v>271.32</v>
      </c>
    </row>
    <row r="17574" spans="2:7">
      <c r="B17574" s="49">
        <v>2306112</v>
      </c>
      <c r="C17574" s="44" t="s">
        <v>24544</v>
      </c>
      <c r="D17574" s="47" t="s">
        <v>21740</v>
      </c>
      <c r="E17574" s="43" t="s">
        <v>18116</v>
      </c>
      <c r="G17574" s="45">
        <v>334.48</v>
      </c>
    </row>
    <row r="17575" spans="2:7">
      <c r="B17575" s="49">
        <v>2306113</v>
      </c>
      <c r="C17575" s="44" t="s">
        <v>24544</v>
      </c>
      <c r="D17575" s="47" t="s">
        <v>21741</v>
      </c>
      <c r="E17575" s="43" t="s">
        <v>18116</v>
      </c>
      <c r="G17575" s="45">
        <v>391.83</v>
      </c>
    </row>
    <row r="17576" spans="2:7">
      <c r="B17576" s="49">
        <v>2306123</v>
      </c>
      <c r="C17576" s="44" t="s">
        <v>24544</v>
      </c>
      <c r="D17576" s="47" t="s">
        <v>21742</v>
      </c>
      <c r="E17576" s="43" t="s">
        <v>18116</v>
      </c>
      <c r="G17576" s="45">
        <v>431.64</v>
      </c>
    </row>
    <row r="17577" spans="2:7">
      <c r="B17577" s="49">
        <v>2306124</v>
      </c>
      <c r="C17577" s="44" t="s">
        <v>24544</v>
      </c>
      <c r="D17577" s="47" t="s">
        <v>21743</v>
      </c>
      <c r="E17577" s="43" t="s">
        <v>18116</v>
      </c>
      <c r="G17577" s="45">
        <v>624.62</v>
      </c>
    </row>
    <row r="17578" spans="2:7">
      <c r="B17578" s="49">
        <v>2306125</v>
      </c>
      <c r="C17578" s="44" t="s">
        <v>24544</v>
      </c>
      <c r="D17578" s="47" t="s">
        <v>21744</v>
      </c>
      <c r="E17578" s="43" t="s">
        <v>18116</v>
      </c>
      <c r="G17578" s="45">
        <v>742.58</v>
      </c>
    </row>
    <row r="17579" spans="2:7">
      <c r="B17579" s="49">
        <v>2306126</v>
      </c>
      <c r="C17579" s="44" t="s">
        <v>24544</v>
      </c>
      <c r="D17579" s="47" t="s">
        <v>21745</v>
      </c>
      <c r="E17579" s="43" t="s">
        <v>18116</v>
      </c>
      <c r="G17579" s="45">
        <v>930.77</v>
      </c>
    </row>
    <row r="17580" spans="2:7">
      <c r="B17580" s="49">
        <v>2306127</v>
      </c>
      <c r="C17580" s="44" t="s">
        <v>24544</v>
      </c>
      <c r="D17580" s="47" t="s">
        <v>21746</v>
      </c>
      <c r="E17580" s="43" t="s">
        <v>18116</v>
      </c>
      <c r="G17580" s="45">
        <v>1101.0999999999999</v>
      </c>
    </row>
    <row r="17581" spans="2:7">
      <c r="B17581" s="49">
        <v>2306300</v>
      </c>
      <c r="C17581" s="44" t="s">
        <v>24544</v>
      </c>
      <c r="D17581" s="47" t="s">
        <v>21747</v>
      </c>
      <c r="E17581" s="43" t="s">
        <v>18116</v>
      </c>
      <c r="G17581" s="45">
        <v>35.1</v>
      </c>
    </row>
    <row r="17582" spans="2:7">
      <c r="B17582" s="49">
        <v>2306301</v>
      </c>
      <c r="C17582" s="44" t="s">
        <v>24544</v>
      </c>
      <c r="D17582" s="47" t="s">
        <v>21748</v>
      </c>
      <c r="E17582" s="43" t="s">
        <v>18116</v>
      </c>
      <c r="G17582" s="45">
        <v>37.97</v>
      </c>
    </row>
    <row r="17583" spans="2:7">
      <c r="B17583" s="49">
        <v>2306302</v>
      </c>
      <c r="C17583" s="44" t="s">
        <v>24544</v>
      </c>
      <c r="D17583" s="47" t="s">
        <v>21749</v>
      </c>
      <c r="E17583" s="43" t="s">
        <v>18116</v>
      </c>
      <c r="G17583" s="45">
        <v>45.52</v>
      </c>
    </row>
    <row r="17584" spans="2:7">
      <c r="B17584" s="49">
        <v>2306303</v>
      </c>
      <c r="C17584" s="44" t="s">
        <v>24544</v>
      </c>
      <c r="D17584" s="47" t="s">
        <v>21750</v>
      </c>
      <c r="E17584" s="43" t="s">
        <v>18116</v>
      </c>
      <c r="G17584" s="45">
        <v>49.27</v>
      </c>
    </row>
    <row r="17585" spans="2:7">
      <c r="B17585" s="49">
        <v>2306304</v>
      </c>
      <c r="C17585" s="44" t="s">
        <v>24544</v>
      </c>
      <c r="D17585" s="47" t="s">
        <v>21751</v>
      </c>
      <c r="E17585" s="43" t="s">
        <v>18116</v>
      </c>
      <c r="G17585" s="45">
        <v>52.75</v>
      </c>
    </row>
    <row r="17586" spans="2:7">
      <c r="B17586" s="49">
        <v>2306305</v>
      </c>
      <c r="C17586" s="44" t="s">
        <v>24544</v>
      </c>
      <c r="D17586" s="47" t="s">
        <v>21752</v>
      </c>
      <c r="E17586" s="43" t="s">
        <v>18116</v>
      </c>
      <c r="G17586" s="45">
        <v>59.6</v>
      </c>
    </row>
    <row r="17587" spans="2:7">
      <c r="B17587" s="49">
        <v>2306306</v>
      </c>
      <c r="C17587" s="44" t="s">
        <v>24544</v>
      </c>
      <c r="D17587" s="47" t="s">
        <v>21753</v>
      </c>
      <c r="E17587" s="43" t="s">
        <v>18116</v>
      </c>
      <c r="G17587" s="45">
        <v>61.08</v>
      </c>
    </row>
    <row r="17588" spans="2:7">
      <c r="B17588" s="49">
        <v>2306307</v>
      </c>
      <c r="C17588" s="44" t="s">
        <v>24544</v>
      </c>
      <c r="D17588" s="47" t="s">
        <v>21754</v>
      </c>
      <c r="E17588" s="43" t="s">
        <v>18116</v>
      </c>
      <c r="G17588" s="45">
        <v>71.13</v>
      </c>
    </row>
    <row r="17589" spans="2:7">
      <c r="B17589" s="49">
        <v>2306308</v>
      </c>
      <c r="C17589" s="44" t="s">
        <v>24544</v>
      </c>
      <c r="D17589" s="47" t="s">
        <v>21755</v>
      </c>
      <c r="E17589" s="43" t="s">
        <v>18116</v>
      </c>
      <c r="G17589" s="45">
        <v>80.069999999999993</v>
      </c>
    </row>
    <row r="17590" spans="2:7">
      <c r="B17590" s="49">
        <v>2306309</v>
      </c>
      <c r="C17590" s="44" t="s">
        <v>24544</v>
      </c>
      <c r="D17590" s="47" t="s">
        <v>21756</v>
      </c>
      <c r="E17590" s="43" t="s">
        <v>18116</v>
      </c>
      <c r="G17590" s="45">
        <v>90.72</v>
      </c>
    </row>
    <row r="17591" spans="2:7">
      <c r="B17591" s="49">
        <v>2306310</v>
      </c>
      <c r="C17591" s="44" t="s">
        <v>24544</v>
      </c>
      <c r="D17591" s="47" t="s">
        <v>21757</v>
      </c>
      <c r="E17591" s="43" t="s">
        <v>18116</v>
      </c>
      <c r="G17591" s="45">
        <v>96.11</v>
      </c>
    </row>
    <row r="17592" spans="2:7">
      <c r="B17592" s="49">
        <v>2306311</v>
      </c>
      <c r="C17592" s="44" t="s">
        <v>24544</v>
      </c>
      <c r="D17592" s="47" t="s">
        <v>21758</v>
      </c>
      <c r="E17592" s="43" t="s">
        <v>18116</v>
      </c>
      <c r="G17592" s="45">
        <v>111.65</v>
      </c>
    </row>
    <row r="17593" spans="2:7">
      <c r="B17593" s="49">
        <v>2306312</v>
      </c>
      <c r="C17593" s="44" t="s">
        <v>24544</v>
      </c>
      <c r="D17593" s="47" t="s">
        <v>21759</v>
      </c>
      <c r="E17593" s="43" t="s">
        <v>18116</v>
      </c>
      <c r="G17593" s="45">
        <v>120.51</v>
      </c>
    </row>
    <row r="17594" spans="2:7">
      <c r="B17594" s="49">
        <v>2306313</v>
      </c>
      <c r="C17594" s="44" t="s">
        <v>24544</v>
      </c>
      <c r="D17594" s="47" t="s">
        <v>21760</v>
      </c>
      <c r="E17594" s="43" t="s">
        <v>18116</v>
      </c>
      <c r="G17594" s="45">
        <v>145.87</v>
      </c>
    </row>
    <row r="17595" spans="2:7">
      <c r="B17595" s="49">
        <v>2306013</v>
      </c>
      <c r="C17595" s="44" t="s">
        <v>24544</v>
      </c>
      <c r="D17595" s="47" t="s">
        <v>21761</v>
      </c>
      <c r="E17595" s="43" t="s">
        <v>18124</v>
      </c>
      <c r="G17595" s="45">
        <v>14.39</v>
      </c>
    </row>
    <row r="17596" spans="2:7">
      <c r="B17596" s="49">
        <v>2306243</v>
      </c>
      <c r="C17596" s="44" t="s">
        <v>24544</v>
      </c>
      <c r="D17596" s="47" t="s">
        <v>21762</v>
      </c>
      <c r="E17596" s="43" t="s">
        <v>18116</v>
      </c>
      <c r="G17596" s="45">
        <v>627.07000000000005</v>
      </c>
    </row>
    <row r="17597" spans="2:7">
      <c r="B17597" s="49">
        <v>2408149</v>
      </c>
      <c r="C17597" s="44" t="s">
        <v>24544</v>
      </c>
      <c r="D17597" s="47" t="s">
        <v>21763</v>
      </c>
      <c r="E17597" s="43" t="s">
        <v>18124</v>
      </c>
      <c r="G17597" s="45">
        <v>18.329999999999998</v>
      </c>
    </row>
    <row r="17598" spans="2:7">
      <c r="B17598" s="49">
        <v>2407972</v>
      </c>
      <c r="C17598" s="44" t="s">
        <v>24544</v>
      </c>
      <c r="D17598" s="47" t="s">
        <v>21764</v>
      </c>
      <c r="E17598" s="43" t="s">
        <v>18124</v>
      </c>
      <c r="G17598" s="45">
        <v>72.489999999999995</v>
      </c>
    </row>
    <row r="17599" spans="2:7">
      <c r="B17599" s="49">
        <v>2407973</v>
      </c>
      <c r="C17599" s="44" t="s">
        <v>24544</v>
      </c>
      <c r="D17599" s="47" t="s">
        <v>21765</v>
      </c>
      <c r="E17599" s="43" t="s">
        <v>19472</v>
      </c>
      <c r="G17599" s="45">
        <v>56.63</v>
      </c>
    </row>
    <row r="17600" spans="2:7">
      <c r="B17600" s="49">
        <v>2408075</v>
      </c>
      <c r="C17600" s="44" t="s">
        <v>24544</v>
      </c>
      <c r="D17600" s="47" t="s">
        <v>21766</v>
      </c>
      <c r="E17600" s="43" t="s">
        <v>19472</v>
      </c>
      <c r="G17600" s="45">
        <v>13.7</v>
      </c>
    </row>
    <row r="17601" spans="2:7">
      <c r="B17601" s="49">
        <v>2408069</v>
      </c>
      <c r="C17601" s="44" t="s">
        <v>24544</v>
      </c>
      <c r="D17601" s="47" t="s">
        <v>21767</v>
      </c>
      <c r="E17601" s="43" t="s">
        <v>19472</v>
      </c>
      <c r="G17601" s="45">
        <v>5.98</v>
      </c>
    </row>
    <row r="17602" spans="2:7">
      <c r="B17602" s="49">
        <v>2419790</v>
      </c>
      <c r="C17602" s="44" t="s">
        <v>24544</v>
      </c>
      <c r="D17602" s="47" t="s">
        <v>21768</v>
      </c>
      <c r="E17602" s="43" t="s">
        <v>19472</v>
      </c>
      <c r="G17602" s="45">
        <v>10.8</v>
      </c>
    </row>
    <row r="17603" spans="2:7">
      <c r="B17603" s="49">
        <v>2407976</v>
      </c>
      <c r="C17603" s="44" t="s">
        <v>24544</v>
      </c>
      <c r="D17603" s="47" t="s">
        <v>21769</v>
      </c>
      <c r="E17603" s="43" t="s">
        <v>19472</v>
      </c>
      <c r="G17603" s="45">
        <v>12.62</v>
      </c>
    </row>
    <row r="17604" spans="2:7">
      <c r="B17604" s="49">
        <v>2408068</v>
      </c>
      <c r="C17604" s="44" t="s">
        <v>24544</v>
      </c>
      <c r="D17604" s="47" t="s">
        <v>21770</v>
      </c>
      <c r="E17604" s="43" t="s">
        <v>19472</v>
      </c>
      <c r="G17604" s="45">
        <v>16.829999999999998</v>
      </c>
    </row>
    <row r="17605" spans="2:7">
      <c r="B17605" s="49">
        <v>2419705</v>
      </c>
      <c r="C17605" s="44" t="s">
        <v>24544</v>
      </c>
      <c r="D17605" s="47" t="s">
        <v>21771</v>
      </c>
      <c r="E17605" s="43" t="s">
        <v>19472</v>
      </c>
      <c r="G17605" s="45">
        <v>10.99</v>
      </c>
    </row>
    <row r="17606" spans="2:7">
      <c r="B17606" s="49">
        <v>2419704</v>
      </c>
      <c r="C17606" s="44" t="s">
        <v>24544</v>
      </c>
      <c r="D17606" s="47" t="s">
        <v>21772</v>
      </c>
      <c r="E17606" s="43" t="s">
        <v>19472</v>
      </c>
      <c r="G17606" s="45">
        <v>32.1</v>
      </c>
    </row>
    <row r="17607" spans="2:7">
      <c r="B17607" s="49">
        <v>2407981</v>
      </c>
      <c r="C17607" s="44" t="s">
        <v>24544</v>
      </c>
      <c r="D17607" s="47" t="s">
        <v>21773</v>
      </c>
      <c r="E17607" s="43" t="s">
        <v>19472</v>
      </c>
      <c r="G17607" s="45">
        <v>16.78</v>
      </c>
    </row>
    <row r="17608" spans="2:7">
      <c r="B17608" s="49">
        <v>2407982</v>
      </c>
      <c r="C17608" s="44" t="s">
        <v>24544</v>
      </c>
      <c r="D17608" s="47" t="s">
        <v>21774</v>
      </c>
      <c r="E17608" s="43" t="s">
        <v>19472</v>
      </c>
      <c r="G17608" s="45">
        <v>41.97</v>
      </c>
    </row>
    <row r="17609" spans="2:7">
      <c r="B17609" s="49">
        <v>2419703</v>
      </c>
      <c r="C17609" s="44" t="s">
        <v>24544</v>
      </c>
      <c r="D17609" s="47" t="s">
        <v>21775</v>
      </c>
      <c r="E17609" s="43" t="s">
        <v>19472</v>
      </c>
      <c r="G17609" s="45">
        <v>14.94</v>
      </c>
    </row>
    <row r="17610" spans="2:7">
      <c r="B17610" s="49">
        <v>2408080</v>
      </c>
      <c r="C17610" s="44" t="s">
        <v>24544</v>
      </c>
      <c r="D17610" s="47" t="s">
        <v>21776</v>
      </c>
      <c r="E17610" s="43" t="s">
        <v>19472</v>
      </c>
      <c r="G17610" s="45">
        <v>8.27</v>
      </c>
    </row>
    <row r="17611" spans="2:7">
      <c r="B17611" s="49">
        <v>2408078</v>
      </c>
      <c r="C17611" s="44" t="s">
        <v>24544</v>
      </c>
      <c r="D17611" s="47" t="s">
        <v>21777</v>
      </c>
      <c r="E17611" s="43" t="s">
        <v>19472</v>
      </c>
      <c r="G17611" s="45">
        <v>3.34</v>
      </c>
    </row>
    <row r="17612" spans="2:7">
      <c r="B17612" s="49">
        <v>2407979</v>
      </c>
      <c r="C17612" s="44" t="s">
        <v>24544</v>
      </c>
      <c r="D17612" s="47" t="s">
        <v>21778</v>
      </c>
      <c r="E17612" s="43" t="s">
        <v>19472</v>
      </c>
      <c r="G17612" s="45">
        <v>13.09</v>
      </c>
    </row>
    <row r="17613" spans="2:7">
      <c r="B17613" s="49">
        <v>2407980</v>
      </c>
      <c r="C17613" s="44" t="s">
        <v>24544</v>
      </c>
      <c r="D17613" s="47" t="s">
        <v>21779</v>
      </c>
      <c r="E17613" s="43" t="s">
        <v>19472</v>
      </c>
      <c r="G17613" s="45">
        <v>13.13</v>
      </c>
    </row>
    <row r="17614" spans="2:7">
      <c r="B17614" s="49">
        <v>2408077</v>
      </c>
      <c r="C17614" s="44" t="s">
        <v>24544</v>
      </c>
      <c r="D17614" s="47" t="s">
        <v>21780</v>
      </c>
      <c r="E17614" s="43" t="s">
        <v>19472</v>
      </c>
      <c r="G17614" s="45">
        <v>6.25</v>
      </c>
    </row>
    <row r="17615" spans="2:7">
      <c r="B17615" s="49">
        <v>2407983</v>
      </c>
      <c r="C17615" s="44" t="s">
        <v>24544</v>
      </c>
      <c r="D17615" s="47" t="s">
        <v>21781</v>
      </c>
      <c r="E17615" s="43" t="s">
        <v>19472</v>
      </c>
      <c r="G17615" s="45">
        <v>8.01</v>
      </c>
    </row>
    <row r="17616" spans="2:7">
      <c r="B17616" s="49">
        <v>2407977</v>
      </c>
      <c r="C17616" s="44" t="s">
        <v>24544</v>
      </c>
      <c r="D17616" s="47" t="s">
        <v>21782</v>
      </c>
      <c r="E17616" s="43" t="s">
        <v>19472</v>
      </c>
      <c r="G17616" s="45">
        <v>15.47</v>
      </c>
    </row>
    <row r="17617" spans="2:7">
      <c r="B17617" s="49">
        <v>2407978</v>
      </c>
      <c r="C17617" s="44" t="s">
        <v>24544</v>
      </c>
      <c r="D17617" s="47" t="s">
        <v>21783</v>
      </c>
      <c r="E17617" s="43" t="s">
        <v>19472</v>
      </c>
      <c r="G17617" s="45">
        <v>15.52</v>
      </c>
    </row>
    <row r="17618" spans="2:7">
      <c r="B17618" s="49">
        <v>2408079</v>
      </c>
      <c r="C17618" s="44" t="s">
        <v>24544</v>
      </c>
      <c r="D17618" s="47" t="s">
        <v>21784</v>
      </c>
      <c r="E17618" s="43" t="s">
        <v>19472</v>
      </c>
      <c r="G17618" s="45">
        <v>49.13</v>
      </c>
    </row>
    <row r="17619" spans="2:7">
      <c r="B17619" s="49">
        <v>2408076</v>
      </c>
      <c r="C17619" s="44" t="s">
        <v>24544</v>
      </c>
      <c r="D17619" s="47" t="s">
        <v>21785</v>
      </c>
      <c r="E17619" s="43" t="s">
        <v>19472</v>
      </c>
      <c r="G17619" s="45">
        <v>19.82</v>
      </c>
    </row>
    <row r="17620" spans="2:7">
      <c r="B17620" s="49">
        <v>2408057</v>
      </c>
      <c r="C17620" s="44" t="s">
        <v>24544</v>
      </c>
      <c r="D17620" s="47" t="s">
        <v>21786</v>
      </c>
      <c r="E17620" s="43" t="s">
        <v>18124</v>
      </c>
      <c r="G17620" s="45">
        <v>106.33</v>
      </c>
    </row>
    <row r="17621" spans="2:7">
      <c r="B17621" s="49">
        <v>2408058</v>
      </c>
      <c r="C17621" s="44" t="s">
        <v>24544</v>
      </c>
      <c r="D17621" s="47" t="s">
        <v>21787</v>
      </c>
      <c r="E17621" s="43" t="s">
        <v>18124</v>
      </c>
      <c r="G17621" s="45">
        <v>64.88</v>
      </c>
    </row>
    <row r="17622" spans="2:7">
      <c r="B17622" s="49">
        <v>2407974</v>
      </c>
      <c r="C17622" s="44" t="s">
        <v>24544</v>
      </c>
      <c r="D17622" s="47" t="s">
        <v>21788</v>
      </c>
      <c r="E17622" s="43" t="s">
        <v>19472</v>
      </c>
      <c r="G17622" s="45">
        <v>373.36</v>
      </c>
    </row>
    <row r="17623" spans="2:7">
      <c r="B17623" s="49">
        <v>2407975</v>
      </c>
      <c r="C17623" s="44" t="s">
        <v>24544</v>
      </c>
      <c r="D17623" s="47" t="s">
        <v>21789</v>
      </c>
      <c r="E17623" s="43" t="s">
        <v>19472</v>
      </c>
      <c r="G17623" s="45">
        <v>380.59</v>
      </c>
    </row>
    <row r="17624" spans="2:7">
      <c r="B17624" s="49">
        <v>2419789</v>
      </c>
      <c r="C17624" s="44" t="s">
        <v>24544</v>
      </c>
      <c r="D17624" s="47" t="s">
        <v>21790</v>
      </c>
      <c r="E17624" s="43" t="s">
        <v>19472</v>
      </c>
      <c r="G17624" s="45">
        <v>21.22</v>
      </c>
    </row>
    <row r="17625" spans="2:7">
      <c r="B17625" s="49">
        <v>2607183</v>
      </c>
      <c r="C17625" s="44" t="s">
        <v>24544</v>
      </c>
      <c r="D17625" s="47" t="s">
        <v>21791</v>
      </c>
      <c r="E17625" s="43" t="s">
        <v>18037</v>
      </c>
      <c r="G17625" s="45">
        <v>438.29</v>
      </c>
    </row>
    <row r="17626" spans="2:7">
      <c r="B17626" s="49">
        <v>2607226</v>
      </c>
      <c r="C17626" s="44" t="s">
        <v>24544</v>
      </c>
      <c r="D17626" s="47" t="s">
        <v>21792</v>
      </c>
      <c r="E17626" s="43" t="s">
        <v>18037</v>
      </c>
      <c r="G17626" s="45">
        <v>551326.78</v>
      </c>
    </row>
    <row r="17627" spans="2:7">
      <c r="B17627" s="49">
        <v>2607209</v>
      </c>
      <c r="C17627" s="44" t="s">
        <v>24544</v>
      </c>
      <c r="D17627" s="47" t="s">
        <v>21793</v>
      </c>
      <c r="E17627" s="43" t="s">
        <v>18037</v>
      </c>
      <c r="G17627" s="45">
        <v>479345.46</v>
      </c>
    </row>
    <row r="17628" spans="2:7">
      <c r="B17628" s="49">
        <v>2607161</v>
      </c>
      <c r="C17628" s="44" t="s">
        <v>24544</v>
      </c>
      <c r="D17628" s="47" t="s">
        <v>21794</v>
      </c>
      <c r="E17628" s="43" t="s">
        <v>18037</v>
      </c>
      <c r="G17628" s="45">
        <v>662081.56999999995</v>
      </c>
    </row>
    <row r="17629" spans="2:7">
      <c r="B17629" s="49">
        <v>2607148</v>
      </c>
      <c r="C17629" s="44" t="s">
        <v>24544</v>
      </c>
      <c r="D17629" s="47" t="s">
        <v>21795</v>
      </c>
      <c r="E17629" s="43" t="s">
        <v>18037</v>
      </c>
      <c r="G17629" s="45">
        <v>698326.33</v>
      </c>
    </row>
    <row r="17630" spans="2:7">
      <c r="B17630" s="49">
        <v>2607213</v>
      </c>
      <c r="C17630" s="44" t="s">
        <v>24544</v>
      </c>
      <c r="D17630" s="47" t="s">
        <v>21796</v>
      </c>
      <c r="E17630" s="43" t="s">
        <v>18037</v>
      </c>
      <c r="G17630" s="45">
        <v>607047</v>
      </c>
    </row>
    <row r="17631" spans="2:7">
      <c r="B17631" s="49">
        <v>2607165</v>
      </c>
      <c r="C17631" s="44" t="s">
        <v>24544</v>
      </c>
      <c r="D17631" s="47" t="s">
        <v>21797</v>
      </c>
      <c r="E17631" s="43" t="s">
        <v>18037</v>
      </c>
      <c r="G17631" s="45">
        <v>838946.27</v>
      </c>
    </row>
    <row r="17632" spans="2:7">
      <c r="B17632" s="49">
        <v>2607152</v>
      </c>
      <c r="C17632" s="44" t="s">
        <v>24544</v>
      </c>
      <c r="D17632" s="47" t="s">
        <v>21798</v>
      </c>
      <c r="E17632" s="43" t="s">
        <v>18037</v>
      </c>
      <c r="G17632" s="45">
        <v>832290.94</v>
      </c>
    </row>
    <row r="17633" spans="2:7">
      <c r="B17633" s="49">
        <v>2607217</v>
      </c>
      <c r="C17633" s="44" t="s">
        <v>24544</v>
      </c>
      <c r="D17633" s="47" t="s">
        <v>21799</v>
      </c>
      <c r="E17633" s="43" t="s">
        <v>18037</v>
      </c>
      <c r="G17633" s="45">
        <v>724082.97</v>
      </c>
    </row>
    <row r="17634" spans="2:7">
      <c r="B17634" s="49">
        <v>2607169</v>
      </c>
      <c r="C17634" s="44" t="s">
        <v>24544</v>
      </c>
      <c r="D17634" s="47" t="s">
        <v>21800</v>
      </c>
      <c r="E17634" s="43" t="s">
        <v>18037</v>
      </c>
      <c r="G17634" s="45">
        <v>1000553.98</v>
      </c>
    </row>
    <row r="17635" spans="2:7">
      <c r="B17635" s="49">
        <v>2607156</v>
      </c>
      <c r="C17635" s="44" t="s">
        <v>24544</v>
      </c>
      <c r="D17635" s="47" t="s">
        <v>21801</v>
      </c>
      <c r="E17635" s="43" t="s">
        <v>18037</v>
      </c>
      <c r="G17635" s="45">
        <v>735234.6</v>
      </c>
    </row>
    <row r="17636" spans="2:7">
      <c r="B17636" s="49">
        <v>2607221</v>
      </c>
      <c r="C17636" s="44" t="s">
        <v>24544</v>
      </c>
      <c r="D17636" s="47" t="s">
        <v>21802</v>
      </c>
      <c r="E17636" s="43" t="s">
        <v>18037</v>
      </c>
      <c r="G17636" s="45">
        <v>639045.48</v>
      </c>
    </row>
    <row r="17637" spans="2:7">
      <c r="B17637" s="49">
        <v>2607173</v>
      </c>
      <c r="C17637" s="44" t="s">
        <v>24544</v>
      </c>
      <c r="D17637" s="47" t="s">
        <v>21803</v>
      </c>
      <c r="E17637" s="43" t="s">
        <v>18037</v>
      </c>
      <c r="G17637" s="45">
        <v>883129.66</v>
      </c>
    </row>
    <row r="17638" spans="2:7">
      <c r="B17638" s="49">
        <v>2607227</v>
      </c>
      <c r="C17638" s="44" t="s">
        <v>24544</v>
      </c>
      <c r="D17638" s="47" t="s">
        <v>21804</v>
      </c>
      <c r="E17638" s="43" t="s">
        <v>18037</v>
      </c>
      <c r="G17638" s="45">
        <v>606645.63</v>
      </c>
    </row>
    <row r="17639" spans="2:7">
      <c r="B17639" s="49">
        <v>2607210</v>
      </c>
      <c r="C17639" s="44" t="s">
        <v>24544</v>
      </c>
      <c r="D17639" s="47" t="s">
        <v>21805</v>
      </c>
      <c r="E17639" s="43" t="s">
        <v>18037</v>
      </c>
      <c r="G17639" s="45">
        <v>527419.31999999995</v>
      </c>
    </row>
    <row r="17640" spans="2:7">
      <c r="B17640" s="49">
        <v>2607162</v>
      </c>
      <c r="C17640" s="44" t="s">
        <v>24544</v>
      </c>
      <c r="D17640" s="47" t="s">
        <v>21806</v>
      </c>
      <c r="E17640" s="43" t="s">
        <v>18037</v>
      </c>
      <c r="G17640" s="45">
        <v>728591</v>
      </c>
    </row>
    <row r="17641" spans="2:7">
      <c r="B17641" s="49">
        <v>2607149</v>
      </c>
      <c r="C17641" s="44" t="s">
        <v>24544</v>
      </c>
      <c r="D17641" s="47" t="s">
        <v>21807</v>
      </c>
      <c r="E17641" s="43" t="s">
        <v>18037</v>
      </c>
      <c r="G17641" s="45">
        <v>768394.34</v>
      </c>
    </row>
    <row r="17642" spans="2:7">
      <c r="B17642" s="49">
        <v>2607214</v>
      </c>
      <c r="C17642" s="44" t="s">
        <v>24544</v>
      </c>
      <c r="D17642" s="47" t="s">
        <v>21808</v>
      </c>
      <c r="E17642" s="43" t="s">
        <v>18037</v>
      </c>
      <c r="G17642" s="45">
        <v>667927.79</v>
      </c>
    </row>
    <row r="17643" spans="2:7">
      <c r="B17643" s="49">
        <v>2607166</v>
      </c>
      <c r="C17643" s="44" t="s">
        <v>24544</v>
      </c>
      <c r="D17643" s="47" t="s">
        <v>21809</v>
      </c>
      <c r="E17643" s="43" t="s">
        <v>18037</v>
      </c>
      <c r="G17643" s="45">
        <v>923222.54</v>
      </c>
    </row>
    <row r="17644" spans="2:7">
      <c r="B17644" s="49">
        <v>2607153</v>
      </c>
      <c r="C17644" s="44" t="s">
        <v>24544</v>
      </c>
      <c r="D17644" s="47" t="s">
        <v>21810</v>
      </c>
      <c r="E17644" s="43" t="s">
        <v>18037</v>
      </c>
      <c r="G17644" s="45">
        <v>915716.41</v>
      </c>
    </row>
    <row r="17645" spans="2:7">
      <c r="B17645" s="49">
        <v>2607218</v>
      </c>
      <c r="C17645" s="44" t="s">
        <v>24544</v>
      </c>
      <c r="D17645" s="47" t="s">
        <v>21811</v>
      </c>
      <c r="E17645" s="43" t="s">
        <v>18037</v>
      </c>
      <c r="G17645" s="45">
        <v>796687.94</v>
      </c>
    </row>
    <row r="17646" spans="2:7">
      <c r="B17646" s="49">
        <v>2607170</v>
      </c>
      <c r="C17646" s="44" t="s">
        <v>24544</v>
      </c>
      <c r="D17646" s="47" t="s">
        <v>21812</v>
      </c>
      <c r="E17646" s="43" t="s">
        <v>18037</v>
      </c>
      <c r="G17646" s="45">
        <v>1101033.3899999999</v>
      </c>
    </row>
    <row r="17647" spans="2:7">
      <c r="B17647" s="49">
        <v>2607157</v>
      </c>
      <c r="C17647" s="44" t="s">
        <v>24544</v>
      </c>
      <c r="D17647" s="47" t="s">
        <v>21813</v>
      </c>
      <c r="E17647" s="43" t="s">
        <v>18037</v>
      </c>
      <c r="G17647" s="45">
        <v>809018.95</v>
      </c>
    </row>
    <row r="17648" spans="2:7">
      <c r="B17648" s="49">
        <v>2607222</v>
      </c>
      <c r="C17648" s="44" t="s">
        <v>24544</v>
      </c>
      <c r="D17648" s="47" t="s">
        <v>21814</v>
      </c>
      <c r="E17648" s="43" t="s">
        <v>18037</v>
      </c>
      <c r="G17648" s="45">
        <v>703135.7</v>
      </c>
    </row>
    <row r="17649" spans="2:7">
      <c r="B17649" s="49">
        <v>2607174</v>
      </c>
      <c r="C17649" s="44" t="s">
        <v>24544</v>
      </c>
      <c r="D17649" s="47" t="s">
        <v>21815</v>
      </c>
      <c r="E17649" s="43" t="s">
        <v>18037</v>
      </c>
      <c r="G17649" s="45">
        <v>971843.94</v>
      </c>
    </row>
    <row r="17650" spans="2:7">
      <c r="B17650" s="49">
        <v>2607228</v>
      </c>
      <c r="C17650" s="44" t="s">
        <v>24544</v>
      </c>
      <c r="D17650" s="47" t="s">
        <v>21816</v>
      </c>
      <c r="E17650" s="43" t="s">
        <v>18037</v>
      </c>
      <c r="G17650" s="45">
        <v>667458.74</v>
      </c>
    </row>
    <row r="17651" spans="2:7">
      <c r="B17651" s="49">
        <v>2607211</v>
      </c>
      <c r="C17651" s="44" t="s">
        <v>24544</v>
      </c>
      <c r="D17651" s="47" t="s">
        <v>21817</v>
      </c>
      <c r="E17651" s="43" t="s">
        <v>18037</v>
      </c>
      <c r="G17651" s="45">
        <v>580272.17000000004</v>
      </c>
    </row>
    <row r="17652" spans="2:7">
      <c r="B17652" s="49">
        <v>2607163</v>
      </c>
      <c r="C17652" s="44" t="s">
        <v>24544</v>
      </c>
      <c r="D17652" s="47" t="s">
        <v>21818</v>
      </c>
      <c r="E17652" s="43" t="s">
        <v>18037</v>
      </c>
      <c r="G17652" s="45">
        <v>801690.65</v>
      </c>
    </row>
    <row r="17653" spans="2:7">
      <c r="B17653" s="49">
        <v>2607150</v>
      </c>
      <c r="C17653" s="44" t="s">
        <v>24544</v>
      </c>
      <c r="D17653" s="47" t="s">
        <v>21819</v>
      </c>
      <c r="E17653" s="43" t="s">
        <v>18037</v>
      </c>
      <c r="G17653" s="45">
        <v>845512.63</v>
      </c>
    </row>
    <row r="17654" spans="2:7">
      <c r="B17654" s="49">
        <v>2607215</v>
      </c>
      <c r="C17654" s="44" t="s">
        <v>24544</v>
      </c>
      <c r="D17654" s="47" t="s">
        <v>21820</v>
      </c>
      <c r="E17654" s="43" t="s">
        <v>18037</v>
      </c>
      <c r="G17654" s="45">
        <v>734861.33</v>
      </c>
    </row>
    <row r="17655" spans="2:7">
      <c r="B17655" s="49">
        <v>2607167</v>
      </c>
      <c r="C17655" s="44" t="s">
        <v>24544</v>
      </c>
      <c r="D17655" s="47" t="s">
        <v>21821</v>
      </c>
      <c r="E17655" s="43" t="s">
        <v>18037</v>
      </c>
      <c r="G17655" s="45">
        <v>1015849.83</v>
      </c>
    </row>
    <row r="17656" spans="2:7">
      <c r="B17656" s="49">
        <v>2607154</v>
      </c>
      <c r="C17656" s="44" t="s">
        <v>24544</v>
      </c>
      <c r="D17656" s="47" t="s">
        <v>21822</v>
      </c>
      <c r="E17656" s="43" t="s">
        <v>18037</v>
      </c>
      <c r="G17656" s="45">
        <v>1007445.13</v>
      </c>
    </row>
    <row r="17657" spans="2:7">
      <c r="B17657" s="49">
        <v>2607219</v>
      </c>
      <c r="C17657" s="44" t="s">
        <v>24544</v>
      </c>
      <c r="D17657" s="47" t="s">
        <v>21823</v>
      </c>
      <c r="E17657" s="43" t="s">
        <v>18037</v>
      </c>
      <c r="G17657" s="45">
        <v>876513.71</v>
      </c>
    </row>
    <row r="17658" spans="2:7">
      <c r="B17658" s="49">
        <v>2607171</v>
      </c>
      <c r="C17658" s="44" t="s">
        <v>24544</v>
      </c>
      <c r="D17658" s="47" t="s">
        <v>21824</v>
      </c>
      <c r="E17658" s="43" t="s">
        <v>18037</v>
      </c>
      <c r="G17658" s="45">
        <v>1211475.79</v>
      </c>
    </row>
    <row r="17659" spans="2:7">
      <c r="B17659" s="49">
        <v>2607158</v>
      </c>
      <c r="C17659" s="44" t="s">
        <v>24544</v>
      </c>
      <c r="D17659" s="47" t="s">
        <v>21825</v>
      </c>
      <c r="E17659" s="43" t="s">
        <v>18037</v>
      </c>
      <c r="G17659" s="45">
        <v>890129.87</v>
      </c>
    </row>
    <row r="17660" spans="2:7">
      <c r="B17660" s="49">
        <v>2607223</v>
      </c>
      <c r="C17660" s="44" t="s">
        <v>24544</v>
      </c>
      <c r="D17660" s="47" t="s">
        <v>21826</v>
      </c>
      <c r="E17660" s="43" t="s">
        <v>18037</v>
      </c>
      <c r="G17660" s="45">
        <v>773597.87</v>
      </c>
    </row>
    <row r="17661" spans="2:7">
      <c r="B17661" s="49">
        <v>2607175</v>
      </c>
      <c r="C17661" s="44" t="s">
        <v>24544</v>
      </c>
      <c r="D17661" s="47" t="s">
        <v>21827</v>
      </c>
      <c r="E17661" s="43" t="s">
        <v>18037</v>
      </c>
      <c r="G17661" s="45">
        <v>1069349.78</v>
      </c>
    </row>
    <row r="17662" spans="2:7">
      <c r="B17662" s="49">
        <v>2607151</v>
      </c>
      <c r="C17662" s="44" t="s">
        <v>24544</v>
      </c>
      <c r="D17662" s="47" t="s">
        <v>21828</v>
      </c>
      <c r="E17662" s="43" t="s">
        <v>18037</v>
      </c>
      <c r="G17662" s="45">
        <v>1015259.76</v>
      </c>
    </row>
    <row r="17663" spans="2:7">
      <c r="B17663" s="49">
        <v>2607216</v>
      </c>
      <c r="C17663" s="44" t="s">
        <v>24544</v>
      </c>
      <c r="D17663" s="47" t="s">
        <v>21829</v>
      </c>
      <c r="E17663" s="43" t="s">
        <v>18037</v>
      </c>
      <c r="G17663" s="45">
        <v>882396.68</v>
      </c>
    </row>
    <row r="17664" spans="2:7">
      <c r="B17664" s="49">
        <v>2607168</v>
      </c>
      <c r="C17664" s="44" t="s">
        <v>24544</v>
      </c>
      <c r="D17664" s="47" t="s">
        <v>21830</v>
      </c>
      <c r="E17664" s="43" t="s">
        <v>18037</v>
      </c>
      <c r="G17664" s="45">
        <v>1220240.3</v>
      </c>
    </row>
    <row r="17665" spans="2:7">
      <c r="B17665" s="49">
        <v>2607155</v>
      </c>
      <c r="C17665" s="44" t="s">
        <v>24544</v>
      </c>
      <c r="D17665" s="47" t="s">
        <v>21831</v>
      </c>
      <c r="E17665" s="43" t="s">
        <v>18037</v>
      </c>
      <c r="G17665" s="45">
        <v>1209562.17</v>
      </c>
    </row>
    <row r="17666" spans="2:7">
      <c r="B17666" s="49">
        <v>2607220</v>
      </c>
      <c r="C17666" s="44" t="s">
        <v>24544</v>
      </c>
      <c r="D17666" s="47" t="s">
        <v>21832</v>
      </c>
      <c r="E17666" s="43" t="s">
        <v>18037</v>
      </c>
      <c r="G17666" s="45">
        <v>1052444.96</v>
      </c>
    </row>
    <row r="17667" spans="2:7">
      <c r="B17667" s="49">
        <v>2607172</v>
      </c>
      <c r="C17667" s="44" t="s">
        <v>24544</v>
      </c>
      <c r="D17667" s="47" t="s">
        <v>21833</v>
      </c>
      <c r="E17667" s="43" t="s">
        <v>18037</v>
      </c>
      <c r="G17667" s="45">
        <v>1455128.2</v>
      </c>
    </row>
    <row r="17668" spans="2:7">
      <c r="B17668" s="49">
        <v>2607159</v>
      </c>
      <c r="C17668" s="44" t="s">
        <v>24544</v>
      </c>
      <c r="D17668" s="47" t="s">
        <v>21834</v>
      </c>
      <c r="E17668" s="43" t="s">
        <v>18037</v>
      </c>
      <c r="G17668" s="45">
        <v>1068990.95</v>
      </c>
    </row>
    <row r="17669" spans="2:7">
      <c r="B17669" s="49">
        <v>2607224</v>
      </c>
      <c r="C17669" s="44" t="s">
        <v>24544</v>
      </c>
      <c r="D17669" s="47" t="s">
        <v>21835</v>
      </c>
      <c r="E17669" s="43" t="s">
        <v>18037</v>
      </c>
      <c r="G17669" s="45">
        <v>928912.05</v>
      </c>
    </row>
    <row r="17670" spans="2:7">
      <c r="B17670" s="49">
        <v>2607176</v>
      </c>
      <c r="C17670" s="44" t="s">
        <v>24544</v>
      </c>
      <c r="D17670" s="47" t="s">
        <v>21836</v>
      </c>
      <c r="E17670" s="43" t="s">
        <v>18037</v>
      </c>
      <c r="G17670" s="45">
        <v>1284504.03</v>
      </c>
    </row>
    <row r="17671" spans="2:7">
      <c r="B17671" s="49">
        <v>2607225</v>
      </c>
      <c r="C17671" s="44" t="s">
        <v>24544</v>
      </c>
      <c r="D17671" s="47" t="s">
        <v>21837</v>
      </c>
      <c r="E17671" s="43" t="s">
        <v>18037</v>
      </c>
      <c r="G17671" s="45">
        <v>501003.52000000002</v>
      </c>
    </row>
    <row r="17672" spans="2:7">
      <c r="B17672" s="49">
        <v>2607208</v>
      </c>
      <c r="C17672" s="44" t="s">
        <v>24544</v>
      </c>
      <c r="D17672" s="47" t="s">
        <v>21838</v>
      </c>
      <c r="E17672" s="43" t="s">
        <v>18037</v>
      </c>
      <c r="G17672" s="45">
        <v>435617.28000000003</v>
      </c>
    </row>
    <row r="17673" spans="2:7">
      <c r="B17673" s="49">
        <v>2607160</v>
      </c>
      <c r="C17673" s="44" t="s">
        <v>24544</v>
      </c>
      <c r="D17673" s="47" t="s">
        <v>21839</v>
      </c>
      <c r="E17673" s="43" t="s">
        <v>18037</v>
      </c>
      <c r="G17673" s="45">
        <v>601563.84</v>
      </c>
    </row>
    <row r="17674" spans="2:7">
      <c r="B17674" s="49">
        <v>2607229</v>
      </c>
      <c r="C17674" s="44" t="s">
        <v>24544</v>
      </c>
      <c r="D17674" s="47" t="s">
        <v>21840</v>
      </c>
      <c r="E17674" s="43" t="s">
        <v>18037</v>
      </c>
      <c r="G17674" s="45">
        <v>634540.18999999994</v>
      </c>
    </row>
    <row r="17675" spans="2:7">
      <c r="B17675" s="49">
        <v>2607212</v>
      </c>
      <c r="C17675" s="44" t="s">
        <v>24544</v>
      </c>
      <c r="D17675" s="47" t="s">
        <v>21841</v>
      </c>
      <c r="E17675" s="43" t="s">
        <v>18037</v>
      </c>
      <c r="G17675" s="45">
        <v>551669.16</v>
      </c>
    </row>
    <row r="17676" spans="2:7">
      <c r="B17676" s="49">
        <v>2607164</v>
      </c>
      <c r="C17676" s="44" t="s">
        <v>24544</v>
      </c>
      <c r="D17676" s="47" t="s">
        <v>21842</v>
      </c>
      <c r="E17676" s="43" t="s">
        <v>18037</v>
      </c>
      <c r="G17676" s="45">
        <v>762262.65</v>
      </c>
    </row>
    <row r="17677" spans="2:7">
      <c r="B17677" s="49">
        <v>2607207</v>
      </c>
      <c r="C17677" s="44" t="s">
        <v>24544</v>
      </c>
      <c r="D17677" s="47" t="s">
        <v>21843</v>
      </c>
      <c r="E17677" s="43" t="s">
        <v>18233</v>
      </c>
      <c r="G17677" s="45">
        <v>183.34</v>
      </c>
    </row>
    <row r="17678" spans="2:7">
      <c r="B17678" s="49">
        <v>2607206</v>
      </c>
      <c r="C17678" s="44" t="s">
        <v>24544</v>
      </c>
      <c r="D17678" s="47" t="s">
        <v>21844</v>
      </c>
      <c r="E17678" s="43" t="s">
        <v>18233</v>
      </c>
      <c r="G17678" s="45">
        <v>176.52</v>
      </c>
    </row>
    <row r="17679" spans="2:7">
      <c r="B17679" s="49">
        <v>2607344</v>
      </c>
      <c r="C17679" s="44" t="s">
        <v>24544</v>
      </c>
      <c r="D17679" s="47" t="s">
        <v>21845</v>
      </c>
      <c r="E17679" s="43" t="s">
        <v>18037</v>
      </c>
      <c r="G17679" s="45">
        <v>340.93</v>
      </c>
    </row>
    <row r="17680" spans="2:7">
      <c r="B17680" s="49">
        <v>2607339</v>
      </c>
      <c r="C17680" s="44" t="s">
        <v>24544</v>
      </c>
      <c r="D17680" s="47" t="s">
        <v>21846</v>
      </c>
      <c r="E17680" s="43" t="s">
        <v>18037</v>
      </c>
      <c r="G17680" s="45">
        <v>234.22</v>
      </c>
    </row>
    <row r="17681" spans="2:7">
      <c r="B17681" s="49">
        <v>2607349</v>
      </c>
      <c r="C17681" s="44" t="s">
        <v>24544</v>
      </c>
      <c r="D17681" s="47" t="s">
        <v>21847</v>
      </c>
      <c r="E17681" s="43" t="s">
        <v>18037</v>
      </c>
      <c r="G17681" s="45">
        <v>520.35</v>
      </c>
    </row>
    <row r="17682" spans="2:7">
      <c r="B17682" s="49">
        <v>2607345</v>
      </c>
      <c r="C17682" s="44" t="s">
        <v>24544</v>
      </c>
      <c r="D17682" s="47" t="s">
        <v>21848</v>
      </c>
      <c r="E17682" s="43" t="s">
        <v>18037</v>
      </c>
      <c r="G17682" s="45">
        <v>389.03</v>
      </c>
    </row>
    <row r="17683" spans="2:7">
      <c r="B17683" s="49">
        <v>2607340</v>
      </c>
      <c r="C17683" s="44" t="s">
        <v>24544</v>
      </c>
      <c r="D17683" s="47" t="s">
        <v>21849</v>
      </c>
      <c r="E17683" s="43" t="s">
        <v>18037</v>
      </c>
      <c r="G17683" s="45">
        <v>267.37</v>
      </c>
    </row>
    <row r="17684" spans="2:7">
      <c r="B17684" s="49">
        <v>2607350</v>
      </c>
      <c r="C17684" s="44" t="s">
        <v>24544</v>
      </c>
      <c r="D17684" s="47" t="s">
        <v>21850</v>
      </c>
      <c r="E17684" s="43" t="s">
        <v>18037</v>
      </c>
      <c r="G17684" s="45">
        <v>594.38</v>
      </c>
    </row>
    <row r="17685" spans="2:7">
      <c r="B17685" s="49">
        <v>2607346</v>
      </c>
      <c r="C17685" s="44" t="s">
        <v>24544</v>
      </c>
      <c r="D17685" s="47" t="s">
        <v>21851</v>
      </c>
      <c r="E17685" s="43" t="s">
        <v>18037</v>
      </c>
      <c r="G17685" s="45">
        <v>451.85</v>
      </c>
    </row>
    <row r="17686" spans="2:7">
      <c r="B17686" s="49">
        <v>2607341</v>
      </c>
      <c r="C17686" s="44" t="s">
        <v>24544</v>
      </c>
      <c r="D17686" s="47" t="s">
        <v>21852</v>
      </c>
      <c r="E17686" s="43" t="s">
        <v>18037</v>
      </c>
      <c r="G17686" s="45">
        <v>315.42</v>
      </c>
    </row>
    <row r="17687" spans="2:7">
      <c r="B17687" s="49">
        <v>2607351</v>
      </c>
      <c r="C17687" s="44" t="s">
        <v>24544</v>
      </c>
      <c r="D17687" s="47" t="s">
        <v>21853</v>
      </c>
      <c r="E17687" s="43" t="s">
        <v>18037</v>
      </c>
      <c r="G17687" s="45">
        <v>690.44</v>
      </c>
    </row>
    <row r="17688" spans="2:7">
      <c r="B17688" s="49">
        <v>2607347</v>
      </c>
      <c r="C17688" s="44" t="s">
        <v>24544</v>
      </c>
      <c r="D17688" s="47" t="s">
        <v>21854</v>
      </c>
      <c r="E17688" s="43" t="s">
        <v>18037</v>
      </c>
      <c r="G17688" s="45">
        <v>596.16999999999996</v>
      </c>
    </row>
    <row r="17689" spans="2:7">
      <c r="B17689" s="49">
        <v>2607342</v>
      </c>
      <c r="C17689" s="44" t="s">
        <v>24544</v>
      </c>
      <c r="D17689" s="47" t="s">
        <v>21855</v>
      </c>
      <c r="E17689" s="43" t="s">
        <v>18037</v>
      </c>
      <c r="G17689" s="45">
        <v>389.03</v>
      </c>
    </row>
    <row r="17690" spans="2:7">
      <c r="B17690" s="49">
        <v>2607352</v>
      </c>
      <c r="C17690" s="44" t="s">
        <v>24544</v>
      </c>
      <c r="D17690" s="47" t="s">
        <v>21856</v>
      </c>
      <c r="E17690" s="43" t="s">
        <v>18037</v>
      </c>
      <c r="G17690" s="45">
        <v>908.43</v>
      </c>
    </row>
    <row r="17691" spans="2:7">
      <c r="B17691" s="49">
        <v>2607343</v>
      </c>
      <c r="C17691" s="44" t="s">
        <v>24544</v>
      </c>
      <c r="D17691" s="47" t="s">
        <v>21857</v>
      </c>
      <c r="E17691" s="43" t="s">
        <v>18037</v>
      </c>
      <c r="G17691" s="45">
        <v>273.68</v>
      </c>
    </row>
    <row r="17692" spans="2:7">
      <c r="B17692" s="49">
        <v>2607338</v>
      </c>
      <c r="C17692" s="44" t="s">
        <v>24544</v>
      </c>
      <c r="D17692" s="47" t="s">
        <v>21858</v>
      </c>
      <c r="E17692" s="43" t="s">
        <v>18037</v>
      </c>
      <c r="G17692" s="45">
        <v>200.21</v>
      </c>
    </row>
    <row r="17693" spans="2:7">
      <c r="B17693" s="49">
        <v>2607348</v>
      </c>
      <c r="C17693" s="44" t="s">
        <v>24544</v>
      </c>
      <c r="D17693" s="47" t="s">
        <v>21859</v>
      </c>
      <c r="E17693" s="43" t="s">
        <v>18037</v>
      </c>
      <c r="G17693" s="45">
        <v>418.05</v>
      </c>
    </row>
    <row r="17694" spans="2:7">
      <c r="B17694" s="49">
        <v>2607329</v>
      </c>
      <c r="C17694" s="44" t="s">
        <v>24544</v>
      </c>
      <c r="D17694" s="47" t="s">
        <v>21860</v>
      </c>
      <c r="E17694" s="43" t="s">
        <v>18037</v>
      </c>
      <c r="G17694" s="45">
        <v>728.72</v>
      </c>
    </row>
    <row r="17695" spans="2:7">
      <c r="B17695" s="49">
        <v>2607324</v>
      </c>
      <c r="C17695" s="44" t="s">
        <v>24544</v>
      </c>
      <c r="D17695" s="47" t="s">
        <v>21861</v>
      </c>
      <c r="E17695" s="43" t="s">
        <v>18037</v>
      </c>
      <c r="G17695" s="45">
        <v>497.52</v>
      </c>
    </row>
    <row r="17696" spans="2:7">
      <c r="B17696" s="49">
        <v>2607334</v>
      </c>
      <c r="C17696" s="44" t="s">
        <v>24544</v>
      </c>
      <c r="D17696" s="47" t="s">
        <v>21862</v>
      </c>
      <c r="E17696" s="43" t="s">
        <v>18037</v>
      </c>
      <c r="G17696" s="45">
        <v>1056.55</v>
      </c>
    </row>
    <row r="17697" spans="2:7">
      <c r="B17697" s="49">
        <v>2607330</v>
      </c>
      <c r="C17697" s="44" t="s">
        <v>24544</v>
      </c>
      <c r="D17697" s="47" t="s">
        <v>21863</v>
      </c>
      <c r="E17697" s="43" t="s">
        <v>18037</v>
      </c>
      <c r="G17697" s="45">
        <v>833.28</v>
      </c>
    </row>
    <row r="17698" spans="2:7">
      <c r="B17698" s="49">
        <v>2607325</v>
      </c>
      <c r="C17698" s="44" t="s">
        <v>24544</v>
      </c>
      <c r="D17698" s="47" t="s">
        <v>21864</v>
      </c>
      <c r="E17698" s="43" t="s">
        <v>18037</v>
      </c>
      <c r="G17698" s="45">
        <v>571.36</v>
      </c>
    </row>
    <row r="17699" spans="2:7">
      <c r="B17699" s="49">
        <v>2607335</v>
      </c>
      <c r="C17699" s="44" t="s">
        <v>24544</v>
      </c>
      <c r="D17699" s="47" t="s">
        <v>21865</v>
      </c>
      <c r="E17699" s="43" t="s">
        <v>18037</v>
      </c>
      <c r="G17699" s="45">
        <v>1207.31</v>
      </c>
    </row>
    <row r="17700" spans="2:7">
      <c r="B17700" s="49">
        <v>2607331</v>
      </c>
      <c r="C17700" s="44" t="s">
        <v>24544</v>
      </c>
      <c r="D17700" s="47" t="s">
        <v>21866</v>
      </c>
      <c r="E17700" s="43" t="s">
        <v>18037</v>
      </c>
      <c r="G17700" s="45">
        <v>968.72</v>
      </c>
    </row>
    <row r="17701" spans="2:7">
      <c r="B17701" s="49">
        <v>2607326</v>
      </c>
      <c r="C17701" s="44" t="s">
        <v>24544</v>
      </c>
      <c r="D17701" s="47" t="s">
        <v>21867</v>
      </c>
      <c r="E17701" s="43" t="s">
        <v>18037</v>
      </c>
      <c r="G17701" s="45">
        <v>675.91</v>
      </c>
    </row>
    <row r="17702" spans="2:7">
      <c r="B17702" s="49">
        <v>2607336</v>
      </c>
      <c r="C17702" s="44" t="s">
        <v>24544</v>
      </c>
      <c r="D17702" s="47" t="s">
        <v>21868</v>
      </c>
      <c r="E17702" s="43" t="s">
        <v>18037</v>
      </c>
      <c r="G17702" s="45">
        <v>1404.37</v>
      </c>
    </row>
    <row r="17703" spans="2:7">
      <c r="B17703" s="49">
        <v>2607332</v>
      </c>
      <c r="C17703" s="44" t="s">
        <v>24544</v>
      </c>
      <c r="D17703" s="47" t="s">
        <v>21869</v>
      </c>
      <c r="E17703" s="43" t="s">
        <v>18037</v>
      </c>
      <c r="G17703" s="45">
        <v>1282.49</v>
      </c>
    </row>
    <row r="17704" spans="2:7">
      <c r="B17704" s="49">
        <v>2607327</v>
      </c>
      <c r="C17704" s="44" t="s">
        <v>24544</v>
      </c>
      <c r="D17704" s="47" t="s">
        <v>21870</v>
      </c>
      <c r="E17704" s="43" t="s">
        <v>18037</v>
      </c>
      <c r="G17704" s="45">
        <v>833.28</v>
      </c>
    </row>
    <row r="17705" spans="2:7">
      <c r="B17705" s="49">
        <v>2607337</v>
      </c>
      <c r="C17705" s="44" t="s">
        <v>24544</v>
      </c>
      <c r="D17705" s="47" t="s">
        <v>21871</v>
      </c>
      <c r="E17705" s="43" t="s">
        <v>18037</v>
      </c>
      <c r="G17705" s="45">
        <v>1856.77</v>
      </c>
    </row>
    <row r="17706" spans="2:7">
      <c r="B17706" s="49">
        <v>2607328</v>
      </c>
      <c r="C17706" s="44" t="s">
        <v>24544</v>
      </c>
      <c r="D17706" s="47" t="s">
        <v>21872</v>
      </c>
      <c r="E17706" s="43" t="s">
        <v>18037</v>
      </c>
      <c r="G17706" s="45">
        <v>584.57000000000005</v>
      </c>
    </row>
    <row r="17707" spans="2:7">
      <c r="B17707" s="49">
        <v>2607323</v>
      </c>
      <c r="C17707" s="44" t="s">
        <v>24544</v>
      </c>
      <c r="D17707" s="47" t="s">
        <v>21873</v>
      </c>
      <c r="E17707" s="43" t="s">
        <v>18037</v>
      </c>
      <c r="G17707" s="45">
        <v>427.11</v>
      </c>
    </row>
    <row r="17708" spans="2:7">
      <c r="B17708" s="49">
        <v>2607333</v>
      </c>
      <c r="C17708" s="44" t="s">
        <v>24544</v>
      </c>
      <c r="D17708" s="47" t="s">
        <v>21874</v>
      </c>
      <c r="E17708" s="43" t="s">
        <v>18037</v>
      </c>
      <c r="G17708" s="45">
        <v>846.4</v>
      </c>
    </row>
    <row r="17709" spans="2:7">
      <c r="B17709" s="49">
        <v>2607106</v>
      </c>
      <c r="C17709" s="44" t="s">
        <v>24544</v>
      </c>
      <c r="D17709" s="47" t="s">
        <v>21875</v>
      </c>
      <c r="E17709" s="43" t="s">
        <v>21876</v>
      </c>
      <c r="G17709" s="45">
        <v>99227.12</v>
      </c>
    </row>
    <row r="17710" spans="2:7">
      <c r="B17710" s="49">
        <v>2607102</v>
      </c>
      <c r="C17710" s="44" t="s">
        <v>24544</v>
      </c>
      <c r="D17710" s="47" t="s">
        <v>21877</v>
      </c>
      <c r="E17710" s="43" t="s">
        <v>21876</v>
      </c>
      <c r="G17710" s="45">
        <v>48797.21</v>
      </c>
    </row>
    <row r="17711" spans="2:7">
      <c r="B17711" s="49">
        <v>2607261</v>
      </c>
      <c r="C17711" s="44" t="s">
        <v>24544</v>
      </c>
      <c r="D17711" s="47" t="s">
        <v>21878</v>
      </c>
      <c r="E17711" s="43" t="s">
        <v>21876</v>
      </c>
      <c r="G17711" s="45">
        <v>99227.12</v>
      </c>
    </row>
    <row r="17712" spans="2:7">
      <c r="B17712" s="49">
        <v>2607107</v>
      </c>
      <c r="C17712" s="44" t="s">
        <v>24544</v>
      </c>
      <c r="D17712" s="47" t="s">
        <v>21879</v>
      </c>
      <c r="E17712" s="43" t="s">
        <v>21876</v>
      </c>
      <c r="G17712" s="45">
        <v>113251.4</v>
      </c>
    </row>
    <row r="17713" spans="2:7">
      <c r="B17713" s="49">
        <v>2607103</v>
      </c>
      <c r="C17713" s="44" t="s">
        <v>24544</v>
      </c>
      <c r="D17713" s="47" t="s">
        <v>21880</v>
      </c>
      <c r="E17713" s="43" t="s">
        <v>21876</v>
      </c>
      <c r="G17713" s="45">
        <v>55536.94</v>
      </c>
    </row>
    <row r="17714" spans="2:7">
      <c r="B17714" s="49">
        <v>2607262</v>
      </c>
      <c r="C17714" s="44" t="s">
        <v>24544</v>
      </c>
      <c r="D17714" s="47" t="s">
        <v>21881</v>
      </c>
      <c r="E17714" s="43" t="s">
        <v>21876</v>
      </c>
      <c r="G17714" s="45">
        <v>113251.4</v>
      </c>
    </row>
    <row r="17715" spans="2:7">
      <c r="B17715" s="49">
        <v>2607108</v>
      </c>
      <c r="C17715" s="44" t="s">
        <v>24544</v>
      </c>
      <c r="D17715" s="47" t="s">
        <v>21882</v>
      </c>
      <c r="E17715" s="43" t="s">
        <v>21876</v>
      </c>
      <c r="G17715" s="45">
        <v>131924.20000000001</v>
      </c>
    </row>
    <row r="17716" spans="2:7">
      <c r="B17716" s="49">
        <v>2607104</v>
      </c>
      <c r="C17716" s="44" t="s">
        <v>24544</v>
      </c>
      <c r="D17716" s="47" t="s">
        <v>21883</v>
      </c>
      <c r="E17716" s="43" t="s">
        <v>21876</v>
      </c>
      <c r="G17716" s="45">
        <v>65620.160000000003</v>
      </c>
    </row>
    <row r="17717" spans="2:7">
      <c r="B17717" s="49">
        <v>2607263</v>
      </c>
      <c r="C17717" s="44" t="s">
        <v>24544</v>
      </c>
      <c r="D17717" s="47" t="s">
        <v>21884</v>
      </c>
      <c r="E17717" s="43" t="s">
        <v>21876</v>
      </c>
      <c r="G17717" s="45">
        <v>131924.20000000001</v>
      </c>
    </row>
    <row r="17718" spans="2:7">
      <c r="B17718" s="49">
        <v>2607109</v>
      </c>
      <c r="C17718" s="44" t="s">
        <v>24544</v>
      </c>
      <c r="D17718" s="47" t="s">
        <v>21885</v>
      </c>
      <c r="E17718" s="43" t="s">
        <v>21876</v>
      </c>
      <c r="G17718" s="45">
        <v>173944.51</v>
      </c>
    </row>
    <row r="17719" spans="2:7">
      <c r="B17719" s="49">
        <v>2607105</v>
      </c>
      <c r="C17719" s="44" t="s">
        <v>24544</v>
      </c>
      <c r="D17719" s="47" t="s">
        <v>21886</v>
      </c>
      <c r="E17719" s="43" t="s">
        <v>21876</v>
      </c>
      <c r="G17719" s="45">
        <v>81607.23</v>
      </c>
    </row>
    <row r="17720" spans="2:7">
      <c r="B17720" s="49">
        <v>2607264</v>
      </c>
      <c r="C17720" s="44" t="s">
        <v>24544</v>
      </c>
      <c r="D17720" s="47" t="s">
        <v>21887</v>
      </c>
      <c r="E17720" s="43" t="s">
        <v>21876</v>
      </c>
      <c r="G17720" s="45">
        <v>173944.51</v>
      </c>
    </row>
    <row r="17721" spans="2:7">
      <c r="B17721" s="49">
        <v>2607093</v>
      </c>
      <c r="C17721" s="44" t="s">
        <v>24544</v>
      </c>
      <c r="D17721" s="47" t="s">
        <v>21888</v>
      </c>
      <c r="E17721" s="43" t="s">
        <v>21876</v>
      </c>
      <c r="G17721" s="45">
        <v>48776.5</v>
      </c>
    </row>
    <row r="17722" spans="2:7">
      <c r="B17722" s="49">
        <v>2607088</v>
      </c>
      <c r="C17722" s="44" t="s">
        <v>24544</v>
      </c>
      <c r="D17722" s="47" t="s">
        <v>21889</v>
      </c>
      <c r="E17722" s="43" t="s">
        <v>21876</v>
      </c>
      <c r="G17722" s="45">
        <v>20175.45</v>
      </c>
    </row>
    <row r="17723" spans="2:7">
      <c r="B17723" s="49">
        <v>2607098</v>
      </c>
      <c r="C17723" s="44" t="s">
        <v>24544</v>
      </c>
      <c r="D17723" s="47" t="s">
        <v>21890</v>
      </c>
      <c r="E17723" s="43" t="s">
        <v>21876</v>
      </c>
      <c r="G17723" s="45">
        <v>49223.56</v>
      </c>
    </row>
    <row r="17724" spans="2:7">
      <c r="B17724" s="49">
        <v>2607094</v>
      </c>
      <c r="C17724" s="44" t="s">
        <v>24544</v>
      </c>
      <c r="D17724" s="47" t="s">
        <v>21891</v>
      </c>
      <c r="E17724" s="43" t="s">
        <v>21876</v>
      </c>
      <c r="G17724" s="45">
        <v>54981.16</v>
      </c>
    </row>
    <row r="17725" spans="2:7">
      <c r="B17725" s="49">
        <v>2607089</v>
      </c>
      <c r="C17725" s="44" t="s">
        <v>24544</v>
      </c>
      <c r="D17725" s="47" t="s">
        <v>21892</v>
      </c>
      <c r="E17725" s="43" t="s">
        <v>21876</v>
      </c>
      <c r="G17725" s="45">
        <v>23097.49</v>
      </c>
    </row>
    <row r="17726" spans="2:7">
      <c r="B17726" s="49">
        <v>2607099</v>
      </c>
      <c r="C17726" s="44" t="s">
        <v>24544</v>
      </c>
      <c r="D17726" s="47" t="s">
        <v>21893</v>
      </c>
      <c r="E17726" s="43" t="s">
        <v>21876</v>
      </c>
      <c r="G17726" s="45">
        <v>55490.46</v>
      </c>
    </row>
    <row r="17727" spans="2:7">
      <c r="B17727" s="49">
        <v>2607095</v>
      </c>
      <c r="C17727" s="44" t="s">
        <v>24544</v>
      </c>
      <c r="D17727" s="47" t="s">
        <v>21894</v>
      </c>
      <c r="E17727" s="43" t="s">
        <v>21876</v>
      </c>
      <c r="G17727" s="45">
        <v>64583.18</v>
      </c>
    </row>
    <row r="17728" spans="2:7">
      <c r="B17728" s="49">
        <v>2607090</v>
      </c>
      <c r="C17728" s="44" t="s">
        <v>24544</v>
      </c>
      <c r="D17728" s="47" t="s">
        <v>21895</v>
      </c>
      <c r="E17728" s="43" t="s">
        <v>21876</v>
      </c>
      <c r="G17728" s="45">
        <v>28119.8</v>
      </c>
    </row>
    <row r="17729" spans="2:7">
      <c r="B17729" s="49">
        <v>2607260</v>
      </c>
      <c r="C17729" s="44" t="s">
        <v>24544</v>
      </c>
      <c r="D17729" s="47" t="s">
        <v>21896</v>
      </c>
      <c r="E17729" s="43" t="s">
        <v>21876</v>
      </c>
      <c r="G17729" s="45">
        <v>65174.7</v>
      </c>
    </row>
    <row r="17730" spans="2:7">
      <c r="B17730" s="49">
        <v>2607096</v>
      </c>
      <c r="C17730" s="44" t="s">
        <v>24544</v>
      </c>
      <c r="D17730" s="47" t="s">
        <v>21897</v>
      </c>
      <c r="E17730" s="43" t="s">
        <v>21876</v>
      </c>
      <c r="G17730" s="45">
        <v>85137.7</v>
      </c>
    </row>
    <row r="17731" spans="2:7">
      <c r="B17731" s="49">
        <v>2607091</v>
      </c>
      <c r="C17731" s="44" t="s">
        <v>24544</v>
      </c>
      <c r="D17731" s="47" t="s">
        <v>21898</v>
      </c>
      <c r="E17731" s="43" t="s">
        <v>21876</v>
      </c>
      <c r="G17731" s="45">
        <v>35325.69</v>
      </c>
    </row>
    <row r="17732" spans="2:7">
      <c r="B17732" s="49">
        <v>2607101</v>
      </c>
      <c r="C17732" s="44" t="s">
        <v>24544</v>
      </c>
      <c r="D17732" s="47" t="s">
        <v>21899</v>
      </c>
      <c r="E17732" s="43" t="s">
        <v>21876</v>
      </c>
      <c r="G17732" s="45">
        <v>85917.31</v>
      </c>
    </row>
    <row r="17733" spans="2:7">
      <c r="B17733" s="49">
        <v>2607092</v>
      </c>
      <c r="C17733" s="44" t="s">
        <v>24544</v>
      </c>
      <c r="D17733" s="47" t="s">
        <v>21900</v>
      </c>
      <c r="E17733" s="43" t="s">
        <v>21876</v>
      </c>
      <c r="G17733" s="45">
        <v>38814</v>
      </c>
    </row>
    <row r="17734" spans="2:7">
      <c r="B17734" s="49">
        <v>2607087</v>
      </c>
      <c r="C17734" s="44" t="s">
        <v>24544</v>
      </c>
      <c r="D17734" s="47" t="s">
        <v>21901</v>
      </c>
      <c r="E17734" s="43" t="s">
        <v>21876</v>
      </c>
      <c r="G17734" s="45">
        <v>16841.669999999998</v>
      </c>
    </row>
    <row r="17735" spans="2:7">
      <c r="B17735" s="49">
        <v>2607097</v>
      </c>
      <c r="C17735" s="44" t="s">
        <v>24544</v>
      </c>
      <c r="D17735" s="47" t="s">
        <v>21902</v>
      </c>
      <c r="E17735" s="43" t="s">
        <v>21876</v>
      </c>
      <c r="G17735" s="45">
        <v>39171.93</v>
      </c>
    </row>
    <row r="17736" spans="2:7">
      <c r="B17736" s="49">
        <v>2607198</v>
      </c>
      <c r="C17736" s="44" t="s">
        <v>24544</v>
      </c>
      <c r="D17736" s="47" t="s">
        <v>21903</v>
      </c>
      <c r="E17736" s="43" t="s">
        <v>18037</v>
      </c>
      <c r="G17736" s="45">
        <v>442.26</v>
      </c>
    </row>
    <row r="17737" spans="2:7">
      <c r="B17737" s="49">
        <v>2809170</v>
      </c>
      <c r="C17737" s="44" t="s">
        <v>24544</v>
      </c>
      <c r="D17737" s="47" t="s">
        <v>21904</v>
      </c>
      <c r="E17737" s="43" t="s">
        <v>18037</v>
      </c>
      <c r="G17737" s="45">
        <v>2209.11</v>
      </c>
    </row>
    <row r="17738" spans="2:7">
      <c r="B17738" s="49">
        <v>2809183</v>
      </c>
      <c r="C17738" s="44" t="s">
        <v>24544</v>
      </c>
      <c r="D17738" s="47" t="s">
        <v>21905</v>
      </c>
      <c r="E17738" s="43" t="s">
        <v>18037</v>
      </c>
      <c r="G17738" s="45">
        <v>3215.67</v>
      </c>
    </row>
    <row r="17739" spans="2:7">
      <c r="B17739" s="49">
        <v>2809174</v>
      </c>
      <c r="C17739" s="44" t="s">
        <v>24544</v>
      </c>
      <c r="D17739" s="47" t="s">
        <v>21906</v>
      </c>
      <c r="E17739" s="43" t="s">
        <v>18037</v>
      </c>
      <c r="G17739" s="45">
        <v>2307.17</v>
      </c>
    </row>
    <row r="17740" spans="2:7">
      <c r="B17740" s="49">
        <v>2809196</v>
      </c>
      <c r="C17740" s="44" t="s">
        <v>24544</v>
      </c>
      <c r="D17740" s="47" t="s">
        <v>21907</v>
      </c>
      <c r="E17740" s="43" t="s">
        <v>18037</v>
      </c>
      <c r="G17740" s="45">
        <v>3363.2</v>
      </c>
    </row>
    <row r="17741" spans="2:7">
      <c r="B17741" s="49">
        <v>2809187</v>
      </c>
      <c r="C17741" s="44" t="s">
        <v>24544</v>
      </c>
      <c r="D17741" s="47" t="s">
        <v>21908</v>
      </c>
      <c r="E17741" s="43" t="s">
        <v>18037</v>
      </c>
      <c r="G17741" s="45">
        <v>3364.54</v>
      </c>
    </row>
    <row r="17742" spans="2:7">
      <c r="B17742" s="49">
        <v>2809178</v>
      </c>
      <c r="C17742" s="44" t="s">
        <v>24544</v>
      </c>
      <c r="D17742" s="47" t="s">
        <v>21909</v>
      </c>
      <c r="E17742" s="43" t="s">
        <v>18037</v>
      </c>
      <c r="G17742" s="45">
        <v>2454.12</v>
      </c>
    </row>
    <row r="17743" spans="2:7">
      <c r="B17743" s="49">
        <v>2809200</v>
      </c>
      <c r="C17743" s="44" t="s">
        <v>24544</v>
      </c>
      <c r="D17743" s="47" t="s">
        <v>21910</v>
      </c>
      <c r="E17743" s="43" t="s">
        <v>18037</v>
      </c>
      <c r="G17743" s="45">
        <v>3518.26</v>
      </c>
    </row>
    <row r="17744" spans="2:7">
      <c r="B17744" s="49">
        <v>2809191</v>
      </c>
      <c r="C17744" s="44" t="s">
        <v>24544</v>
      </c>
      <c r="D17744" s="47" t="s">
        <v>21911</v>
      </c>
      <c r="E17744" s="43" t="s">
        <v>18037</v>
      </c>
      <c r="G17744" s="45">
        <v>3501.06</v>
      </c>
    </row>
    <row r="17745" spans="2:7">
      <c r="B17745" s="49">
        <v>2809204</v>
      </c>
      <c r="C17745" s="44" t="s">
        <v>24544</v>
      </c>
      <c r="D17745" s="47" t="s">
        <v>21912</v>
      </c>
      <c r="E17745" s="43" t="s">
        <v>18037</v>
      </c>
      <c r="G17745" s="45">
        <v>3660.21</v>
      </c>
    </row>
    <row r="17746" spans="2:7">
      <c r="B17746" s="49">
        <v>2809171</v>
      </c>
      <c r="C17746" s="44" t="s">
        <v>24544</v>
      </c>
      <c r="D17746" s="47" t="s">
        <v>21913</v>
      </c>
      <c r="E17746" s="43" t="s">
        <v>18037</v>
      </c>
      <c r="G17746" s="45">
        <v>2495.5300000000002</v>
      </c>
    </row>
    <row r="17747" spans="2:7">
      <c r="B17747" s="49">
        <v>2809184</v>
      </c>
      <c r="C17747" s="44" t="s">
        <v>24544</v>
      </c>
      <c r="D17747" s="47" t="s">
        <v>21914</v>
      </c>
      <c r="E17747" s="43" t="s">
        <v>18037</v>
      </c>
      <c r="G17747" s="45">
        <v>3631.41</v>
      </c>
    </row>
    <row r="17748" spans="2:7">
      <c r="B17748" s="49">
        <v>2809175</v>
      </c>
      <c r="C17748" s="44" t="s">
        <v>24544</v>
      </c>
      <c r="D17748" s="47" t="s">
        <v>21915</v>
      </c>
      <c r="E17748" s="43" t="s">
        <v>18037</v>
      </c>
      <c r="G17748" s="45">
        <v>2603.4</v>
      </c>
    </row>
    <row r="17749" spans="2:7">
      <c r="B17749" s="49">
        <v>2809197</v>
      </c>
      <c r="C17749" s="44" t="s">
        <v>24544</v>
      </c>
      <c r="D17749" s="47" t="s">
        <v>21916</v>
      </c>
      <c r="E17749" s="43" t="s">
        <v>18037</v>
      </c>
      <c r="G17749" s="45">
        <v>3794.28</v>
      </c>
    </row>
    <row r="17750" spans="2:7">
      <c r="B17750" s="49">
        <v>2809188</v>
      </c>
      <c r="C17750" s="44" t="s">
        <v>24544</v>
      </c>
      <c r="D17750" s="47" t="s">
        <v>21917</v>
      </c>
      <c r="E17750" s="43" t="s">
        <v>18037</v>
      </c>
      <c r="G17750" s="45">
        <v>3795.17</v>
      </c>
    </row>
    <row r="17751" spans="2:7">
      <c r="B17751" s="49">
        <v>2809179</v>
      </c>
      <c r="C17751" s="44" t="s">
        <v>24544</v>
      </c>
      <c r="D17751" s="47" t="s">
        <v>21918</v>
      </c>
      <c r="E17751" s="43" t="s">
        <v>18037</v>
      </c>
      <c r="G17751" s="45">
        <v>2765.04</v>
      </c>
    </row>
    <row r="17752" spans="2:7">
      <c r="B17752" s="49">
        <v>2809201</v>
      </c>
      <c r="C17752" s="44" t="s">
        <v>24544</v>
      </c>
      <c r="D17752" s="47" t="s">
        <v>21919</v>
      </c>
      <c r="E17752" s="43" t="s">
        <v>18037</v>
      </c>
      <c r="G17752" s="45">
        <v>3964.85</v>
      </c>
    </row>
    <row r="17753" spans="2:7">
      <c r="B17753" s="49">
        <v>2809192</v>
      </c>
      <c r="C17753" s="44" t="s">
        <v>24544</v>
      </c>
      <c r="D17753" s="47" t="s">
        <v>21920</v>
      </c>
      <c r="E17753" s="43" t="s">
        <v>18037</v>
      </c>
      <c r="G17753" s="45">
        <v>3945.34</v>
      </c>
    </row>
    <row r="17754" spans="2:7">
      <c r="B17754" s="49">
        <v>2809205</v>
      </c>
      <c r="C17754" s="44" t="s">
        <v>24544</v>
      </c>
      <c r="D17754" s="47" t="s">
        <v>21921</v>
      </c>
      <c r="E17754" s="43" t="s">
        <v>18037</v>
      </c>
      <c r="G17754" s="45">
        <v>4120.99</v>
      </c>
    </row>
    <row r="17755" spans="2:7">
      <c r="B17755" s="49">
        <v>2809172</v>
      </c>
      <c r="C17755" s="44" t="s">
        <v>24544</v>
      </c>
      <c r="D17755" s="47" t="s">
        <v>21922</v>
      </c>
      <c r="E17755" s="43" t="s">
        <v>18037</v>
      </c>
      <c r="G17755" s="45">
        <v>2920.58</v>
      </c>
    </row>
    <row r="17756" spans="2:7">
      <c r="B17756" s="49">
        <v>2809185</v>
      </c>
      <c r="C17756" s="44" t="s">
        <v>24544</v>
      </c>
      <c r="D17756" s="47" t="s">
        <v>21923</v>
      </c>
      <c r="E17756" s="43" t="s">
        <v>18037</v>
      </c>
      <c r="G17756" s="45">
        <v>4185.55</v>
      </c>
    </row>
    <row r="17757" spans="2:7">
      <c r="B17757" s="49">
        <v>2809176</v>
      </c>
      <c r="C17757" s="44" t="s">
        <v>24544</v>
      </c>
      <c r="D17757" s="47" t="s">
        <v>21924</v>
      </c>
      <c r="E17757" s="43" t="s">
        <v>18037</v>
      </c>
      <c r="G17757" s="45">
        <v>3039.23</v>
      </c>
    </row>
    <row r="17758" spans="2:7">
      <c r="B17758" s="49">
        <v>2809198</v>
      </c>
      <c r="C17758" s="44" t="s">
        <v>24544</v>
      </c>
      <c r="D17758" s="47" t="s">
        <v>21925</v>
      </c>
      <c r="E17758" s="43" t="s">
        <v>18037</v>
      </c>
      <c r="G17758" s="45">
        <v>4367.87</v>
      </c>
    </row>
    <row r="17759" spans="2:7">
      <c r="B17759" s="49">
        <v>2809189</v>
      </c>
      <c r="C17759" s="44" t="s">
        <v>24544</v>
      </c>
      <c r="D17759" s="47" t="s">
        <v>21926</v>
      </c>
      <c r="E17759" s="43" t="s">
        <v>18037</v>
      </c>
      <c r="G17759" s="45">
        <v>4365.68</v>
      </c>
    </row>
    <row r="17760" spans="2:7">
      <c r="B17760" s="49">
        <v>2809180</v>
      </c>
      <c r="C17760" s="44" t="s">
        <v>24544</v>
      </c>
      <c r="D17760" s="47" t="s">
        <v>21927</v>
      </c>
      <c r="E17760" s="43" t="s">
        <v>18037</v>
      </c>
      <c r="G17760" s="45">
        <v>3217.03</v>
      </c>
    </row>
    <row r="17761" spans="2:7">
      <c r="B17761" s="49">
        <v>2809202</v>
      </c>
      <c r="C17761" s="44" t="s">
        <v>24544</v>
      </c>
      <c r="D17761" s="47" t="s">
        <v>21928</v>
      </c>
      <c r="E17761" s="43" t="s">
        <v>18037</v>
      </c>
      <c r="G17761" s="45">
        <v>4555.49</v>
      </c>
    </row>
    <row r="17762" spans="2:7">
      <c r="B17762" s="49">
        <v>2809193</v>
      </c>
      <c r="C17762" s="44" t="s">
        <v>24544</v>
      </c>
      <c r="D17762" s="47" t="s">
        <v>21929</v>
      </c>
      <c r="E17762" s="43" t="s">
        <v>18037</v>
      </c>
      <c r="G17762" s="45">
        <v>4530.88</v>
      </c>
    </row>
    <row r="17763" spans="2:7">
      <c r="B17763" s="49">
        <v>2809206</v>
      </c>
      <c r="C17763" s="44" t="s">
        <v>24544</v>
      </c>
      <c r="D17763" s="47" t="s">
        <v>21930</v>
      </c>
      <c r="E17763" s="43" t="s">
        <v>18037</v>
      </c>
      <c r="G17763" s="45">
        <v>4727.25</v>
      </c>
    </row>
    <row r="17764" spans="2:7">
      <c r="B17764" s="49">
        <v>2809190</v>
      </c>
      <c r="C17764" s="44" t="s">
        <v>24544</v>
      </c>
      <c r="D17764" s="47" t="s">
        <v>21931</v>
      </c>
      <c r="E17764" s="43" t="s">
        <v>18037</v>
      </c>
      <c r="G17764" s="45">
        <v>5663.37</v>
      </c>
    </row>
    <row r="17765" spans="2:7">
      <c r="B17765" s="49">
        <v>2809181</v>
      </c>
      <c r="C17765" s="44" t="s">
        <v>24544</v>
      </c>
      <c r="D17765" s="47" t="s">
        <v>21932</v>
      </c>
      <c r="E17765" s="43" t="s">
        <v>18037</v>
      </c>
      <c r="G17765" s="45">
        <v>3958.29</v>
      </c>
    </row>
    <row r="17766" spans="2:7">
      <c r="B17766" s="49">
        <v>2809203</v>
      </c>
      <c r="C17766" s="44" t="s">
        <v>24544</v>
      </c>
      <c r="D17766" s="47" t="s">
        <v>21933</v>
      </c>
      <c r="E17766" s="43" t="s">
        <v>18037</v>
      </c>
      <c r="G17766" s="45">
        <v>5893.07</v>
      </c>
    </row>
    <row r="17767" spans="2:7">
      <c r="B17767" s="49">
        <v>2809194</v>
      </c>
      <c r="C17767" s="44" t="s">
        <v>24544</v>
      </c>
      <c r="D17767" s="47" t="s">
        <v>21934</v>
      </c>
      <c r="E17767" s="43" t="s">
        <v>18037</v>
      </c>
      <c r="G17767" s="45">
        <v>5861.6</v>
      </c>
    </row>
    <row r="17768" spans="2:7">
      <c r="B17768" s="49">
        <v>2809207</v>
      </c>
      <c r="C17768" s="44" t="s">
        <v>24544</v>
      </c>
      <c r="D17768" s="47" t="s">
        <v>21935</v>
      </c>
      <c r="E17768" s="43" t="s">
        <v>18037</v>
      </c>
      <c r="G17768" s="45">
        <v>6099.19</v>
      </c>
    </row>
    <row r="17769" spans="2:7">
      <c r="B17769" s="49">
        <v>2809169</v>
      </c>
      <c r="C17769" s="44" t="s">
        <v>24544</v>
      </c>
      <c r="D17769" s="47" t="s">
        <v>21936</v>
      </c>
      <c r="E17769" s="43" t="s">
        <v>18037</v>
      </c>
      <c r="G17769" s="45">
        <v>1896.34</v>
      </c>
    </row>
    <row r="17770" spans="2:7">
      <c r="B17770" s="49">
        <v>2809182</v>
      </c>
      <c r="C17770" s="44" t="s">
        <v>24544</v>
      </c>
      <c r="D17770" s="47" t="s">
        <v>21937</v>
      </c>
      <c r="E17770" s="43" t="s">
        <v>18037</v>
      </c>
      <c r="G17770" s="45">
        <v>2641.13</v>
      </c>
    </row>
    <row r="17771" spans="2:7">
      <c r="B17771" s="49">
        <v>2809173</v>
      </c>
      <c r="C17771" s="44" t="s">
        <v>24544</v>
      </c>
      <c r="D17771" s="47" t="s">
        <v>21938</v>
      </c>
      <c r="E17771" s="43" t="s">
        <v>18037</v>
      </c>
      <c r="G17771" s="45">
        <v>1985.48</v>
      </c>
    </row>
    <row r="17772" spans="2:7">
      <c r="B17772" s="49">
        <v>2809195</v>
      </c>
      <c r="C17772" s="44" t="s">
        <v>24544</v>
      </c>
      <c r="D17772" s="47" t="s">
        <v>21939</v>
      </c>
      <c r="E17772" s="43" t="s">
        <v>18037</v>
      </c>
      <c r="G17772" s="45">
        <v>2751.85</v>
      </c>
    </row>
    <row r="17773" spans="2:7">
      <c r="B17773" s="49">
        <v>2809186</v>
      </c>
      <c r="C17773" s="44" t="s">
        <v>24544</v>
      </c>
      <c r="D17773" s="47" t="s">
        <v>21940</v>
      </c>
      <c r="E17773" s="43" t="s">
        <v>18037</v>
      </c>
      <c r="G17773" s="45">
        <v>2776.47</v>
      </c>
    </row>
    <row r="17774" spans="2:7">
      <c r="B17774" s="49">
        <v>2809177</v>
      </c>
      <c r="C17774" s="44" t="s">
        <v>24544</v>
      </c>
      <c r="D17774" s="47" t="s">
        <v>21941</v>
      </c>
      <c r="E17774" s="43" t="s">
        <v>18037</v>
      </c>
      <c r="G17774" s="45">
        <v>2119.0700000000002</v>
      </c>
    </row>
    <row r="17775" spans="2:7">
      <c r="B17775" s="49">
        <v>2809199</v>
      </c>
      <c r="C17775" s="44" t="s">
        <v>24544</v>
      </c>
      <c r="D17775" s="47" t="s">
        <v>21942</v>
      </c>
      <c r="E17775" s="43" t="s">
        <v>18037</v>
      </c>
      <c r="G17775" s="45">
        <v>2892.81</v>
      </c>
    </row>
    <row r="17776" spans="2:7">
      <c r="B17776" s="49">
        <v>2809219</v>
      </c>
      <c r="C17776" s="44" t="s">
        <v>24544</v>
      </c>
      <c r="D17776" s="47" t="s">
        <v>21943</v>
      </c>
      <c r="E17776" s="43" t="s">
        <v>19844</v>
      </c>
      <c r="G17776" s="45">
        <v>27831.02</v>
      </c>
    </row>
    <row r="17777" spans="2:7">
      <c r="B17777" s="49">
        <v>2809220</v>
      </c>
      <c r="C17777" s="44" t="s">
        <v>24544</v>
      </c>
      <c r="D17777" s="47" t="s">
        <v>21944</v>
      </c>
      <c r="E17777" s="43" t="s">
        <v>19844</v>
      </c>
      <c r="G17777" s="45">
        <v>29397.51</v>
      </c>
    </row>
    <row r="17778" spans="2:7">
      <c r="B17778" s="49">
        <v>2809221</v>
      </c>
      <c r="C17778" s="44" t="s">
        <v>24544</v>
      </c>
      <c r="D17778" s="47" t="s">
        <v>21945</v>
      </c>
      <c r="E17778" s="43" t="s">
        <v>19844</v>
      </c>
      <c r="G17778" s="45">
        <v>30159.07</v>
      </c>
    </row>
    <row r="17779" spans="2:7">
      <c r="B17779" s="49">
        <v>2809163</v>
      </c>
      <c r="C17779" s="44" t="s">
        <v>24544</v>
      </c>
      <c r="D17779" s="47" t="s">
        <v>21946</v>
      </c>
      <c r="E17779" s="43" t="s">
        <v>19844</v>
      </c>
      <c r="G17779" s="45">
        <v>29080.51</v>
      </c>
    </row>
    <row r="17780" spans="2:7">
      <c r="B17780" s="49">
        <v>2809164</v>
      </c>
      <c r="C17780" s="44" t="s">
        <v>24544</v>
      </c>
      <c r="D17780" s="47" t="s">
        <v>21947</v>
      </c>
      <c r="E17780" s="43" t="s">
        <v>19844</v>
      </c>
      <c r="G17780" s="45">
        <v>30704.51</v>
      </c>
    </row>
    <row r="17781" spans="2:7">
      <c r="B17781" s="49">
        <v>2809165</v>
      </c>
      <c r="C17781" s="44" t="s">
        <v>24544</v>
      </c>
      <c r="D17781" s="47" t="s">
        <v>21948</v>
      </c>
      <c r="E17781" s="43" t="s">
        <v>19844</v>
      </c>
      <c r="G17781" s="45">
        <v>31487.37</v>
      </c>
    </row>
    <row r="17782" spans="2:7">
      <c r="B17782" s="49">
        <v>2809216</v>
      </c>
      <c r="C17782" s="44" t="s">
        <v>24544</v>
      </c>
      <c r="D17782" s="47" t="s">
        <v>21949</v>
      </c>
      <c r="E17782" s="43" t="s">
        <v>19844</v>
      </c>
      <c r="G17782" s="45">
        <v>26028.86</v>
      </c>
    </row>
    <row r="17783" spans="2:7">
      <c r="B17783" s="49">
        <v>2809217</v>
      </c>
      <c r="C17783" s="44" t="s">
        <v>24544</v>
      </c>
      <c r="D17783" s="47" t="s">
        <v>21950</v>
      </c>
      <c r="E17783" s="43" t="s">
        <v>19844</v>
      </c>
      <c r="G17783" s="45">
        <v>26425.279999999999</v>
      </c>
    </row>
    <row r="17784" spans="2:7">
      <c r="B17784" s="49">
        <v>2809218</v>
      </c>
      <c r="C17784" s="44" t="s">
        <v>24544</v>
      </c>
      <c r="D17784" s="47" t="s">
        <v>21951</v>
      </c>
      <c r="E17784" s="43" t="s">
        <v>19844</v>
      </c>
      <c r="G17784" s="45">
        <v>27968.799999999999</v>
      </c>
    </row>
    <row r="17785" spans="2:7">
      <c r="B17785" s="49">
        <v>2809160</v>
      </c>
      <c r="C17785" s="44" t="s">
        <v>24544</v>
      </c>
      <c r="D17785" s="47" t="s">
        <v>21952</v>
      </c>
      <c r="E17785" s="43" t="s">
        <v>19844</v>
      </c>
      <c r="G17785" s="45">
        <v>27208.11</v>
      </c>
    </row>
    <row r="17786" spans="2:7">
      <c r="B17786" s="49">
        <v>2809161</v>
      </c>
      <c r="C17786" s="44" t="s">
        <v>24544</v>
      </c>
      <c r="D17786" s="47" t="s">
        <v>21953</v>
      </c>
      <c r="E17786" s="43" t="s">
        <v>19844</v>
      </c>
      <c r="G17786" s="45">
        <v>27607.39</v>
      </c>
    </row>
    <row r="17787" spans="2:7">
      <c r="B17787" s="49">
        <v>2809162</v>
      </c>
      <c r="C17787" s="44" t="s">
        <v>24544</v>
      </c>
      <c r="D17787" s="47" t="s">
        <v>21954</v>
      </c>
      <c r="E17787" s="43" t="s">
        <v>19844</v>
      </c>
      <c r="G17787" s="45">
        <v>29207.95</v>
      </c>
    </row>
    <row r="17788" spans="2:7">
      <c r="B17788" s="49">
        <v>2809222</v>
      </c>
      <c r="C17788" s="44" t="s">
        <v>24544</v>
      </c>
      <c r="D17788" s="47" t="s">
        <v>21955</v>
      </c>
      <c r="E17788" s="43" t="s">
        <v>19844</v>
      </c>
      <c r="G17788" s="45">
        <v>24789.98</v>
      </c>
    </row>
    <row r="17789" spans="2:7">
      <c r="B17789" s="49">
        <v>2809223</v>
      </c>
      <c r="C17789" s="44" t="s">
        <v>24544</v>
      </c>
      <c r="D17789" s="47" t="s">
        <v>21956</v>
      </c>
      <c r="E17789" s="43" t="s">
        <v>19844</v>
      </c>
      <c r="G17789" s="45">
        <v>31904.29</v>
      </c>
    </row>
    <row r="17790" spans="2:7">
      <c r="B17790" s="49">
        <v>2809224</v>
      </c>
      <c r="C17790" s="44" t="s">
        <v>24544</v>
      </c>
      <c r="D17790" s="47" t="s">
        <v>21957</v>
      </c>
      <c r="E17790" s="43" t="s">
        <v>19844</v>
      </c>
      <c r="G17790" s="45">
        <v>33046.629999999997</v>
      </c>
    </row>
    <row r="17791" spans="2:7">
      <c r="B17791" s="49">
        <v>2809166</v>
      </c>
      <c r="C17791" s="44" t="s">
        <v>24544</v>
      </c>
      <c r="D17791" s="47" t="s">
        <v>21958</v>
      </c>
      <c r="E17791" s="43" t="s">
        <v>19844</v>
      </c>
      <c r="G17791" s="45">
        <v>25823.09</v>
      </c>
    </row>
    <row r="17792" spans="2:7">
      <c r="B17792" s="49">
        <v>2809167</v>
      </c>
      <c r="C17792" s="44" t="s">
        <v>24544</v>
      </c>
      <c r="D17792" s="47" t="s">
        <v>21959</v>
      </c>
      <c r="E17792" s="43" t="s">
        <v>19844</v>
      </c>
      <c r="G17792" s="45">
        <v>33285.5</v>
      </c>
    </row>
    <row r="17793" spans="2:7">
      <c r="B17793" s="49">
        <v>2809168</v>
      </c>
      <c r="C17793" s="44" t="s">
        <v>24544</v>
      </c>
      <c r="D17793" s="47" t="s">
        <v>21960</v>
      </c>
      <c r="E17793" s="43" t="s">
        <v>19844</v>
      </c>
      <c r="G17793" s="45">
        <v>34459.79</v>
      </c>
    </row>
    <row r="17794" spans="2:7">
      <c r="B17794" s="49">
        <v>2809158</v>
      </c>
      <c r="C17794" s="44" t="s">
        <v>24544</v>
      </c>
      <c r="D17794" s="47" t="s">
        <v>21961</v>
      </c>
      <c r="E17794" s="43" t="s">
        <v>18037</v>
      </c>
      <c r="G17794" s="45">
        <v>13.94</v>
      </c>
    </row>
    <row r="17795" spans="2:7">
      <c r="B17795" s="49">
        <v>2809159</v>
      </c>
      <c r="C17795" s="44" t="s">
        <v>24544</v>
      </c>
      <c r="D17795" s="47" t="s">
        <v>21962</v>
      </c>
      <c r="E17795" s="43" t="s">
        <v>18037</v>
      </c>
      <c r="G17795" s="45">
        <v>10.52</v>
      </c>
    </row>
    <row r="17796" spans="2:7">
      <c r="B17796" s="49">
        <v>2909152</v>
      </c>
      <c r="C17796" s="44" t="s">
        <v>24544</v>
      </c>
      <c r="D17796" s="47" t="s">
        <v>21963</v>
      </c>
      <c r="E17796" s="43" t="s">
        <v>19844</v>
      </c>
      <c r="G17796" s="45">
        <v>129.87</v>
      </c>
    </row>
    <row r="17797" spans="2:7">
      <c r="B17797" s="49">
        <v>2909153</v>
      </c>
      <c r="C17797" s="44" t="s">
        <v>24544</v>
      </c>
      <c r="D17797" s="47" t="s">
        <v>21964</v>
      </c>
      <c r="E17797" s="43" t="s">
        <v>19844</v>
      </c>
      <c r="G17797" s="45">
        <v>187.89</v>
      </c>
    </row>
    <row r="17798" spans="2:7">
      <c r="B17798" s="49">
        <v>2909151</v>
      </c>
      <c r="C17798" s="44" t="s">
        <v>24544</v>
      </c>
      <c r="D17798" s="47" t="s">
        <v>21965</v>
      </c>
      <c r="E17798" s="43" t="s">
        <v>19844</v>
      </c>
      <c r="G17798" s="45">
        <v>76.03</v>
      </c>
    </row>
    <row r="17799" spans="2:7">
      <c r="B17799" s="49">
        <v>2909145</v>
      </c>
      <c r="C17799" s="44" t="s">
        <v>24544</v>
      </c>
      <c r="D17799" s="47" t="s">
        <v>21966</v>
      </c>
      <c r="E17799" s="43" t="s">
        <v>18037</v>
      </c>
      <c r="G17799" s="45">
        <v>14.61</v>
      </c>
    </row>
    <row r="17800" spans="2:7">
      <c r="B17800" s="49">
        <v>2909379</v>
      </c>
      <c r="C17800" s="44" t="s">
        <v>24544</v>
      </c>
      <c r="D17800" s="47" t="s">
        <v>21967</v>
      </c>
      <c r="E17800" s="43" t="s">
        <v>19844</v>
      </c>
      <c r="G17800" s="45">
        <v>8399.67</v>
      </c>
    </row>
    <row r="17801" spans="2:7">
      <c r="B17801" s="49">
        <v>2909381</v>
      </c>
      <c r="C17801" s="44" t="s">
        <v>24544</v>
      </c>
      <c r="D17801" s="47" t="s">
        <v>21968</v>
      </c>
      <c r="E17801" s="43" t="s">
        <v>19844</v>
      </c>
      <c r="G17801" s="45">
        <v>8789.49</v>
      </c>
    </row>
    <row r="17802" spans="2:7">
      <c r="B17802" s="49">
        <v>2909388</v>
      </c>
      <c r="C17802" s="44" t="s">
        <v>24544</v>
      </c>
      <c r="D17802" s="47" t="s">
        <v>21969</v>
      </c>
      <c r="E17802" s="43" t="s">
        <v>19844</v>
      </c>
      <c r="G17802" s="45">
        <v>9261.2099999999991</v>
      </c>
    </row>
    <row r="17803" spans="2:7">
      <c r="B17803" s="49">
        <v>2909380</v>
      </c>
      <c r="C17803" s="44" t="s">
        <v>24544</v>
      </c>
      <c r="D17803" s="47" t="s">
        <v>21970</v>
      </c>
      <c r="E17803" s="43" t="s">
        <v>19844</v>
      </c>
      <c r="G17803" s="45">
        <v>12313.86</v>
      </c>
    </row>
    <row r="17804" spans="2:7">
      <c r="B17804" s="49">
        <v>2909382</v>
      </c>
      <c r="C17804" s="44" t="s">
        <v>24544</v>
      </c>
      <c r="D17804" s="47" t="s">
        <v>21971</v>
      </c>
      <c r="E17804" s="43" t="s">
        <v>19844</v>
      </c>
      <c r="G17804" s="45">
        <v>12897.38</v>
      </c>
    </row>
    <row r="17805" spans="2:7">
      <c r="B17805" s="49">
        <v>2909387</v>
      </c>
      <c r="C17805" s="44" t="s">
        <v>24544</v>
      </c>
      <c r="D17805" s="47" t="s">
        <v>21972</v>
      </c>
      <c r="E17805" s="43" t="s">
        <v>19844</v>
      </c>
      <c r="G17805" s="45">
        <v>13608.06</v>
      </c>
    </row>
    <row r="17806" spans="2:7">
      <c r="B17806" s="49">
        <v>2909375</v>
      </c>
      <c r="C17806" s="44" t="s">
        <v>24544</v>
      </c>
      <c r="D17806" s="47" t="s">
        <v>21973</v>
      </c>
      <c r="E17806" s="43" t="s">
        <v>19844</v>
      </c>
      <c r="G17806" s="45">
        <v>13036.57</v>
      </c>
    </row>
    <row r="17807" spans="2:7">
      <c r="B17807" s="49">
        <v>2909377</v>
      </c>
      <c r="C17807" s="44" t="s">
        <v>24544</v>
      </c>
      <c r="D17807" s="47" t="s">
        <v>21974</v>
      </c>
      <c r="E17807" s="43" t="s">
        <v>19844</v>
      </c>
      <c r="G17807" s="45">
        <v>13645.38</v>
      </c>
    </row>
    <row r="17808" spans="2:7">
      <c r="B17808" s="49">
        <v>2909386</v>
      </c>
      <c r="C17808" s="44" t="s">
        <v>24544</v>
      </c>
      <c r="D17808" s="47" t="s">
        <v>21975</v>
      </c>
      <c r="E17808" s="43" t="s">
        <v>19844</v>
      </c>
      <c r="G17808" s="45">
        <v>14379.58</v>
      </c>
    </row>
    <row r="17809" spans="2:7">
      <c r="B17809" s="49">
        <v>2909376</v>
      </c>
      <c r="C17809" s="44" t="s">
        <v>24544</v>
      </c>
      <c r="D17809" s="47" t="s">
        <v>21976</v>
      </c>
      <c r="E17809" s="43" t="s">
        <v>19844</v>
      </c>
      <c r="G17809" s="45">
        <v>19147.64</v>
      </c>
    </row>
    <row r="17810" spans="2:7">
      <c r="B17810" s="49">
        <v>2909378</v>
      </c>
      <c r="C17810" s="44" t="s">
        <v>24544</v>
      </c>
      <c r="D17810" s="47" t="s">
        <v>21977</v>
      </c>
      <c r="E17810" s="43" t="s">
        <v>19844</v>
      </c>
      <c r="G17810" s="45">
        <v>20068.2</v>
      </c>
    </row>
    <row r="17811" spans="2:7">
      <c r="B17811" s="49">
        <v>2909385</v>
      </c>
      <c r="C17811" s="44" t="s">
        <v>24544</v>
      </c>
      <c r="D17811" s="47" t="s">
        <v>21978</v>
      </c>
      <c r="E17811" s="43" t="s">
        <v>19844</v>
      </c>
      <c r="G17811" s="45">
        <v>21163.18</v>
      </c>
    </row>
    <row r="17812" spans="2:7">
      <c r="B17812" s="49">
        <v>2909383</v>
      </c>
      <c r="C17812" s="44" t="s">
        <v>24544</v>
      </c>
      <c r="D17812" s="47" t="s">
        <v>21979</v>
      </c>
      <c r="E17812" s="43" t="s">
        <v>19844</v>
      </c>
      <c r="G17812" s="45">
        <v>6547.54</v>
      </c>
    </row>
    <row r="17813" spans="2:7">
      <c r="B17813" s="49">
        <v>2909384</v>
      </c>
      <c r="C17813" s="44" t="s">
        <v>24544</v>
      </c>
      <c r="D17813" s="47" t="s">
        <v>21980</v>
      </c>
      <c r="E17813" s="43" t="s">
        <v>19844</v>
      </c>
      <c r="G17813" s="45">
        <v>6873.57</v>
      </c>
    </row>
    <row r="17814" spans="2:7">
      <c r="B17814" s="49">
        <v>2909148</v>
      </c>
      <c r="C17814" s="44" t="s">
        <v>24544</v>
      </c>
      <c r="D17814" s="47" t="s">
        <v>21981</v>
      </c>
      <c r="E17814" s="43" t="s">
        <v>19844</v>
      </c>
      <c r="G17814" s="45">
        <v>463.29</v>
      </c>
    </row>
    <row r="17815" spans="2:7">
      <c r="B17815" s="49">
        <v>2909389</v>
      </c>
      <c r="C17815" s="44" t="s">
        <v>24544</v>
      </c>
      <c r="D17815" s="47" t="s">
        <v>21982</v>
      </c>
      <c r="E17815" s="43" t="s">
        <v>19844</v>
      </c>
      <c r="G17815" s="45">
        <v>4741.8500000000004</v>
      </c>
    </row>
    <row r="17816" spans="2:7">
      <c r="B17816" s="49">
        <v>2909390</v>
      </c>
      <c r="C17816" s="44" t="s">
        <v>24544</v>
      </c>
      <c r="D17816" s="47" t="s">
        <v>21983</v>
      </c>
      <c r="E17816" s="43" t="s">
        <v>19844</v>
      </c>
      <c r="G17816" s="45">
        <v>3339.35</v>
      </c>
    </row>
    <row r="17817" spans="2:7">
      <c r="B17817" s="49">
        <v>2909391</v>
      </c>
      <c r="C17817" s="44" t="s">
        <v>24544</v>
      </c>
      <c r="D17817" s="47" t="s">
        <v>21984</v>
      </c>
      <c r="E17817" s="43" t="s">
        <v>19844</v>
      </c>
      <c r="G17817" s="45">
        <v>5690.59</v>
      </c>
    </row>
    <row r="17818" spans="2:7">
      <c r="B17818" s="49">
        <v>3009336</v>
      </c>
      <c r="C17818" s="44" t="s">
        <v>24544</v>
      </c>
      <c r="D17818" s="47" t="s">
        <v>21985</v>
      </c>
      <c r="E17818" s="43" t="s">
        <v>18037</v>
      </c>
      <c r="G17818" s="45">
        <v>130.09</v>
      </c>
    </row>
    <row r="17819" spans="2:7">
      <c r="B17819" s="49">
        <v>3009337</v>
      </c>
      <c r="C17819" s="44" t="s">
        <v>24544</v>
      </c>
      <c r="D17819" s="47" t="s">
        <v>21986</v>
      </c>
      <c r="E17819" s="43" t="s">
        <v>18037</v>
      </c>
      <c r="G17819" s="45">
        <v>133.6</v>
      </c>
    </row>
    <row r="17820" spans="2:7">
      <c r="B17820" s="49">
        <v>3009340</v>
      </c>
      <c r="C17820" s="44" t="s">
        <v>24544</v>
      </c>
      <c r="D17820" s="47" t="s">
        <v>21987</v>
      </c>
      <c r="E17820" s="43" t="s">
        <v>18037</v>
      </c>
      <c r="G17820" s="45">
        <v>250.7</v>
      </c>
    </row>
    <row r="17821" spans="2:7">
      <c r="B17821" s="49">
        <v>3009341</v>
      </c>
      <c r="C17821" s="44" t="s">
        <v>24544</v>
      </c>
      <c r="D17821" s="47" t="s">
        <v>21988</v>
      </c>
      <c r="E17821" s="43" t="s">
        <v>18037</v>
      </c>
      <c r="G17821" s="45">
        <v>257.70999999999998</v>
      </c>
    </row>
    <row r="17822" spans="2:7">
      <c r="B17822" s="49">
        <v>3009344</v>
      </c>
      <c r="C17822" s="44" t="s">
        <v>24544</v>
      </c>
      <c r="D17822" s="47" t="s">
        <v>21989</v>
      </c>
      <c r="E17822" s="43" t="s">
        <v>18037</v>
      </c>
      <c r="G17822" s="45">
        <v>130.63999999999999</v>
      </c>
    </row>
    <row r="17823" spans="2:7">
      <c r="B17823" s="49">
        <v>3009345</v>
      </c>
      <c r="C17823" s="44" t="s">
        <v>24544</v>
      </c>
      <c r="D17823" s="47" t="s">
        <v>21990</v>
      </c>
      <c r="E17823" s="43" t="s">
        <v>18037</v>
      </c>
      <c r="G17823" s="45">
        <v>134.15</v>
      </c>
    </row>
    <row r="17824" spans="2:7">
      <c r="B17824" s="49">
        <v>3009348</v>
      </c>
      <c r="C17824" s="44" t="s">
        <v>24544</v>
      </c>
      <c r="D17824" s="47" t="s">
        <v>21991</v>
      </c>
      <c r="E17824" s="43" t="s">
        <v>18037</v>
      </c>
      <c r="G17824" s="45">
        <v>250.77</v>
      </c>
    </row>
    <row r="17825" spans="2:7">
      <c r="B17825" s="49">
        <v>3009349</v>
      </c>
      <c r="C17825" s="44" t="s">
        <v>24544</v>
      </c>
      <c r="D17825" s="47" t="s">
        <v>21992</v>
      </c>
      <c r="E17825" s="43" t="s">
        <v>18037</v>
      </c>
      <c r="G17825" s="45">
        <v>257.77999999999997</v>
      </c>
    </row>
    <row r="17826" spans="2:7">
      <c r="B17826" s="49">
        <v>3009338</v>
      </c>
      <c r="C17826" s="44" t="s">
        <v>24544</v>
      </c>
      <c r="D17826" s="47" t="s">
        <v>21993</v>
      </c>
      <c r="E17826" s="43" t="s">
        <v>18037</v>
      </c>
      <c r="G17826" s="45">
        <v>130.09</v>
      </c>
    </row>
    <row r="17827" spans="2:7">
      <c r="B17827" s="49">
        <v>3009339</v>
      </c>
      <c r="C17827" s="44" t="s">
        <v>24544</v>
      </c>
      <c r="D17827" s="47" t="s">
        <v>21994</v>
      </c>
      <c r="E17827" s="43" t="s">
        <v>18037</v>
      </c>
      <c r="G17827" s="45">
        <v>133.6</v>
      </c>
    </row>
    <row r="17828" spans="2:7">
      <c r="B17828" s="49">
        <v>3009342</v>
      </c>
      <c r="C17828" s="44" t="s">
        <v>24544</v>
      </c>
      <c r="D17828" s="47" t="s">
        <v>21995</v>
      </c>
      <c r="E17828" s="43" t="s">
        <v>18037</v>
      </c>
      <c r="G17828" s="45">
        <v>250.7</v>
      </c>
    </row>
    <row r="17829" spans="2:7">
      <c r="B17829" s="49">
        <v>3009343</v>
      </c>
      <c r="C17829" s="44" t="s">
        <v>24544</v>
      </c>
      <c r="D17829" s="47" t="s">
        <v>21996</v>
      </c>
      <c r="E17829" s="43" t="s">
        <v>18037</v>
      </c>
      <c r="G17829" s="45">
        <v>257.70999999999998</v>
      </c>
    </row>
    <row r="17830" spans="2:7">
      <c r="B17830" s="49">
        <v>3009346</v>
      </c>
      <c r="C17830" s="44" t="s">
        <v>24544</v>
      </c>
      <c r="D17830" s="47" t="s">
        <v>21997</v>
      </c>
      <c r="E17830" s="43" t="s">
        <v>18037</v>
      </c>
      <c r="G17830" s="45">
        <v>130.63999999999999</v>
      </c>
    </row>
    <row r="17831" spans="2:7">
      <c r="B17831" s="49">
        <v>3009347</v>
      </c>
      <c r="C17831" s="44" t="s">
        <v>24544</v>
      </c>
      <c r="D17831" s="47" t="s">
        <v>21998</v>
      </c>
      <c r="E17831" s="43" t="s">
        <v>18037</v>
      </c>
      <c r="G17831" s="45">
        <v>134.15</v>
      </c>
    </row>
    <row r="17832" spans="2:7">
      <c r="B17832" s="49">
        <v>3009350</v>
      </c>
      <c r="C17832" s="44" t="s">
        <v>24544</v>
      </c>
      <c r="D17832" s="47" t="s">
        <v>21999</v>
      </c>
      <c r="E17832" s="43" t="s">
        <v>18037</v>
      </c>
      <c r="G17832" s="45">
        <v>250.77</v>
      </c>
    </row>
    <row r="17833" spans="2:7">
      <c r="B17833" s="49">
        <v>3009351</v>
      </c>
      <c r="C17833" s="44" t="s">
        <v>24544</v>
      </c>
      <c r="D17833" s="47" t="s">
        <v>22000</v>
      </c>
      <c r="E17833" s="43" t="s">
        <v>18037</v>
      </c>
      <c r="G17833" s="45">
        <v>257.77999999999997</v>
      </c>
    </row>
    <row r="17834" spans="2:7">
      <c r="B17834" s="49">
        <v>3009080</v>
      </c>
      <c r="C17834" s="44" t="s">
        <v>24544</v>
      </c>
      <c r="D17834" s="47" t="s">
        <v>22001</v>
      </c>
      <c r="E17834" s="43" t="s">
        <v>18037</v>
      </c>
      <c r="G17834" s="45">
        <v>0.2</v>
      </c>
    </row>
    <row r="17835" spans="2:7">
      <c r="B17835" s="49">
        <v>3009075</v>
      </c>
      <c r="C17835" s="44" t="s">
        <v>24544</v>
      </c>
      <c r="D17835" s="47" t="s">
        <v>22002</v>
      </c>
      <c r="E17835" s="43" t="s">
        <v>18037</v>
      </c>
      <c r="G17835" s="45">
        <v>49.27</v>
      </c>
    </row>
    <row r="17836" spans="2:7">
      <c r="B17836" s="49">
        <v>3009076</v>
      </c>
      <c r="C17836" s="44" t="s">
        <v>24544</v>
      </c>
      <c r="D17836" s="47" t="s">
        <v>22003</v>
      </c>
      <c r="E17836" s="43" t="s">
        <v>18037</v>
      </c>
      <c r="G17836" s="45">
        <v>50.63</v>
      </c>
    </row>
    <row r="17837" spans="2:7">
      <c r="B17837" s="49">
        <v>3009077</v>
      </c>
      <c r="C17837" s="44" t="s">
        <v>24544</v>
      </c>
      <c r="D17837" s="47" t="s">
        <v>22004</v>
      </c>
      <c r="E17837" s="43" t="s">
        <v>18037</v>
      </c>
      <c r="G17837" s="45">
        <v>53.01</v>
      </c>
    </row>
    <row r="17838" spans="2:7">
      <c r="B17838" s="49">
        <v>3009078</v>
      </c>
      <c r="C17838" s="44" t="s">
        <v>24544</v>
      </c>
      <c r="D17838" s="47" t="s">
        <v>22005</v>
      </c>
      <c r="E17838" s="43" t="s">
        <v>18037</v>
      </c>
      <c r="G17838" s="45">
        <v>54.86</v>
      </c>
    </row>
    <row r="17839" spans="2:7">
      <c r="B17839" s="49">
        <v>3009087</v>
      </c>
      <c r="C17839" s="44" t="s">
        <v>24544</v>
      </c>
      <c r="D17839" s="47" t="s">
        <v>22006</v>
      </c>
      <c r="E17839" s="43" t="s">
        <v>18037</v>
      </c>
      <c r="G17839" s="45">
        <v>0.11</v>
      </c>
    </row>
    <row r="17840" spans="2:7">
      <c r="B17840" s="49">
        <v>3009085</v>
      </c>
      <c r="C17840" s="44" t="s">
        <v>24544</v>
      </c>
      <c r="D17840" s="47" t="s">
        <v>22007</v>
      </c>
      <c r="E17840" s="43" t="s">
        <v>18116</v>
      </c>
      <c r="G17840" s="45">
        <v>1041.76</v>
      </c>
    </row>
    <row r="17841" spans="2:7">
      <c r="B17841" s="49">
        <v>3009086</v>
      </c>
      <c r="C17841" s="44" t="s">
        <v>24544</v>
      </c>
      <c r="D17841" s="47" t="s">
        <v>22008</v>
      </c>
      <c r="E17841" s="43" t="s">
        <v>18116</v>
      </c>
      <c r="G17841" s="45">
        <v>1390.52</v>
      </c>
    </row>
    <row r="17842" spans="2:7">
      <c r="B17842" s="49">
        <v>3009089</v>
      </c>
      <c r="C17842" s="44" t="s">
        <v>24544</v>
      </c>
      <c r="D17842" s="47" t="s">
        <v>22009</v>
      </c>
      <c r="E17842" s="43" t="s">
        <v>18116</v>
      </c>
      <c r="G17842" s="45">
        <v>1700.16</v>
      </c>
    </row>
    <row r="17843" spans="2:7">
      <c r="B17843" s="49">
        <v>3009090</v>
      </c>
      <c r="C17843" s="44" t="s">
        <v>24544</v>
      </c>
      <c r="D17843" s="47" t="s">
        <v>22010</v>
      </c>
      <c r="E17843" s="43" t="s">
        <v>18116</v>
      </c>
      <c r="G17843" s="45">
        <v>1522.15</v>
      </c>
    </row>
    <row r="17844" spans="2:7">
      <c r="B17844" s="49">
        <v>3009004</v>
      </c>
      <c r="C17844" s="44" t="s">
        <v>24544</v>
      </c>
      <c r="D17844" s="47" t="s">
        <v>22011</v>
      </c>
      <c r="E17844" s="43" t="s">
        <v>18037</v>
      </c>
      <c r="G17844" s="45">
        <v>436.06</v>
      </c>
    </row>
    <row r="17845" spans="2:7">
      <c r="B17845" s="49">
        <v>3009002</v>
      </c>
      <c r="C17845" s="44" t="s">
        <v>24544</v>
      </c>
      <c r="D17845" s="47" t="s">
        <v>22012</v>
      </c>
      <c r="E17845" s="43" t="s">
        <v>18037</v>
      </c>
      <c r="G17845" s="45">
        <v>330.02</v>
      </c>
    </row>
    <row r="17846" spans="2:7">
      <c r="B17846" s="49">
        <v>3009006</v>
      </c>
      <c r="C17846" s="44" t="s">
        <v>24544</v>
      </c>
      <c r="D17846" s="47" t="s">
        <v>22013</v>
      </c>
      <c r="E17846" s="43" t="s">
        <v>18037</v>
      </c>
      <c r="G17846" s="45">
        <v>597.89</v>
      </c>
    </row>
    <row r="17847" spans="2:7">
      <c r="B17847" s="49">
        <v>3009335</v>
      </c>
      <c r="C17847" s="44" t="s">
        <v>24544</v>
      </c>
      <c r="D17847" s="47" t="s">
        <v>22014</v>
      </c>
      <c r="E17847" s="43" t="s">
        <v>18037</v>
      </c>
      <c r="G17847" s="45">
        <v>1141.74</v>
      </c>
    </row>
    <row r="17848" spans="2:7">
      <c r="B17848" s="49">
        <v>3009334</v>
      </c>
      <c r="C17848" s="44" t="s">
        <v>24544</v>
      </c>
      <c r="D17848" s="47" t="s">
        <v>22015</v>
      </c>
      <c r="E17848" s="43" t="s">
        <v>18037</v>
      </c>
      <c r="G17848" s="45">
        <v>814.1</v>
      </c>
    </row>
    <row r="17849" spans="2:7">
      <c r="B17849" s="49">
        <v>3009280</v>
      </c>
      <c r="C17849" s="44" t="s">
        <v>24544</v>
      </c>
      <c r="D17849" s="47" t="s">
        <v>22016</v>
      </c>
      <c r="E17849" s="43" t="s">
        <v>19844</v>
      </c>
      <c r="G17849" s="45">
        <v>752406.41</v>
      </c>
    </row>
    <row r="17850" spans="2:7">
      <c r="B17850" s="49">
        <v>3009281</v>
      </c>
      <c r="C17850" s="44" t="s">
        <v>24544</v>
      </c>
      <c r="D17850" s="47" t="s">
        <v>22017</v>
      </c>
      <c r="E17850" s="43" t="s">
        <v>19844</v>
      </c>
      <c r="G17850" s="45">
        <v>742829.04</v>
      </c>
    </row>
    <row r="17851" spans="2:7">
      <c r="B17851" s="49">
        <v>3009061</v>
      </c>
      <c r="C17851" s="44" t="s">
        <v>24544</v>
      </c>
      <c r="D17851" s="47" t="s">
        <v>22018</v>
      </c>
      <c r="E17851" s="43" t="s">
        <v>19844</v>
      </c>
      <c r="G17851" s="45">
        <v>789870</v>
      </c>
    </row>
    <row r="17852" spans="2:7">
      <c r="B17852" s="49">
        <v>3009062</v>
      </c>
      <c r="C17852" s="44" t="s">
        <v>24544</v>
      </c>
      <c r="D17852" s="47" t="s">
        <v>22019</v>
      </c>
      <c r="E17852" s="43" t="s">
        <v>19844</v>
      </c>
      <c r="G17852" s="45">
        <v>779814.47</v>
      </c>
    </row>
    <row r="17853" spans="2:7">
      <c r="B17853" s="49">
        <v>3009278</v>
      </c>
      <c r="C17853" s="44" t="s">
        <v>24544</v>
      </c>
      <c r="D17853" s="47" t="s">
        <v>22020</v>
      </c>
      <c r="E17853" s="43" t="s">
        <v>19844</v>
      </c>
      <c r="G17853" s="45">
        <v>570432.53</v>
      </c>
    </row>
    <row r="17854" spans="2:7">
      <c r="B17854" s="49">
        <v>3009279</v>
      </c>
      <c r="C17854" s="44" t="s">
        <v>24544</v>
      </c>
      <c r="D17854" s="47" t="s">
        <v>22021</v>
      </c>
      <c r="E17854" s="43" t="s">
        <v>19844</v>
      </c>
      <c r="G17854" s="45">
        <v>562943.55000000005</v>
      </c>
    </row>
    <row r="17855" spans="2:7">
      <c r="B17855" s="49">
        <v>3009059</v>
      </c>
      <c r="C17855" s="44" t="s">
        <v>24544</v>
      </c>
      <c r="D17855" s="47" t="s">
        <v>22022</v>
      </c>
      <c r="E17855" s="43" t="s">
        <v>19844</v>
      </c>
      <c r="G17855" s="45">
        <v>598835.62</v>
      </c>
    </row>
    <row r="17856" spans="2:7">
      <c r="B17856" s="49">
        <v>3009060</v>
      </c>
      <c r="C17856" s="44" t="s">
        <v>24544</v>
      </c>
      <c r="D17856" s="47" t="s">
        <v>22023</v>
      </c>
      <c r="E17856" s="43" t="s">
        <v>19844</v>
      </c>
      <c r="G17856" s="45">
        <v>590972.48</v>
      </c>
    </row>
    <row r="17857" spans="2:7">
      <c r="B17857" s="49">
        <v>3009282</v>
      </c>
      <c r="C17857" s="44" t="s">
        <v>24544</v>
      </c>
      <c r="D17857" s="47" t="s">
        <v>22024</v>
      </c>
      <c r="E17857" s="43" t="s">
        <v>19844</v>
      </c>
      <c r="G17857" s="45">
        <v>1022174.52</v>
      </c>
    </row>
    <row r="17858" spans="2:7">
      <c r="B17858" s="49">
        <v>3009283</v>
      </c>
      <c r="C17858" s="44" t="s">
        <v>24544</v>
      </c>
      <c r="D17858" s="47" t="s">
        <v>22025</v>
      </c>
      <c r="E17858" s="43" t="s">
        <v>19844</v>
      </c>
      <c r="G17858" s="45">
        <v>1012601.65</v>
      </c>
    </row>
    <row r="17859" spans="2:7">
      <c r="B17859" s="49">
        <v>3009063</v>
      </c>
      <c r="C17859" s="44" t="s">
        <v>24544</v>
      </c>
      <c r="D17859" s="47" t="s">
        <v>22026</v>
      </c>
      <c r="E17859" s="43" t="s">
        <v>19844</v>
      </c>
      <c r="G17859" s="45">
        <v>1073069.8700000001</v>
      </c>
    </row>
    <row r="17860" spans="2:7">
      <c r="B17860" s="49">
        <v>3009064</v>
      </c>
      <c r="C17860" s="44" t="s">
        <v>24544</v>
      </c>
      <c r="D17860" s="47" t="s">
        <v>22027</v>
      </c>
      <c r="E17860" s="43" t="s">
        <v>19844</v>
      </c>
      <c r="G17860" s="45">
        <v>1063019.07</v>
      </c>
    </row>
    <row r="17861" spans="2:7">
      <c r="B17861" s="49">
        <v>3009081</v>
      </c>
      <c r="C17861" s="44" t="s">
        <v>24544</v>
      </c>
      <c r="D17861" s="47" t="s">
        <v>22028</v>
      </c>
      <c r="E17861" s="43" t="s">
        <v>18037</v>
      </c>
      <c r="G17861" s="45">
        <v>708.56</v>
      </c>
    </row>
    <row r="17862" spans="2:7">
      <c r="B17862" s="49">
        <v>3009082</v>
      </c>
      <c r="C17862" s="44" t="s">
        <v>24544</v>
      </c>
      <c r="D17862" s="47" t="s">
        <v>22029</v>
      </c>
      <c r="E17862" s="43" t="s">
        <v>18037</v>
      </c>
      <c r="G17862" s="45">
        <v>776.04</v>
      </c>
    </row>
    <row r="17863" spans="2:7">
      <c r="B17863" s="49">
        <v>3009083</v>
      </c>
      <c r="C17863" s="44" t="s">
        <v>24544</v>
      </c>
      <c r="D17863" s="47" t="s">
        <v>22030</v>
      </c>
      <c r="E17863" s="43" t="s">
        <v>18037</v>
      </c>
      <c r="G17863" s="45">
        <v>792.55</v>
      </c>
    </row>
    <row r="17864" spans="2:7">
      <c r="B17864" s="49">
        <v>3009084</v>
      </c>
      <c r="C17864" s="44" t="s">
        <v>24544</v>
      </c>
      <c r="D17864" s="47" t="s">
        <v>22031</v>
      </c>
      <c r="E17864" s="43" t="s">
        <v>18037</v>
      </c>
      <c r="G17864" s="45">
        <v>829.17</v>
      </c>
    </row>
    <row r="17865" spans="2:7">
      <c r="B17865" s="49">
        <v>3009070</v>
      </c>
      <c r="C17865" s="44" t="s">
        <v>24544</v>
      </c>
      <c r="D17865" s="47" t="s">
        <v>22032</v>
      </c>
      <c r="E17865" s="43" t="s">
        <v>18037</v>
      </c>
      <c r="G17865" s="45">
        <v>465.29</v>
      </c>
    </row>
    <row r="17866" spans="2:7">
      <c r="B17866" s="49">
        <v>3009285</v>
      </c>
      <c r="C17866" s="44" t="s">
        <v>24544</v>
      </c>
      <c r="D17866" s="47" t="s">
        <v>22033</v>
      </c>
      <c r="E17866" s="43" t="s">
        <v>19844</v>
      </c>
      <c r="G17866" s="45">
        <v>747584.96</v>
      </c>
    </row>
    <row r="17867" spans="2:7">
      <c r="B17867" s="49">
        <v>3009072</v>
      </c>
      <c r="C17867" s="44" t="s">
        <v>24544</v>
      </c>
      <c r="D17867" s="47" t="s">
        <v>22034</v>
      </c>
      <c r="E17867" s="43" t="s">
        <v>19844</v>
      </c>
      <c r="G17867" s="45">
        <v>784808.48</v>
      </c>
    </row>
    <row r="17868" spans="2:7">
      <c r="B17868" s="49">
        <v>3009069</v>
      </c>
      <c r="C17868" s="44" t="s">
        <v>24544</v>
      </c>
      <c r="D17868" s="47" t="s">
        <v>22035</v>
      </c>
      <c r="E17868" s="43" t="s">
        <v>18037</v>
      </c>
      <c r="G17868" s="45">
        <v>230.23</v>
      </c>
    </row>
    <row r="17869" spans="2:7">
      <c r="B17869" s="49">
        <v>3009284</v>
      </c>
      <c r="C17869" s="44" t="s">
        <v>24544</v>
      </c>
      <c r="D17869" s="47" t="s">
        <v>22036</v>
      </c>
      <c r="E17869" s="43" t="s">
        <v>19844</v>
      </c>
      <c r="G17869" s="45">
        <v>362237.2</v>
      </c>
    </row>
    <row r="17870" spans="2:7">
      <c r="B17870" s="49">
        <v>3009071</v>
      </c>
      <c r="C17870" s="44" t="s">
        <v>24544</v>
      </c>
      <c r="D17870" s="47" t="s">
        <v>22037</v>
      </c>
      <c r="E17870" s="43" t="s">
        <v>19844</v>
      </c>
      <c r="G17870" s="45">
        <v>380274.24</v>
      </c>
    </row>
    <row r="17871" spans="2:7">
      <c r="B17871" s="49">
        <v>3009091</v>
      </c>
      <c r="C17871" s="44" t="s">
        <v>24544</v>
      </c>
      <c r="D17871" s="47" t="s">
        <v>22038</v>
      </c>
      <c r="E17871" s="43" t="s">
        <v>18233</v>
      </c>
      <c r="G17871" s="45">
        <v>193.47</v>
      </c>
    </row>
    <row r="17872" spans="2:7">
      <c r="B17872" s="49">
        <v>3009058</v>
      </c>
      <c r="C17872" s="44" t="s">
        <v>24544</v>
      </c>
      <c r="D17872" s="47" t="s">
        <v>22039</v>
      </c>
      <c r="E17872" s="43" t="s">
        <v>18037</v>
      </c>
      <c r="G17872" s="45">
        <v>91530.22</v>
      </c>
    </row>
    <row r="17873" spans="2:7">
      <c r="B17873" s="49">
        <v>3009229</v>
      </c>
      <c r="C17873" s="44" t="s">
        <v>24544</v>
      </c>
      <c r="D17873" s="47" t="s">
        <v>22040</v>
      </c>
      <c r="E17873" s="43" t="s">
        <v>19844</v>
      </c>
      <c r="G17873" s="45">
        <v>232.85</v>
      </c>
    </row>
    <row r="17874" spans="2:7">
      <c r="B17874" s="49">
        <v>3009132</v>
      </c>
      <c r="C17874" s="44" t="s">
        <v>24544</v>
      </c>
      <c r="D17874" s="47" t="s">
        <v>22041</v>
      </c>
      <c r="E17874" s="43" t="s">
        <v>19844</v>
      </c>
      <c r="G17874" s="45">
        <v>1753.16</v>
      </c>
    </row>
    <row r="17875" spans="2:7">
      <c r="B17875" s="49">
        <v>3009133</v>
      </c>
      <c r="C17875" s="44" t="s">
        <v>24544</v>
      </c>
      <c r="D17875" s="47" t="s">
        <v>22042</v>
      </c>
      <c r="E17875" s="43" t="s">
        <v>19844</v>
      </c>
      <c r="G17875" s="45">
        <v>2018.78</v>
      </c>
    </row>
    <row r="17876" spans="2:7">
      <c r="B17876" s="49">
        <v>3009321</v>
      </c>
      <c r="C17876" s="44" t="s">
        <v>24544</v>
      </c>
      <c r="D17876" s="47" t="s">
        <v>22043</v>
      </c>
      <c r="E17876" s="43" t="s">
        <v>18037</v>
      </c>
      <c r="G17876" s="45">
        <v>1559.47</v>
      </c>
    </row>
    <row r="17877" spans="2:7">
      <c r="B17877" s="49">
        <v>3009322</v>
      </c>
      <c r="C17877" s="44" t="s">
        <v>24544</v>
      </c>
      <c r="D17877" s="47" t="s">
        <v>22044</v>
      </c>
      <c r="E17877" s="43" t="s">
        <v>18037</v>
      </c>
      <c r="G17877" s="45">
        <v>1549.4</v>
      </c>
    </row>
    <row r="17878" spans="2:7">
      <c r="B17878" s="49">
        <v>3009323</v>
      </c>
      <c r="C17878" s="44" t="s">
        <v>24544</v>
      </c>
      <c r="D17878" s="47" t="s">
        <v>22045</v>
      </c>
      <c r="E17878" s="43" t="s">
        <v>18037</v>
      </c>
      <c r="G17878" s="45">
        <v>1628.49</v>
      </c>
    </row>
    <row r="17879" spans="2:7">
      <c r="B17879" s="49">
        <v>3009324</v>
      </c>
      <c r="C17879" s="44" t="s">
        <v>24544</v>
      </c>
      <c r="D17879" s="47" t="s">
        <v>22046</v>
      </c>
      <c r="E17879" s="43" t="s">
        <v>18037</v>
      </c>
      <c r="G17879" s="45">
        <v>1574.98</v>
      </c>
    </row>
    <row r="17880" spans="2:7">
      <c r="B17880" s="49">
        <v>3009096</v>
      </c>
      <c r="C17880" s="44" t="s">
        <v>24544</v>
      </c>
      <c r="D17880" s="47" t="s">
        <v>22047</v>
      </c>
      <c r="E17880" s="43" t="s">
        <v>18037</v>
      </c>
      <c r="G17880" s="45">
        <v>281.56</v>
      </c>
    </row>
    <row r="17881" spans="2:7">
      <c r="B17881" s="49">
        <v>3009330</v>
      </c>
      <c r="C17881" s="44" t="s">
        <v>24544</v>
      </c>
      <c r="D17881" s="47" t="s">
        <v>22048</v>
      </c>
      <c r="E17881" s="43" t="s">
        <v>18037</v>
      </c>
      <c r="G17881" s="45">
        <v>228.67</v>
      </c>
    </row>
    <row r="17882" spans="2:7">
      <c r="B17882" s="49">
        <v>3009326</v>
      </c>
      <c r="C17882" s="44" t="s">
        <v>24544</v>
      </c>
      <c r="D17882" s="47" t="s">
        <v>22049</v>
      </c>
      <c r="E17882" s="43" t="s">
        <v>18037</v>
      </c>
      <c r="G17882" s="45">
        <v>234.78</v>
      </c>
    </row>
    <row r="17883" spans="2:7">
      <c r="B17883" s="49">
        <v>3009234</v>
      </c>
      <c r="C17883" s="44" t="s">
        <v>24544</v>
      </c>
      <c r="D17883" s="47" t="s">
        <v>22050</v>
      </c>
      <c r="E17883" s="43" t="s">
        <v>19844</v>
      </c>
      <c r="G17883" s="45">
        <v>1082398.17</v>
      </c>
    </row>
    <row r="17884" spans="2:7">
      <c r="B17884" s="49">
        <v>3009022</v>
      </c>
      <c r="C17884" s="44" t="s">
        <v>24544</v>
      </c>
      <c r="D17884" s="47" t="s">
        <v>22051</v>
      </c>
      <c r="E17884" s="43" t="s">
        <v>19844</v>
      </c>
      <c r="G17884" s="45">
        <v>1088849.48</v>
      </c>
    </row>
    <row r="17885" spans="2:7">
      <c r="B17885" s="49">
        <v>3009230</v>
      </c>
      <c r="C17885" s="44" t="s">
        <v>24544</v>
      </c>
      <c r="D17885" s="47" t="s">
        <v>22052</v>
      </c>
      <c r="E17885" s="43" t="s">
        <v>19844</v>
      </c>
      <c r="G17885" s="45">
        <v>1623816.58</v>
      </c>
    </row>
    <row r="17886" spans="2:7">
      <c r="B17886" s="49">
        <v>3009018</v>
      </c>
      <c r="C17886" s="44" t="s">
        <v>24544</v>
      </c>
      <c r="D17886" s="47" t="s">
        <v>22053</v>
      </c>
      <c r="E17886" s="43" t="s">
        <v>19844</v>
      </c>
      <c r="G17886" s="45">
        <v>1633493.54</v>
      </c>
    </row>
    <row r="17887" spans="2:7">
      <c r="B17887" s="49">
        <v>3009288</v>
      </c>
      <c r="C17887" s="44" t="s">
        <v>24544</v>
      </c>
      <c r="D17887" s="47" t="s">
        <v>22054</v>
      </c>
      <c r="E17887" s="43" t="s">
        <v>19844</v>
      </c>
      <c r="G17887" s="45">
        <v>1361009.76</v>
      </c>
    </row>
    <row r="17888" spans="2:7">
      <c r="B17888" s="49">
        <v>3009013</v>
      </c>
      <c r="C17888" s="44" t="s">
        <v>24544</v>
      </c>
      <c r="D17888" s="47" t="s">
        <v>22055</v>
      </c>
      <c r="E17888" s="43" t="s">
        <v>19844</v>
      </c>
      <c r="G17888" s="45">
        <v>1381042.01</v>
      </c>
    </row>
    <row r="17889" spans="2:7">
      <c r="B17889" s="49">
        <v>3009292</v>
      </c>
      <c r="C17889" s="44" t="s">
        <v>24544</v>
      </c>
      <c r="D17889" s="47" t="s">
        <v>22056</v>
      </c>
      <c r="E17889" s="43" t="s">
        <v>19844</v>
      </c>
      <c r="G17889" s="45">
        <v>2041518.03</v>
      </c>
    </row>
    <row r="17890" spans="2:7">
      <c r="B17890" s="49">
        <v>3009225</v>
      </c>
      <c r="C17890" s="44" t="s">
        <v>24544</v>
      </c>
      <c r="D17890" s="47" t="s">
        <v>22057</v>
      </c>
      <c r="E17890" s="43" t="s">
        <v>19844</v>
      </c>
      <c r="G17890" s="45">
        <v>2071566.61</v>
      </c>
    </row>
    <row r="17891" spans="2:7">
      <c r="B17891" s="49">
        <v>3009100</v>
      </c>
      <c r="C17891" s="44" t="s">
        <v>24544</v>
      </c>
      <c r="D17891" s="47" t="s">
        <v>22058</v>
      </c>
      <c r="E17891" s="43" t="s">
        <v>18037</v>
      </c>
      <c r="G17891" s="45">
        <v>49132.08</v>
      </c>
    </row>
    <row r="17892" spans="2:7">
      <c r="B17892" s="49">
        <v>3009238</v>
      </c>
      <c r="C17892" s="44" t="s">
        <v>24544</v>
      </c>
      <c r="D17892" s="47" t="s">
        <v>22059</v>
      </c>
      <c r="E17892" s="43" t="s">
        <v>19844</v>
      </c>
      <c r="G17892" s="45">
        <v>969257.5</v>
      </c>
    </row>
    <row r="17893" spans="2:7">
      <c r="B17893" s="49">
        <v>3009304</v>
      </c>
      <c r="C17893" s="44" t="s">
        <v>24544</v>
      </c>
      <c r="D17893" s="47" t="s">
        <v>22060</v>
      </c>
      <c r="E17893" s="43" t="s">
        <v>19844</v>
      </c>
      <c r="G17893" s="45">
        <v>1453769.69</v>
      </c>
    </row>
    <row r="17894" spans="2:7">
      <c r="B17894" s="49">
        <v>3009030</v>
      </c>
      <c r="C17894" s="44" t="s">
        <v>24544</v>
      </c>
      <c r="D17894" s="47" t="s">
        <v>22061</v>
      </c>
      <c r="E17894" s="43" t="s">
        <v>19844</v>
      </c>
      <c r="G17894" s="45">
        <v>1463435.93</v>
      </c>
    </row>
    <row r="17895" spans="2:7">
      <c r="B17895" s="49">
        <v>3009254</v>
      </c>
      <c r="C17895" s="44" t="s">
        <v>24544</v>
      </c>
      <c r="D17895" s="47" t="s">
        <v>22062</v>
      </c>
      <c r="E17895" s="43" t="s">
        <v>19844</v>
      </c>
      <c r="G17895" s="45">
        <v>1461666.02</v>
      </c>
    </row>
    <row r="17896" spans="2:7">
      <c r="B17896" s="49">
        <v>3009262</v>
      </c>
      <c r="C17896" s="44" t="s">
        <v>24544</v>
      </c>
      <c r="D17896" s="47" t="s">
        <v>22063</v>
      </c>
      <c r="E17896" s="43" t="s">
        <v>19844</v>
      </c>
      <c r="G17896" s="45">
        <v>1245846.6399999999</v>
      </c>
    </row>
    <row r="17897" spans="2:7">
      <c r="B17897" s="49">
        <v>3009034</v>
      </c>
      <c r="C17897" s="44" t="s">
        <v>24544</v>
      </c>
      <c r="D17897" s="47" t="s">
        <v>22064</v>
      </c>
      <c r="E17897" s="43" t="s">
        <v>19844</v>
      </c>
      <c r="G17897" s="45">
        <v>1493007.12</v>
      </c>
    </row>
    <row r="17898" spans="2:7">
      <c r="B17898" s="49">
        <v>3009042</v>
      </c>
      <c r="C17898" s="44" t="s">
        <v>24544</v>
      </c>
      <c r="D17898" s="47" t="s">
        <v>22065</v>
      </c>
      <c r="E17898" s="43" t="s">
        <v>19844</v>
      </c>
      <c r="G17898" s="45">
        <v>1266441.8600000001</v>
      </c>
    </row>
    <row r="17899" spans="2:7">
      <c r="B17899" s="49">
        <v>3009270</v>
      </c>
      <c r="C17899" s="44" t="s">
        <v>24544</v>
      </c>
      <c r="D17899" s="47" t="s">
        <v>22066</v>
      </c>
      <c r="E17899" s="43" t="s">
        <v>19844</v>
      </c>
      <c r="G17899" s="45">
        <v>2193441.09</v>
      </c>
    </row>
    <row r="17900" spans="2:7">
      <c r="B17900" s="49">
        <v>3009050</v>
      </c>
      <c r="C17900" s="44" t="s">
        <v>24544</v>
      </c>
      <c r="D17900" s="47" t="s">
        <v>22067</v>
      </c>
      <c r="E17900" s="43" t="s">
        <v>19844</v>
      </c>
      <c r="G17900" s="45">
        <v>2240506.0699999998</v>
      </c>
    </row>
    <row r="17901" spans="2:7">
      <c r="B17901" s="49">
        <v>3009101</v>
      </c>
      <c r="C17901" s="44" t="s">
        <v>24544</v>
      </c>
      <c r="D17901" s="47" t="s">
        <v>22068</v>
      </c>
      <c r="E17901" s="43" t="s">
        <v>18037</v>
      </c>
      <c r="G17901" s="45">
        <v>98545.72</v>
      </c>
    </row>
    <row r="17902" spans="2:7">
      <c r="B17902" s="49">
        <v>3009246</v>
      </c>
      <c r="C17902" s="44" t="s">
        <v>24544</v>
      </c>
      <c r="D17902" s="47" t="s">
        <v>22069</v>
      </c>
      <c r="E17902" s="43" t="s">
        <v>19844</v>
      </c>
      <c r="G17902" s="45">
        <v>963436.1</v>
      </c>
    </row>
    <row r="17903" spans="2:7">
      <c r="B17903" s="49">
        <v>3009208</v>
      </c>
      <c r="C17903" s="44" t="s">
        <v>24544</v>
      </c>
      <c r="D17903" s="47" t="s">
        <v>22070</v>
      </c>
      <c r="E17903" s="43" t="s">
        <v>19844</v>
      </c>
      <c r="G17903" s="45">
        <v>969880.53</v>
      </c>
    </row>
    <row r="17904" spans="2:7">
      <c r="B17904" s="49">
        <v>3009308</v>
      </c>
      <c r="C17904" s="44" t="s">
        <v>24544</v>
      </c>
      <c r="D17904" s="47" t="s">
        <v>22071</v>
      </c>
      <c r="E17904" s="43" t="s">
        <v>19844</v>
      </c>
      <c r="G17904" s="45">
        <v>1445038.21</v>
      </c>
    </row>
    <row r="17905" spans="2:7">
      <c r="B17905" s="49">
        <v>3009212</v>
      </c>
      <c r="C17905" s="44" t="s">
        <v>24544</v>
      </c>
      <c r="D17905" s="47" t="s">
        <v>22072</v>
      </c>
      <c r="E17905" s="43" t="s">
        <v>19844</v>
      </c>
      <c r="G17905" s="45">
        <v>1454704.86</v>
      </c>
    </row>
    <row r="17906" spans="2:7">
      <c r="B17906" s="49">
        <v>3009258</v>
      </c>
      <c r="C17906" s="44" t="s">
        <v>24544</v>
      </c>
      <c r="D17906" s="47" t="s">
        <v>22073</v>
      </c>
      <c r="E17906" s="43" t="s">
        <v>19844</v>
      </c>
      <c r="G17906" s="45">
        <v>1455925</v>
      </c>
    </row>
    <row r="17907" spans="2:7">
      <c r="B17907" s="49">
        <v>3009266</v>
      </c>
      <c r="C17907" s="44" t="s">
        <v>24544</v>
      </c>
      <c r="D17907" s="47" t="s">
        <v>22074</v>
      </c>
      <c r="E17907" s="43" t="s">
        <v>19844</v>
      </c>
      <c r="G17907" s="45">
        <v>1240105.6200000001</v>
      </c>
    </row>
    <row r="17908" spans="2:7">
      <c r="B17908" s="49">
        <v>3009038</v>
      </c>
      <c r="C17908" s="44" t="s">
        <v>24544</v>
      </c>
      <c r="D17908" s="47" t="s">
        <v>22075</v>
      </c>
      <c r="E17908" s="43" t="s">
        <v>19844</v>
      </c>
      <c r="G17908" s="45">
        <v>1487266.11</v>
      </c>
    </row>
    <row r="17909" spans="2:7">
      <c r="B17909" s="49">
        <v>3009046</v>
      </c>
      <c r="C17909" s="44" t="s">
        <v>24544</v>
      </c>
      <c r="D17909" s="47" t="s">
        <v>22076</v>
      </c>
      <c r="E17909" s="43" t="s">
        <v>19844</v>
      </c>
      <c r="G17909" s="45">
        <v>1260700.8500000001</v>
      </c>
    </row>
    <row r="17910" spans="2:7">
      <c r="B17910" s="49">
        <v>3009274</v>
      </c>
      <c r="C17910" s="44" t="s">
        <v>24544</v>
      </c>
      <c r="D17910" s="47" t="s">
        <v>22077</v>
      </c>
      <c r="E17910" s="43" t="s">
        <v>19844</v>
      </c>
      <c r="G17910" s="45">
        <v>2184830.3199999998</v>
      </c>
    </row>
    <row r="17911" spans="2:7">
      <c r="B17911" s="49">
        <v>3009054</v>
      </c>
      <c r="C17911" s="44" t="s">
        <v>24544</v>
      </c>
      <c r="D17911" s="47" t="s">
        <v>22078</v>
      </c>
      <c r="E17911" s="43" t="s">
        <v>19844</v>
      </c>
      <c r="G17911" s="45">
        <v>2231895.29</v>
      </c>
    </row>
    <row r="17912" spans="2:7">
      <c r="B17912" s="49">
        <v>3009235</v>
      </c>
      <c r="C17912" s="44" t="s">
        <v>24544</v>
      </c>
      <c r="D17912" s="47" t="s">
        <v>22079</v>
      </c>
      <c r="E17912" s="43" t="s">
        <v>19844</v>
      </c>
      <c r="G17912" s="45">
        <v>1431802.99</v>
      </c>
    </row>
    <row r="17913" spans="2:7">
      <c r="B17913" s="49">
        <v>3009023</v>
      </c>
      <c r="C17913" s="44" t="s">
        <v>24544</v>
      </c>
      <c r="D17913" s="47" t="s">
        <v>22080</v>
      </c>
      <c r="E17913" s="43" t="s">
        <v>19844</v>
      </c>
      <c r="G17913" s="45">
        <v>1437962.1</v>
      </c>
    </row>
    <row r="17914" spans="2:7">
      <c r="B17914" s="49">
        <v>3009231</v>
      </c>
      <c r="C17914" s="44" t="s">
        <v>24544</v>
      </c>
      <c r="D17914" s="47" t="s">
        <v>22081</v>
      </c>
      <c r="E17914" s="43" t="s">
        <v>19844</v>
      </c>
      <c r="G17914" s="45">
        <v>2145258.7799999998</v>
      </c>
    </row>
    <row r="17915" spans="2:7">
      <c r="B17915" s="49">
        <v>3009019</v>
      </c>
      <c r="C17915" s="44" t="s">
        <v>24544</v>
      </c>
      <c r="D17915" s="47" t="s">
        <v>22082</v>
      </c>
      <c r="E17915" s="43" t="s">
        <v>19844</v>
      </c>
      <c r="G17915" s="45">
        <v>2157819.94</v>
      </c>
    </row>
    <row r="17916" spans="2:7">
      <c r="B17916" s="49">
        <v>3009289</v>
      </c>
      <c r="C17916" s="44" t="s">
        <v>24544</v>
      </c>
      <c r="D17916" s="47" t="s">
        <v>22083</v>
      </c>
      <c r="E17916" s="43" t="s">
        <v>19844</v>
      </c>
      <c r="G17916" s="45">
        <v>1822511.78</v>
      </c>
    </row>
    <row r="17917" spans="2:7">
      <c r="B17917" s="49">
        <v>3009014</v>
      </c>
      <c r="C17917" s="44" t="s">
        <v>24544</v>
      </c>
      <c r="D17917" s="47" t="s">
        <v>22084</v>
      </c>
      <c r="E17917" s="43" t="s">
        <v>19844</v>
      </c>
      <c r="G17917" s="45">
        <v>1848531.51</v>
      </c>
    </row>
    <row r="17918" spans="2:7">
      <c r="B17918" s="49">
        <v>3009293</v>
      </c>
      <c r="C17918" s="44" t="s">
        <v>24544</v>
      </c>
      <c r="D17918" s="47" t="s">
        <v>22085</v>
      </c>
      <c r="E17918" s="43" t="s">
        <v>19844</v>
      </c>
      <c r="G17918" s="45">
        <v>2733771.18</v>
      </c>
    </row>
    <row r="17919" spans="2:7">
      <c r="B17919" s="49">
        <v>3009226</v>
      </c>
      <c r="C17919" s="44" t="s">
        <v>24544</v>
      </c>
      <c r="D17919" s="47" t="s">
        <v>22086</v>
      </c>
      <c r="E17919" s="43" t="s">
        <v>19844</v>
      </c>
      <c r="G17919" s="45">
        <v>2772801.14</v>
      </c>
    </row>
    <row r="17920" spans="2:7">
      <c r="B17920" s="49">
        <v>3009102</v>
      </c>
      <c r="C17920" s="44" t="s">
        <v>24544</v>
      </c>
      <c r="D17920" s="47" t="s">
        <v>22087</v>
      </c>
      <c r="E17920" s="43" t="s">
        <v>18037</v>
      </c>
      <c r="G17920" s="45">
        <v>68778.320000000007</v>
      </c>
    </row>
    <row r="17921" spans="2:7">
      <c r="B17921" s="49">
        <v>3009297</v>
      </c>
      <c r="C17921" s="44" t="s">
        <v>24544</v>
      </c>
      <c r="D17921" s="47" t="s">
        <v>22088</v>
      </c>
      <c r="E17921" s="43" t="s">
        <v>19844</v>
      </c>
      <c r="G17921" s="45">
        <v>1298741.83</v>
      </c>
    </row>
    <row r="17922" spans="2:7">
      <c r="B17922" s="49">
        <v>3009027</v>
      </c>
      <c r="C17922" s="44" t="s">
        <v>24544</v>
      </c>
      <c r="D17922" s="47" t="s">
        <v>22089</v>
      </c>
      <c r="E17922" s="43" t="s">
        <v>19844</v>
      </c>
      <c r="G17922" s="45">
        <v>1305186.1499999999</v>
      </c>
    </row>
    <row r="17923" spans="2:7">
      <c r="B17923" s="49">
        <v>3009305</v>
      </c>
      <c r="C17923" s="44" t="s">
        <v>24544</v>
      </c>
      <c r="D17923" s="47" t="s">
        <v>22090</v>
      </c>
      <c r="E17923" s="43" t="s">
        <v>19844</v>
      </c>
      <c r="G17923" s="45">
        <v>1947996.09</v>
      </c>
    </row>
    <row r="17924" spans="2:7">
      <c r="B17924" s="49">
        <v>3009031</v>
      </c>
      <c r="C17924" s="44" t="s">
        <v>24544</v>
      </c>
      <c r="D17924" s="47" t="s">
        <v>22091</v>
      </c>
      <c r="E17924" s="43" t="s">
        <v>19844</v>
      </c>
      <c r="G17924" s="45">
        <v>1957662.33</v>
      </c>
    </row>
    <row r="17925" spans="2:7">
      <c r="B17925" s="49">
        <v>3009255</v>
      </c>
      <c r="C17925" s="44" t="s">
        <v>24544</v>
      </c>
      <c r="D17925" s="47" t="s">
        <v>22092</v>
      </c>
      <c r="E17925" s="43" t="s">
        <v>19844</v>
      </c>
      <c r="G17925" s="45">
        <v>1803924.36</v>
      </c>
    </row>
    <row r="17926" spans="2:7">
      <c r="B17926" s="49">
        <v>3009263</v>
      </c>
      <c r="C17926" s="44" t="s">
        <v>24544</v>
      </c>
      <c r="D17926" s="47" t="s">
        <v>22093</v>
      </c>
      <c r="E17926" s="43" t="s">
        <v>19844</v>
      </c>
      <c r="G17926" s="45">
        <v>1687806.61</v>
      </c>
    </row>
    <row r="17927" spans="2:7">
      <c r="B17927" s="49">
        <v>3009035</v>
      </c>
      <c r="C17927" s="44" t="s">
        <v>24544</v>
      </c>
      <c r="D17927" s="47" t="s">
        <v>22094</v>
      </c>
      <c r="E17927" s="43" t="s">
        <v>19844</v>
      </c>
      <c r="G17927" s="45">
        <v>1835901.48</v>
      </c>
    </row>
    <row r="17928" spans="2:7">
      <c r="B17928" s="49">
        <v>3009043</v>
      </c>
      <c r="C17928" s="44" t="s">
        <v>24544</v>
      </c>
      <c r="D17928" s="47" t="s">
        <v>22095</v>
      </c>
      <c r="E17928" s="43" t="s">
        <v>19844</v>
      </c>
      <c r="G17928" s="45">
        <v>1714002.01</v>
      </c>
    </row>
    <row r="17929" spans="2:7">
      <c r="B17929" s="49">
        <v>3009271</v>
      </c>
      <c r="C17929" s="44" t="s">
        <v>24544</v>
      </c>
      <c r="D17929" s="47" t="s">
        <v>22096</v>
      </c>
      <c r="E17929" s="43" t="s">
        <v>19844</v>
      </c>
      <c r="G17929" s="45">
        <v>2706828.52</v>
      </c>
    </row>
    <row r="17930" spans="2:7">
      <c r="B17930" s="49">
        <v>3009051</v>
      </c>
      <c r="C17930" s="44" t="s">
        <v>24544</v>
      </c>
      <c r="D17930" s="47" t="s">
        <v>22097</v>
      </c>
      <c r="E17930" s="43" t="s">
        <v>19844</v>
      </c>
      <c r="G17930" s="45">
        <v>2754847.52</v>
      </c>
    </row>
    <row r="17931" spans="2:7">
      <c r="B17931" s="49">
        <v>3009103</v>
      </c>
      <c r="C17931" s="44" t="s">
        <v>24544</v>
      </c>
      <c r="D17931" s="47" t="s">
        <v>22098</v>
      </c>
      <c r="E17931" s="43" t="s">
        <v>18037</v>
      </c>
      <c r="G17931" s="45">
        <v>137838.21</v>
      </c>
    </row>
    <row r="17932" spans="2:7">
      <c r="B17932" s="49">
        <v>3009247</v>
      </c>
      <c r="C17932" s="44" t="s">
        <v>24544</v>
      </c>
      <c r="D17932" s="47" t="s">
        <v>22099</v>
      </c>
      <c r="E17932" s="43" t="s">
        <v>19844</v>
      </c>
      <c r="G17932" s="45">
        <v>1291897.92</v>
      </c>
    </row>
    <row r="17933" spans="2:7">
      <c r="B17933" s="49">
        <v>3009209</v>
      </c>
      <c r="C17933" s="44" t="s">
        <v>24544</v>
      </c>
      <c r="D17933" s="47" t="s">
        <v>22100</v>
      </c>
      <c r="E17933" s="43" t="s">
        <v>19844</v>
      </c>
      <c r="G17933" s="45">
        <v>1298342.3500000001</v>
      </c>
    </row>
    <row r="17934" spans="2:7">
      <c r="B17934" s="49">
        <v>3009309</v>
      </c>
      <c r="C17934" s="44" t="s">
        <v>24544</v>
      </c>
      <c r="D17934" s="47" t="s">
        <v>22101</v>
      </c>
      <c r="E17934" s="43" t="s">
        <v>19844</v>
      </c>
      <c r="G17934" s="45">
        <v>1937731.14</v>
      </c>
    </row>
    <row r="17935" spans="2:7">
      <c r="B17935" s="49">
        <v>3009213</v>
      </c>
      <c r="C17935" s="44" t="s">
        <v>24544</v>
      </c>
      <c r="D17935" s="47" t="s">
        <v>22102</v>
      </c>
      <c r="E17935" s="43" t="s">
        <v>19844</v>
      </c>
      <c r="G17935" s="45">
        <v>1947397.79</v>
      </c>
    </row>
    <row r="17936" spans="2:7">
      <c r="B17936" s="49">
        <v>3009259</v>
      </c>
      <c r="C17936" s="44" t="s">
        <v>24544</v>
      </c>
      <c r="D17936" s="47" t="s">
        <v>22103</v>
      </c>
      <c r="E17936" s="43" t="s">
        <v>19844</v>
      </c>
      <c r="G17936" s="45">
        <v>1797160.84</v>
      </c>
    </row>
    <row r="17937" spans="2:7">
      <c r="B17937" s="49">
        <v>3009267</v>
      </c>
      <c r="C17937" s="44" t="s">
        <v>24544</v>
      </c>
      <c r="D17937" s="47" t="s">
        <v>22104</v>
      </c>
      <c r="E17937" s="43" t="s">
        <v>19844</v>
      </c>
      <c r="G17937" s="45">
        <v>1681043.09</v>
      </c>
    </row>
    <row r="17938" spans="2:7">
      <c r="B17938" s="49">
        <v>3009039</v>
      </c>
      <c r="C17938" s="44" t="s">
        <v>24544</v>
      </c>
      <c r="D17938" s="47" t="s">
        <v>22105</v>
      </c>
      <c r="E17938" s="43" t="s">
        <v>19844</v>
      </c>
      <c r="G17938" s="45">
        <v>1829137.96</v>
      </c>
    </row>
    <row r="17939" spans="2:7">
      <c r="B17939" s="49">
        <v>3009047</v>
      </c>
      <c r="C17939" s="44" t="s">
        <v>24544</v>
      </c>
      <c r="D17939" s="47" t="s">
        <v>22106</v>
      </c>
      <c r="E17939" s="43" t="s">
        <v>19844</v>
      </c>
      <c r="G17939" s="45">
        <v>1707238.48</v>
      </c>
    </row>
    <row r="17940" spans="2:7">
      <c r="B17940" s="49">
        <v>3009275</v>
      </c>
      <c r="C17940" s="44" t="s">
        <v>24544</v>
      </c>
      <c r="D17940" s="47" t="s">
        <v>22107</v>
      </c>
      <c r="E17940" s="43" t="s">
        <v>19844</v>
      </c>
      <c r="G17940" s="45">
        <v>2696684.27</v>
      </c>
    </row>
    <row r="17941" spans="2:7">
      <c r="B17941" s="49">
        <v>3009055</v>
      </c>
      <c r="C17941" s="44" t="s">
        <v>24544</v>
      </c>
      <c r="D17941" s="47" t="s">
        <v>22108</v>
      </c>
      <c r="E17941" s="43" t="s">
        <v>19844</v>
      </c>
      <c r="G17941" s="45">
        <v>2744703.27</v>
      </c>
    </row>
    <row r="17942" spans="2:7">
      <c r="B17942" s="49">
        <v>3009236</v>
      </c>
      <c r="C17942" s="44" t="s">
        <v>24544</v>
      </c>
      <c r="D17942" s="47" t="s">
        <v>22109</v>
      </c>
      <c r="E17942" s="43" t="s">
        <v>19844</v>
      </c>
      <c r="G17942" s="45">
        <v>1743454.03</v>
      </c>
    </row>
    <row r="17943" spans="2:7">
      <c r="B17943" s="49">
        <v>3009024</v>
      </c>
      <c r="C17943" s="44" t="s">
        <v>24544</v>
      </c>
      <c r="D17943" s="47" t="s">
        <v>22110</v>
      </c>
      <c r="E17943" s="43" t="s">
        <v>19844</v>
      </c>
      <c r="G17943" s="45">
        <v>1747459.45</v>
      </c>
    </row>
    <row r="17944" spans="2:7">
      <c r="B17944" s="49">
        <v>3009232</v>
      </c>
      <c r="C17944" s="44" t="s">
        <v>24544</v>
      </c>
      <c r="D17944" s="47" t="s">
        <v>22111</v>
      </c>
      <c r="E17944" s="43" t="s">
        <v>19844</v>
      </c>
      <c r="G17944" s="45">
        <v>2609796.9900000002</v>
      </c>
    </row>
    <row r="17945" spans="2:7">
      <c r="B17945" s="49">
        <v>3009020</v>
      </c>
      <c r="C17945" s="44" t="s">
        <v>24544</v>
      </c>
      <c r="D17945" s="47" t="s">
        <v>22112</v>
      </c>
      <c r="E17945" s="43" t="s">
        <v>19844</v>
      </c>
      <c r="G17945" s="45">
        <v>2618962.61</v>
      </c>
    </row>
    <row r="17946" spans="2:7">
      <c r="B17946" s="49">
        <v>3009290</v>
      </c>
      <c r="C17946" s="44" t="s">
        <v>24544</v>
      </c>
      <c r="D17946" s="47" t="s">
        <v>22113</v>
      </c>
      <c r="E17946" s="43" t="s">
        <v>19844</v>
      </c>
      <c r="G17946" s="45">
        <v>2159532.2999999998</v>
      </c>
    </row>
    <row r="17947" spans="2:7">
      <c r="B17947" s="49">
        <v>3009015</v>
      </c>
      <c r="C17947" s="44" t="s">
        <v>24544</v>
      </c>
      <c r="D17947" s="47" t="s">
        <v>22114</v>
      </c>
      <c r="E17947" s="43" t="s">
        <v>19844</v>
      </c>
      <c r="G17947" s="45">
        <v>2186922.41</v>
      </c>
    </row>
    <row r="17948" spans="2:7">
      <c r="B17948" s="49">
        <v>3009294</v>
      </c>
      <c r="C17948" s="44" t="s">
        <v>24544</v>
      </c>
      <c r="D17948" s="47" t="s">
        <v>22115</v>
      </c>
      <c r="E17948" s="43" t="s">
        <v>19844</v>
      </c>
      <c r="G17948" s="45">
        <v>3239301.96</v>
      </c>
    </row>
    <row r="17949" spans="2:7">
      <c r="B17949" s="49">
        <v>3009227</v>
      </c>
      <c r="C17949" s="44" t="s">
        <v>24544</v>
      </c>
      <c r="D17949" s="47" t="s">
        <v>22116</v>
      </c>
      <c r="E17949" s="43" t="s">
        <v>19844</v>
      </c>
      <c r="G17949" s="45">
        <v>3280387.48</v>
      </c>
    </row>
    <row r="17950" spans="2:7">
      <c r="B17950" s="49">
        <v>3009104</v>
      </c>
      <c r="C17950" s="44" t="s">
        <v>24544</v>
      </c>
      <c r="D17950" s="47" t="s">
        <v>22117</v>
      </c>
      <c r="E17950" s="43" t="s">
        <v>18037</v>
      </c>
      <c r="G17950" s="45">
        <v>85254.7</v>
      </c>
    </row>
    <row r="17951" spans="2:7">
      <c r="B17951" s="49">
        <v>3009240</v>
      </c>
      <c r="C17951" s="44" t="s">
        <v>24544</v>
      </c>
      <c r="D17951" s="47" t="s">
        <v>22118</v>
      </c>
      <c r="E17951" s="43" t="s">
        <v>19844</v>
      </c>
      <c r="G17951" s="45">
        <v>1576719.41</v>
      </c>
    </row>
    <row r="17952" spans="2:7">
      <c r="B17952" s="49">
        <v>3009028</v>
      </c>
      <c r="C17952" s="44" t="s">
        <v>24544</v>
      </c>
      <c r="D17952" s="47" t="s">
        <v>22119</v>
      </c>
      <c r="E17952" s="43" t="s">
        <v>19844</v>
      </c>
      <c r="G17952" s="45">
        <v>1583163.72</v>
      </c>
    </row>
    <row r="17953" spans="2:7">
      <c r="B17953" s="49">
        <v>3009306</v>
      </c>
      <c r="C17953" s="44" t="s">
        <v>24544</v>
      </c>
      <c r="D17953" s="47" t="s">
        <v>22120</v>
      </c>
      <c r="E17953" s="43" t="s">
        <v>19844</v>
      </c>
      <c r="G17953" s="45">
        <v>2364962.37</v>
      </c>
    </row>
    <row r="17954" spans="2:7">
      <c r="B17954" s="49">
        <v>3009032</v>
      </c>
      <c r="C17954" s="44" t="s">
        <v>24544</v>
      </c>
      <c r="D17954" s="47" t="s">
        <v>22121</v>
      </c>
      <c r="E17954" s="43" t="s">
        <v>19844</v>
      </c>
      <c r="G17954" s="45">
        <v>2374628.61</v>
      </c>
    </row>
    <row r="17955" spans="2:7">
      <c r="B17955" s="49">
        <v>3009256</v>
      </c>
      <c r="C17955" s="44" t="s">
        <v>24544</v>
      </c>
      <c r="D17955" s="47" t="s">
        <v>22122</v>
      </c>
      <c r="E17955" s="43" t="s">
        <v>19844</v>
      </c>
      <c r="G17955" s="45">
        <v>2144013.5099999998</v>
      </c>
    </row>
    <row r="17956" spans="2:7">
      <c r="B17956" s="49">
        <v>3009264</v>
      </c>
      <c r="C17956" s="44" t="s">
        <v>24544</v>
      </c>
      <c r="D17956" s="47" t="s">
        <v>22123</v>
      </c>
      <c r="E17956" s="43" t="s">
        <v>19844</v>
      </c>
      <c r="G17956" s="45">
        <v>1993307.36</v>
      </c>
    </row>
    <row r="17957" spans="2:7">
      <c r="B17957" s="49">
        <v>3009036</v>
      </c>
      <c r="C17957" s="44" t="s">
        <v>24544</v>
      </c>
      <c r="D17957" s="47" t="s">
        <v>22124</v>
      </c>
      <c r="E17957" s="43" t="s">
        <v>19844</v>
      </c>
      <c r="G17957" s="45">
        <v>2179083.17</v>
      </c>
    </row>
    <row r="17958" spans="2:7">
      <c r="B17958" s="49">
        <v>3009044</v>
      </c>
      <c r="C17958" s="44" t="s">
        <v>24544</v>
      </c>
      <c r="D17958" s="47" t="s">
        <v>22125</v>
      </c>
      <c r="E17958" s="43" t="s">
        <v>19844</v>
      </c>
      <c r="G17958" s="45">
        <v>2020873.13</v>
      </c>
    </row>
    <row r="17959" spans="2:7">
      <c r="B17959" s="49">
        <v>3009272</v>
      </c>
      <c r="C17959" s="44" t="s">
        <v>24544</v>
      </c>
      <c r="D17959" s="47" t="s">
        <v>22126</v>
      </c>
      <c r="E17959" s="43" t="s">
        <v>19844</v>
      </c>
      <c r="G17959" s="45">
        <v>3216962.16</v>
      </c>
    </row>
    <row r="17960" spans="2:7">
      <c r="B17960" s="49">
        <v>3009052</v>
      </c>
      <c r="C17960" s="44" t="s">
        <v>24544</v>
      </c>
      <c r="D17960" s="47" t="s">
        <v>22127</v>
      </c>
      <c r="E17960" s="43" t="s">
        <v>19844</v>
      </c>
      <c r="G17960" s="45">
        <v>3269619.97</v>
      </c>
    </row>
    <row r="17961" spans="2:7">
      <c r="B17961" s="49">
        <v>3009105</v>
      </c>
      <c r="C17961" s="44" t="s">
        <v>24544</v>
      </c>
      <c r="D17961" s="47" t="s">
        <v>22128</v>
      </c>
      <c r="E17961" s="43" t="s">
        <v>18037</v>
      </c>
      <c r="G17961" s="45">
        <v>170790.96</v>
      </c>
    </row>
    <row r="17962" spans="2:7">
      <c r="B17962" s="49">
        <v>3009248</v>
      </c>
      <c r="C17962" s="44" t="s">
        <v>24544</v>
      </c>
      <c r="D17962" s="47" t="s">
        <v>22129</v>
      </c>
      <c r="E17962" s="43" t="s">
        <v>19844</v>
      </c>
      <c r="G17962" s="45">
        <v>1568193.85</v>
      </c>
    </row>
    <row r="17963" spans="2:7">
      <c r="B17963" s="49">
        <v>3009210</v>
      </c>
      <c r="C17963" s="44" t="s">
        <v>24544</v>
      </c>
      <c r="D17963" s="47" t="s">
        <v>22130</v>
      </c>
      <c r="E17963" s="43" t="s">
        <v>19844</v>
      </c>
      <c r="G17963" s="45">
        <v>1574638.28</v>
      </c>
    </row>
    <row r="17964" spans="2:7">
      <c r="B17964" s="49">
        <v>3009310</v>
      </c>
      <c r="C17964" s="44" t="s">
        <v>24544</v>
      </c>
      <c r="D17964" s="47" t="s">
        <v>22131</v>
      </c>
      <c r="E17964" s="43" t="s">
        <v>19844</v>
      </c>
      <c r="G17964" s="45">
        <v>2352175.2000000002</v>
      </c>
    </row>
    <row r="17965" spans="2:7">
      <c r="B17965" s="49">
        <v>3009214</v>
      </c>
      <c r="C17965" s="44" t="s">
        <v>24544</v>
      </c>
      <c r="D17965" s="47" t="s">
        <v>22132</v>
      </c>
      <c r="E17965" s="43" t="s">
        <v>19844</v>
      </c>
      <c r="G17965" s="45">
        <v>2361841.85</v>
      </c>
    </row>
    <row r="17966" spans="2:7">
      <c r="B17966" s="49">
        <v>3009260</v>
      </c>
      <c r="C17966" s="44" t="s">
        <v>24544</v>
      </c>
      <c r="D17966" s="47" t="s">
        <v>22133</v>
      </c>
      <c r="E17966" s="43" t="s">
        <v>19844</v>
      </c>
      <c r="G17966" s="45">
        <v>2135568.34</v>
      </c>
    </row>
    <row r="17967" spans="2:7">
      <c r="B17967" s="49">
        <v>3009268</v>
      </c>
      <c r="C17967" s="44" t="s">
        <v>24544</v>
      </c>
      <c r="D17967" s="47" t="s">
        <v>22134</v>
      </c>
      <c r="E17967" s="43" t="s">
        <v>19844</v>
      </c>
      <c r="G17967" s="45">
        <v>1984862.19</v>
      </c>
    </row>
    <row r="17968" spans="2:7">
      <c r="B17968" s="49">
        <v>3009040</v>
      </c>
      <c r="C17968" s="44" t="s">
        <v>24544</v>
      </c>
      <c r="D17968" s="47" t="s">
        <v>22135</v>
      </c>
      <c r="E17968" s="43" t="s">
        <v>19844</v>
      </c>
      <c r="G17968" s="45">
        <v>2170638</v>
      </c>
    </row>
    <row r="17969" spans="2:7">
      <c r="B17969" s="49">
        <v>3009048</v>
      </c>
      <c r="C17969" s="44" t="s">
        <v>24544</v>
      </c>
      <c r="D17969" s="47" t="s">
        <v>22136</v>
      </c>
      <c r="E17969" s="43" t="s">
        <v>19844</v>
      </c>
      <c r="G17969" s="45">
        <v>2012427.96</v>
      </c>
    </row>
    <row r="17970" spans="2:7">
      <c r="B17970" s="49">
        <v>3009276</v>
      </c>
      <c r="C17970" s="44" t="s">
        <v>24544</v>
      </c>
      <c r="D17970" s="47" t="s">
        <v>22137</v>
      </c>
      <c r="E17970" s="43" t="s">
        <v>19844</v>
      </c>
      <c r="G17970" s="45">
        <v>3204295.68</v>
      </c>
    </row>
    <row r="17971" spans="2:7">
      <c r="B17971" s="49">
        <v>3009056</v>
      </c>
      <c r="C17971" s="44" t="s">
        <v>24544</v>
      </c>
      <c r="D17971" s="47" t="s">
        <v>22138</v>
      </c>
      <c r="E17971" s="43" t="s">
        <v>19844</v>
      </c>
      <c r="G17971" s="45">
        <v>3256953.49</v>
      </c>
    </row>
    <row r="17972" spans="2:7">
      <c r="B17972" s="49">
        <v>3009237</v>
      </c>
      <c r="C17972" s="44" t="s">
        <v>24544</v>
      </c>
      <c r="D17972" s="47" t="s">
        <v>22139</v>
      </c>
      <c r="E17972" s="43" t="s">
        <v>19844</v>
      </c>
      <c r="G17972" s="45">
        <v>1565573.87</v>
      </c>
    </row>
    <row r="17973" spans="2:7">
      <c r="B17973" s="49">
        <v>3009025</v>
      </c>
      <c r="C17973" s="44" t="s">
        <v>24544</v>
      </c>
      <c r="D17973" s="47" t="s">
        <v>22140</v>
      </c>
      <c r="E17973" s="43" t="s">
        <v>19844</v>
      </c>
      <c r="G17973" s="45">
        <v>1569725.38</v>
      </c>
    </row>
    <row r="17974" spans="2:7">
      <c r="B17974" s="49">
        <v>3009319</v>
      </c>
      <c r="C17974" s="44" t="s">
        <v>24544</v>
      </c>
      <c r="D17974" s="47" t="s">
        <v>22141</v>
      </c>
      <c r="E17974" s="43" t="s">
        <v>19844</v>
      </c>
      <c r="G17974" s="45">
        <v>2345787.91</v>
      </c>
    </row>
    <row r="17975" spans="2:7">
      <c r="B17975" s="49">
        <v>3009021</v>
      </c>
      <c r="C17975" s="44" t="s">
        <v>24544</v>
      </c>
      <c r="D17975" s="47" t="s">
        <v>22142</v>
      </c>
      <c r="E17975" s="43" t="s">
        <v>19844</v>
      </c>
      <c r="G17975" s="45">
        <v>2352434.56</v>
      </c>
    </row>
    <row r="17976" spans="2:7">
      <c r="B17976" s="49">
        <v>3009291</v>
      </c>
      <c r="C17976" s="44" t="s">
        <v>24544</v>
      </c>
      <c r="D17976" s="47" t="s">
        <v>22143</v>
      </c>
      <c r="E17976" s="43" t="s">
        <v>19844</v>
      </c>
      <c r="G17976" s="45">
        <v>2042702.3</v>
      </c>
    </row>
    <row r="17977" spans="2:7">
      <c r="B17977" s="49">
        <v>3009016</v>
      </c>
      <c r="C17977" s="44" t="s">
        <v>24544</v>
      </c>
      <c r="D17977" s="47" t="s">
        <v>22144</v>
      </c>
      <c r="E17977" s="43" t="s">
        <v>19844</v>
      </c>
      <c r="G17977" s="45">
        <v>2073132.1</v>
      </c>
    </row>
    <row r="17978" spans="2:7">
      <c r="B17978" s="49">
        <v>3009295</v>
      </c>
      <c r="C17978" s="44" t="s">
        <v>24544</v>
      </c>
      <c r="D17978" s="47" t="s">
        <v>22145</v>
      </c>
      <c r="E17978" s="43" t="s">
        <v>19844</v>
      </c>
      <c r="G17978" s="45">
        <v>3064056.96</v>
      </c>
    </row>
    <row r="17979" spans="2:7">
      <c r="B17979" s="49">
        <v>3009228</v>
      </c>
      <c r="C17979" s="44" t="s">
        <v>24544</v>
      </c>
      <c r="D17979" s="47" t="s">
        <v>22146</v>
      </c>
      <c r="E17979" s="43" t="s">
        <v>19844</v>
      </c>
      <c r="G17979" s="45">
        <v>3109702.02</v>
      </c>
    </row>
    <row r="17980" spans="2:7">
      <c r="B17980" s="49">
        <v>3009106</v>
      </c>
      <c r="C17980" s="44" t="s">
        <v>24544</v>
      </c>
      <c r="D17980" s="47" t="s">
        <v>22147</v>
      </c>
      <c r="E17980" s="43" t="s">
        <v>18037</v>
      </c>
      <c r="G17980" s="45">
        <v>76414.509999999995</v>
      </c>
    </row>
    <row r="17981" spans="2:7">
      <c r="B17981" s="49">
        <v>3009299</v>
      </c>
      <c r="C17981" s="44" t="s">
        <v>24544</v>
      </c>
      <c r="D17981" s="47" t="s">
        <v>22148</v>
      </c>
      <c r="E17981" s="43" t="s">
        <v>19844</v>
      </c>
      <c r="G17981" s="45">
        <v>1426438.95</v>
      </c>
    </row>
    <row r="17982" spans="2:7">
      <c r="B17982" s="49">
        <v>3009029</v>
      </c>
      <c r="C17982" s="44" t="s">
        <v>24544</v>
      </c>
      <c r="D17982" s="47" t="s">
        <v>22149</v>
      </c>
      <c r="E17982" s="43" t="s">
        <v>19844</v>
      </c>
      <c r="G17982" s="45">
        <v>1432883.26</v>
      </c>
    </row>
    <row r="17983" spans="2:7">
      <c r="B17983" s="49">
        <v>3009245</v>
      </c>
      <c r="C17983" s="44" t="s">
        <v>24544</v>
      </c>
      <c r="D17983" s="47" t="s">
        <v>22150</v>
      </c>
      <c r="E17983" s="43" t="s">
        <v>19844</v>
      </c>
      <c r="G17983" s="45">
        <v>2139541.73</v>
      </c>
    </row>
    <row r="17984" spans="2:7">
      <c r="B17984" s="49">
        <v>3009033</v>
      </c>
      <c r="C17984" s="44" t="s">
        <v>24544</v>
      </c>
      <c r="D17984" s="47" t="s">
        <v>22151</v>
      </c>
      <c r="E17984" s="43" t="s">
        <v>19844</v>
      </c>
      <c r="G17984" s="45">
        <v>2149207.9700000002</v>
      </c>
    </row>
    <row r="17985" spans="2:7">
      <c r="B17985" s="49">
        <v>3009257</v>
      </c>
      <c r="C17985" s="44" t="s">
        <v>24544</v>
      </c>
      <c r="D17985" s="47" t="s">
        <v>22152</v>
      </c>
      <c r="E17985" s="43" t="s">
        <v>19844</v>
      </c>
      <c r="G17985" s="45">
        <v>1984131.63</v>
      </c>
    </row>
    <row r="17986" spans="2:7">
      <c r="B17986" s="49">
        <v>3009265</v>
      </c>
      <c r="C17986" s="44" t="s">
        <v>24544</v>
      </c>
      <c r="D17986" s="47" t="s">
        <v>22153</v>
      </c>
      <c r="E17986" s="43" t="s">
        <v>19844</v>
      </c>
      <c r="G17986" s="45">
        <v>1904077.06</v>
      </c>
    </row>
    <row r="17987" spans="2:7">
      <c r="B17987" s="49">
        <v>3009037</v>
      </c>
      <c r="C17987" s="44" t="s">
        <v>24544</v>
      </c>
      <c r="D17987" s="47" t="s">
        <v>22154</v>
      </c>
      <c r="E17987" s="43" t="s">
        <v>19844</v>
      </c>
      <c r="G17987" s="45">
        <v>2018723.24</v>
      </c>
    </row>
    <row r="17988" spans="2:7">
      <c r="B17988" s="49">
        <v>3009045</v>
      </c>
      <c r="C17988" s="44" t="s">
        <v>24544</v>
      </c>
      <c r="D17988" s="47" t="s">
        <v>22155</v>
      </c>
      <c r="E17988" s="43" t="s">
        <v>19844</v>
      </c>
      <c r="G17988" s="45">
        <v>1934682.53</v>
      </c>
    </row>
    <row r="17989" spans="2:7">
      <c r="B17989" s="49">
        <v>3009273</v>
      </c>
      <c r="C17989" s="44" t="s">
        <v>24544</v>
      </c>
      <c r="D17989" s="47" t="s">
        <v>22156</v>
      </c>
      <c r="E17989" s="43" t="s">
        <v>19844</v>
      </c>
      <c r="G17989" s="45">
        <v>2977139.38</v>
      </c>
    </row>
    <row r="17990" spans="2:7">
      <c r="B17990" s="49">
        <v>3009053</v>
      </c>
      <c r="C17990" s="44" t="s">
        <v>24544</v>
      </c>
      <c r="D17990" s="47" t="s">
        <v>22157</v>
      </c>
      <c r="E17990" s="43" t="s">
        <v>19844</v>
      </c>
      <c r="G17990" s="45">
        <v>3029080.11</v>
      </c>
    </row>
    <row r="17991" spans="2:7">
      <c r="B17991" s="49">
        <v>3009107</v>
      </c>
      <c r="C17991" s="44" t="s">
        <v>24544</v>
      </c>
      <c r="D17991" s="47" t="s">
        <v>22158</v>
      </c>
      <c r="E17991" s="43" t="s">
        <v>18037</v>
      </c>
      <c r="G17991" s="45">
        <v>153110.57999999999</v>
      </c>
    </row>
    <row r="17992" spans="2:7">
      <c r="B17992" s="49">
        <v>3009249</v>
      </c>
      <c r="C17992" s="44" t="s">
        <v>24544</v>
      </c>
      <c r="D17992" s="47" t="s">
        <v>22159</v>
      </c>
      <c r="E17992" s="43" t="s">
        <v>19844</v>
      </c>
      <c r="G17992" s="45">
        <v>1419386.14</v>
      </c>
    </row>
    <row r="17993" spans="2:7">
      <c r="B17993" s="49">
        <v>3009211</v>
      </c>
      <c r="C17993" s="44" t="s">
        <v>24544</v>
      </c>
      <c r="D17993" s="47" t="s">
        <v>22160</v>
      </c>
      <c r="E17993" s="43" t="s">
        <v>19844</v>
      </c>
      <c r="G17993" s="45">
        <v>1425830.58</v>
      </c>
    </row>
    <row r="17994" spans="2:7">
      <c r="B17994" s="49">
        <v>3009253</v>
      </c>
      <c r="C17994" s="44" t="s">
        <v>24544</v>
      </c>
      <c r="D17994" s="47" t="s">
        <v>22161</v>
      </c>
      <c r="E17994" s="43" t="s">
        <v>19844</v>
      </c>
      <c r="G17994" s="45">
        <v>2128963.56</v>
      </c>
    </row>
    <row r="17995" spans="2:7">
      <c r="B17995" s="49">
        <v>3009215</v>
      </c>
      <c r="C17995" s="44" t="s">
        <v>24544</v>
      </c>
      <c r="D17995" s="47" t="s">
        <v>22162</v>
      </c>
      <c r="E17995" s="43" t="s">
        <v>19844</v>
      </c>
      <c r="G17995" s="45">
        <v>2138630.21</v>
      </c>
    </row>
    <row r="17996" spans="2:7">
      <c r="B17996" s="49">
        <v>3009261</v>
      </c>
      <c r="C17996" s="44" t="s">
        <v>24544</v>
      </c>
      <c r="D17996" s="47" t="s">
        <v>22163</v>
      </c>
      <c r="E17996" s="43" t="s">
        <v>19844</v>
      </c>
      <c r="G17996" s="45">
        <v>1977159.22</v>
      </c>
    </row>
    <row r="17997" spans="2:7">
      <c r="B17997" s="49">
        <v>3009269</v>
      </c>
      <c r="C17997" s="44" t="s">
        <v>24544</v>
      </c>
      <c r="D17997" s="47" t="s">
        <v>22164</v>
      </c>
      <c r="E17997" s="43" t="s">
        <v>19844</v>
      </c>
      <c r="G17997" s="45">
        <v>1897104.65</v>
      </c>
    </row>
    <row r="17998" spans="2:7">
      <c r="B17998" s="49">
        <v>3009041</v>
      </c>
      <c r="C17998" s="44" t="s">
        <v>24544</v>
      </c>
      <c r="D17998" s="47" t="s">
        <v>22165</v>
      </c>
      <c r="E17998" s="43" t="s">
        <v>19844</v>
      </c>
      <c r="G17998" s="45">
        <v>2011750.82</v>
      </c>
    </row>
    <row r="17999" spans="2:7">
      <c r="B17999" s="49">
        <v>3009049</v>
      </c>
      <c r="C17999" s="44" t="s">
        <v>24544</v>
      </c>
      <c r="D17999" s="47" t="s">
        <v>22166</v>
      </c>
      <c r="E17999" s="43" t="s">
        <v>19844</v>
      </c>
      <c r="G17999" s="45">
        <v>1927710.11</v>
      </c>
    </row>
    <row r="18000" spans="2:7">
      <c r="B18000" s="49">
        <v>3009277</v>
      </c>
      <c r="C18000" s="44" t="s">
        <v>24544</v>
      </c>
      <c r="D18000" s="47" t="s">
        <v>22167</v>
      </c>
      <c r="E18000" s="43" t="s">
        <v>19844</v>
      </c>
      <c r="G18000" s="45">
        <v>2966681.91</v>
      </c>
    </row>
    <row r="18001" spans="2:7">
      <c r="B18001" s="49">
        <v>3009057</v>
      </c>
      <c r="C18001" s="44" t="s">
        <v>24544</v>
      </c>
      <c r="D18001" s="47" t="s">
        <v>22168</v>
      </c>
      <c r="E18001" s="43" t="s">
        <v>19844</v>
      </c>
      <c r="G18001" s="45">
        <v>3018622.64</v>
      </c>
    </row>
    <row r="18002" spans="2:7">
      <c r="B18002" s="49">
        <v>3108073</v>
      </c>
      <c r="C18002" s="44" t="s">
        <v>24544</v>
      </c>
      <c r="D18002" s="47" t="s">
        <v>22169</v>
      </c>
      <c r="E18002" s="43" t="s">
        <v>19472</v>
      </c>
      <c r="G18002" s="45">
        <v>326.47000000000003</v>
      </c>
    </row>
    <row r="18003" spans="2:7">
      <c r="B18003" s="49">
        <v>3107965</v>
      </c>
      <c r="C18003" s="44" t="s">
        <v>24544</v>
      </c>
      <c r="D18003" s="47" t="s">
        <v>22170</v>
      </c>
      <c r="E18003" s="43" t="s">
        <v>19472</v>
      </c>
      <c r="G18003" s="45">
        <v>533.53</v>
      </c>
    </row>
    <row r="18004" spans="2:7">
      <c r="B18004" s="49">
        <v>3105941</v>
      </c>
      <c r="C18004" s="44" t="s">
        <v>24544</v>
      </c>
      <c r="D18004" s="47" t="s">
        <v>22171</v>
      </c>
      <c r="E18004" s="43" t="s">
        <v>19472</v>
      </c>
      <c r="G18004" s="45">
        <v>32.229999999999997</v>
      </c>
    </row>
    <row r="18005" spans="2:7">
      <c r="B18005" s="49">
        <v>3108150</v>
      </c>
      <c r="C18005" s="44" t="s">
        <v>24544</v>
      </c>
      <c r="D18005" s="47" t="s">
        <v>22172</v>
      </c>
      <c r="E18005" s="43" t="s">
        <v>19472</v>
      </c>
      <c r="G18005" s="45">
        <v>21.27</v>
      </c>
    </row>
    <row r="18006" spans="2:7">
      <c r="B18006" s="49">
        <v>3108071</v>
      </c>
      <c r="C18006" s="44" t="s">
        <v>24544</v>
      </c>
      <c r="D18006" s="47" t="s">
        <v>22173</v>
      </c>
      <c r="E18006" s="43" t="s">
        <v>19472</v>
      </c>
      <c r="G18006" s="45">
        <v>14.64</v>
      </c>
    </row>
    <row r="18007" spans="2:7">
      <c r="B18007" s="49">
        <v>3107967</v>
      </c>
      <c r="C18007" s="44" t="s">
        <v>24544</v>
      </c>
      <c r="D18007" s="47" t="s">
        <v>22174</v>
      </c>
      <c r="E18007" s="43" t="s">
        <v>19472</v>
      </c>
      <c r="G18007" s="45">
        <v>11.62</v>
      </c>
    </row>
    <row r="18008" spans="2:7">
      <c r="B18008" s="49">
        <v>3107966</v>
      </c>
      <c r="C18008" s="44" t="s">
        <v>24544</v>
      </c>
      <c r="D18008" s="47" t="s">
        <v>22175</v>
      </c>
      <c r="E18008" s="43" t="s">
        <v>19472</v>
      </c>
      <c r="G18008" s="45">
        <v>28.89</v>
      </c>
    </row>
    <row r="18009" spans="2:7">
      <c r="B18009" s="49">
        <v>3108072</v>
      </c>
      <c r="C18009" s="44" t="s">
        <v>24544</v>
      </c>
      <c r="D18009" s="47" t="s">
        <v>22176</v>
      </c>
      <c r="E18009" s="43" t="s">
        <v>19472</v>
      </c>
      <c r="G18009" s="45">
        <v>17.14</v>
      </c>
    </row>
    <row r="18010" spans="2:7">
      <c r="B18010" s="49">
        <v>3117750</v>
      </c>
      <c r="C18010" s="44" t="s">
        <v>24544</v>
      </c>
      <c r="D18010" s="47" t="s">
        <v>22177</v>
      </c>
      <c r="E18010" s="43" t="s">
        <v>19472</v>
      </c>
      <c r="G18010" s="45">
        <v>19.920000000000002</v>
      </c>
    </row>
    <row r="18011" spans="2:7">
      <c r="B18011" s="49">
        <v>3117749</v>
      </c>
      <c r="C18011" s="44" t="s">
        <v>24544</v>
      </c>
      <c r="D18011" s="47" t="s">
        <v>22178</v>
      </c>
      <c r="E18011" s="43" t="s">
        <v>19472</v>
      </c>
      <c r="G18011" s="45">
        <v>13.94</v>
      </c>
    </row>
    <row r="18012" spans="2:7">
      <c r="B18012" s="49">
        <v>3107964</v>
      </c>
      <c r="C18012" s="44" t="s">
        <v>24544</v>
      </c>
      <c r="D18012" s="47" t="s">
        <v>22179</v>
      </c>
      <c r="E18012" s="43" t="s">
        <v>19472</v>
      </c>
      <c r="G18012" s="45">
        <v>17.010000000000002</v>
      </c>
    </row>
    <row r="18013" spans="2:7">
      <c r="B18013" s="49">
        <v>3106551</v>
      </c>
      <c r="C18013" s="44" t="s">
        <v>24544</v>
      </c>
      <c r="D18013" s="47" t="s">
        <v>22180</v>
      </c>
      <c r="E18013" s="43" t="s">
        <v>19472</v>
      </c>
      <c r="G18013" s="45">
        <v>12.53</v>
      </c>
    </row>
    <row r="18014" spans="2:7">
      <c r="B18014" s="49">
        <v>3106427</v>
      </c>
      <c r="C18014" s="44" t="s">
        <v>24544</v>
      </c>
      <c r="D18014" s="47" t="s">
        <v>22181</v>
      </c>
      <c r="E18014" s="43" t="s">
        <v>19472</v>
      </c>
      <c r="G18014" s="45">
        <v>43.02</v>
      </c>
    </row>
    <row r="18015" spans="2:7">
      <c r="B18015" s="49">
        <v>3106552</v>
      </c>
      <c r="C18015" s="44" t="s">
        <v>24544</v>
      </c>
      <c r="D18015" s="47" t="s">
        <v>22182</v>
      </c>
      <c r="E18015" s="43" t="s">
        <v>19472</v>
      </c>
      <c r="G18015" s="45">
        <v>11.81</v>
      </c>
    </row>
    <row r="18016" spans="2:7">
      <c r="B18016" s="49">
        <v>3107969</v>
      </c>
      <c r="C18016" s="44" t="s">
        <v>24544</v>
      </c>
      <c r="D18016" s="47" t="s">
        <v>22183</v>
      </c>
      <c r="E18016" s="43" t="s">
        <v>19472</v>
      </c>
      <c r="G18016" s="45">
        <v>129.65</v>
      </c>
    </row>
    <row r="18017" spans="2:7">
      <c r="B18017" s="49">
        <v>3107970</v>
      </c>
      <c r="C18017" s="44" t="s">
        <v>24544</v>
      </c>
      <c r="D18017" s="47" t="s">
        <v>22184</v>
      </c>
      <c r="E18017" s="43" t="s">
        <v>19472</v>
      </c>
      <c r="G18017" s="45">
        <v>123.79</v>
      </c>
    </row>
    <row r="18018" spans="2:7">
      <c r="B18018" s="49">
        <v>3108007</v>
      </c>
      <c r="C18018" s="44" t="s">
        <v>24544</v>
      </c>
      <c r="D18018" s="47" t="s">
        <v>22185</v>
      </c>
      <c r="E18018" s="43" t="s">
        <v>19472</v>
      </c>
      <c r="G18018" s="45">
        <v>142.02000000000001</v>
      </c>
    </row>
    <row r="18019" spans="2:7">
      <c r="B18019" s="49">
        <v>3108008</v>
      </c>
      <c r="C18019" s="44" t="s">
        <v>24544</v>
      </c>
      <c r="D18019" s="47" t="s">
        <v>22186</v>
      </c>
      <c r="E18019" s="43" t="s">
        <v>19472</v>
      </c>
      <c r="G18019" s="45">
        <v>96.39</v>
      </c>
    </row>
    <row r="18020" spans="2:7">
      <c r="B18020" s="49">
        <v>3108009</v>
      </c>
      <c r="C18020" s="44" t="s">
        <v>24544</v>
      </c>
      <c r="D18020" s="47" t="s">
        <v>22187</v>
      </c>
      <c r="E18020" s="43" t="s">
        <v>19472</v>
      </c>
      <c r="G18020" s="45">
        <v>82.94</v>
      </c>
    </row>
    <row r="18021" spans="2:7">
      <c r="B18021" s="49">
        <v>3108011</v>
      </c>
      <c r="C18021" s="44" t="s">
        <v>24544</v>
      </c>
      <c r="D18021" s="47" t="s">
        <v>22188</v>
      </c>
      <c r="E18021" s="43" t="s">
        <v>19472</v>
      </c>
      <c r="G18021" s="45">
        <v>153.08000000000001</v>
      </c>
    </row>
    <row r="18022" spans="2:7">
      <c r="B18022" s="49">
        <v>3108012</v>
      </c>
      <c r="C18022" s="44" t="s">
        <v>24544</v>
      </c>
      <c r="D18022" s="47" t="s">
        <v>22189</v>
      </c>
      <c r="E18022" s="43" t="s">
        <v>19472</v>
      </c>
      <c r="G18022" s="45">
        <v>102.2</v>
      </c>
    </row>
    <row r="18023" spans="2:7">
      <c r="B18023" s="49">
        <v>3108013</v>
      </c>
      <c r="C18023" s="44" t="s">
        <v>24544</v>
      </c>
      <c r="D18023" s="47" t="s">
        <v>22190</v>
      </c>
      <c r="E18023" s="43" t="s">
        <v>19472</v>
      </c>
      <c r="G18023" s="45">
        <v>87</v>
      </c>
    </row>
    <row r="18024" spans="2:7">
      <c r="B18024" s="49">
        <v>3108015</v>
      </c>
      <c r="C18024" s="44" t="s">
        <v>24544</v>
      </c>
      <c r="D18024" s="47" t="s">
        <v>22191</v>
      </c>
      <c r="E18024" s="43" t="s">
        <v>19472</v>
      </c>
      <c r="G18024" s="45">
        <v>158.30000000000001</v>
      </c>
    </row>
    <row r="18025" spans="2:7">
      <c r="B18025" s="49">
        <v>3108016</v>
      </c>
      <c r="C18025" s="44" t="s">
        <v>24544</v>
      </c>
      <c r="D18025" s="47" t="s">
        <v>22192</v>
      </c>
      <c r="E18025" s="43" t="s">
        <v>19472</v>
      </c>
      <c r="G18025" s="45">
        <v>104.93</v>
      </c>
    </row>
    <row r="18026" spans="2:7">
      <c r="B18026" s="49">
        <v>3108017</v>
      </c>
      <c r="C18026" s="44" t="s">
        <v>24544</v>
      </c>
      <c r="D18026" s="47" t="s">
        <v>22193</v>
      </c>
      <c r="E18026" s="43" t="s">
        <v>19472</v>
      </c>
      <c r="G18026" s="45">
        <v>88.92</v>
      </c>
    </row>
    <row r="18027" spans="2:7">
      <c r="B18027" s="49">
        <v>3107995</v>
      </c>
      <c r="C18027" s="44" t="s">
        <v>24544</v>
      </c>
      <c r="D18027" s="47" t="s">
        <v>22194</v>
      </c>
      <c r="E18027" s="43" t="s">
        <v>19472</v>
      </c>
      <c r="G18027" s="45">
        <v>131.72</v>
      </c>
    </row>
    <row r="18028" spans="2:7">
      <c r="B18028" s="49">
        <v>3107996</v>
      </c>
      <c r="C18028" s="44" t="s">
        <v>24544</v>
      </c>
      <c r="D18028" s="47" t="s">
        <v>22195</v>
      </c>
      <c r="E18028" s="43" t="s">
        <v>19472</v>
      </c>
      <c r="G18028" s="45">
        <v>91.02</v>
      </c>
    </row>
    <row r="18029" spans="2:7">
      <c r="B18029" s="49">
        <v>3107997</v>
      </c>
      <c r="C18029" s="44" t="s">
        <v>24544</v>
      </c>
      <c r="D18029" s="47" t="s">
        <v>22196</v>
      </c>
      <c r="E18029" s="43" t="s">
        <v>19472</v>
      </c>
      <c r="G18029" s="45">
        <v>79.209999999999994</v>
      </c>
    </row>
    <row r="18030" spans="2:7">
      <c r="B18030" s="49">
        <v>3107999</v>
      </c>
      <c r="C18030" s="44" t="s">
        <v>24544</v>
      </c>
      <c r="D18030" s="47" t="s">
        <v>22197</v>
      </c>
      <c r="E18030" s="43" t="s">
        <v>19472</v>
      </c>
      <c r="G18030" s="45">
        <v>135.36000000000001</v>
      </c>
    </row>
    <row r="18031" spans="2:7">
      <c r="B18031" s="49">
        <v>3108000</v>
      </c>
      <c r="C18031" s="44" t="s">
        <v>24544</v>
      </c>
      <c r="D18031" s="47" t="s">
        <v>22198</v>
      </c>
      <c r="E18031" s="43" t="s">
        <v>19472</v>
      </c>
      <c r="G18031" s="45">
        <v>92.94</v>
      </c>
    </row>
    <row r="18032" spans="2:7">
      <c r="B18032" s="49">
        <v>3108001</v>
      </c>
      <c r="C18032" s="44" t="s">
        <v>24544</v>
      </c>
      <c r="D18032" s="47" t="s">
        <v>22199</v>
      </c>
      <c r="E18032" s="43" t="s">
        <v>19472</v>
      </c>
      <c r="G18032" s="45">
        <v>80.55</v>
      </c>
    </row>
    <row r="18033" spans="2:7">
      <c r="B18033" s="49">
        <v>3108003</v>
      </c>
      <c r="C18033" s="44" t="s">
        <v>24544</v>
      </c>
      <c r="D18033" s="47" t="s">
        <v>22200</v>
      </c>
      <c r="E18033" s="43" t="s">
        <v>19472</v>
      </c>
      <c r="G18033" s="45">
        <v>141.44</v>
      </c>
    </row>
    <row r="18034" spans="2:7">
      <c r="B18034" s="49">
        <v>3108004</v>
      </c>
      <c r="C18034" s="44" t="s">
        <v>24544</v>
      </c>
      <c r="D18034" s="47" t="s">
        <v>22201</v>
      </c>
      <c r="E18034" s="43" t="s">
        <v>19472</v>
      </c>
      <c r="G18034" s="45">
        <v>96.12</v>
      </c>
    </row>
    <row r="18035" spans="2:7">
      <c r="B18035" s="49">
        <v>3108005</v>
      </c>
      <c r="C18035" s="44" t="s">
        <v>24544</v>
      </c>
      <c r="D18035" s="47" t="s">
        <v>22202</v>
      </c>
      <c r="E18035" s="43" t="s">
        <v>19472</v>
      </c>
      <c r="G18035" s="45">
        <v>82.78</v>
      </c>
    </row>
    <row r="18036" spans="2:7">
      <c r="B18036" s="49">
        <v>3106119</v>
      </c>
      <c r="C18036" s="44" t="s">
        <v>24544</v>
      </c>
      <c r="D18036" s="47" t="s">
        <v>22203</v>
      </c>
      <c r="E18036" s="43" t="s">
        <v>19472</v>
      </c>
      <c r="G18036" s="45">
        <v>166.38</v>
      </c>
    </row>
    <row r="18037" spans="2:7">
      <c r="B18037" s="49">
        <v>3106120</v>
      </c>
      <c r="C18037" s="44" t="s">
        <v>24544</v>
      </c>
      <c r="D18037" s="47" t="s">
        <v>22204</v>
      </c>
      <c r="E18037" s="43" t="s">
        <v>19472</v>
      </c>
      <c r="G18037" s="45">
        <v>117.13</v>
      </c>
    </row>
    <row r="18038" spans="2:7">
      <c r="B18038" s="49">
        <v>3106121</v>
      </c>
      <c r="C18038" s="44" t="s">
        <v>24544</v>
      </c>
      <c r="D18038" s="47" t="s">
        <v>22205</v>
      </c>
      <c r="E18038" s="43" t="s">
        <v>19472</v>
      </c>
      <c r="G18038" s="45">
        <v>102.81</v>
      </c>
    </row>
    <row r="18039" spans="2:7">
      <c r="B18039" s="49">
        <v>3103302</v>
      </c>
      <c r="C18039" s="44" t="s">
        <v>24544</v>
      </c>
      <c r="D18039" s="47" t="s">
        <v>22206</v>
      </c>
      <c r="E18039" s="43" t="s">
        <v>19472</v>
      </c>
      <c r="G18039" s="45">
        <v>84.59</v>
      </c>
    </row>
    <row r="18040" spans="2:7">
      <c r="B18040" s="49">
        <v>3103303</v>
      </c>
      <c r="C18040" s="44" t="s">
        <v>24544</v>
      </c>
      <c r="D18040" s="47" t="s">
        <v>22207</v>
      </c>
      <c r="E18040" s="43" t="s">
        <v>19472</v>
      </c>
      <c r="G18040" s="45">
        <v>44.6</v>
      </c>
    </row>
    <row r="18041" spans="2:7">
      <c r="B18041" s="49">
        <v>3106759</v>
      </c>
      <c r="C18041" s="44" t="s">
        <v>24544</v>
      </c>
      <c r="D18041" s="47" t="s">
        <v>22208</v>
      </c>
      <c r="E18041" s="43" t="s">
        <v>19472</v>
      </c>
      <c r="G18041" s="45">
        <v>118.63</v>
      </c>
    </row>
    <row r="18042" spans="2:7">
      <c r="B18042" s="49">
        <v>3108023</v>
      </c>
      <c r="C18042" s="44" t="s">
        <v>24544</v>
      </c>
      <c r="D18042" s="47" t="s">
        <v>22209</v>
      </c>
      <c r="E18042" s="43" t="s">
        <v>18116</v>
      </c>
      <c r="G18042" s="45">
        <v>5.8</v>
      </c>
    </row>
    <row r="18043" spans="2:7">
      <c r="B18043" s="49">
        <v>3108018</v>
      </c>
      <c r="C18043" s="44" t="s">
        <v>24544</v>
      </c>
      <c r="D18043" s="47" t="s">
        <v>22210</v>
      </c>
      <c r="E18043" s="43" t="s">
        <v>18116</v>
      </c>
      <c r="G18043" s="45">
        <v>4.24</v>
      </c>
    </row>
    <row r="18044" spans="2:7">
      <c r="B18044" s="49">
        <v>3108022</v>
      </c>
      <c r="C18044" s="44" t="s">
        <v>24544</v>
      </c>
      <c r="D18044" s="47" t="s">
        <v>22211</v>
      </c>
      <c r="E18044" s="43" t="s">
        <v>18116</v>
      </c>
      <c r="G18044" s="45">
        <v>4.76</v>
      </c>
    </row>
    <row r="18045" spans="2:7">
      <c r="B18045" s="49">
        <v>3205864</v>
      </c>
      <c r="C18045" s="44" t="s">
        <v>24544</v>
      </c>
      <c r="D18045" s="47" t="s">
        <v>22212</v>
      </c>
      <c r="E18045" s="43" t="s">
        <v>18233</v>
      </c>
      <c r="G18045" s="45">
        <v>902.26</v>
      </c>
    </row>
    <row r="18046" spans="2:7">
      <c r="B18046" s="49">
        <v>3205863</v>
      </c>
      <c r="C18046" s="44" t="s">
        <v>24544</v>
      </c>
      <c r="D18046" s="47" t="s">
        <v>22213</v>
      </c>
      <c r="E18046" s="43" t="s">
        <v>18233</v>
      </c>
      <c r="G18046" s="45">
        <v>791.54</v>
      </c>
    </row>
    <row r="18047" spans="2:7">
      <c r="B18047" s="49">
        <v>3205868</v>
      </c>
      <c r="C18047" s="44" t="s">
        <v>24544</v>
      </c>
      <c r="D18047" s="47" t="s">
        <v>22214</v>
      </c>
      <c r="E18047" s="43" t="s">
        <v>18233</v>
      </c>
      <c r="G18047" s="45">
        <v>779.08</v>
      </c>
    </row>
    <row r="18048" spans="2:7">
      <c r="B18048" s="49">
        <v>3205867</v>
      </c>
      <c r="C18048" s="44" t="s">
        <v>24544</v>
      </c>
      <c r="D18048" s="47" t="s">
        <v>22215</v>
      </c>
      <c r="E18048" s="43" t="s">
        <v>18233</v>
      </c>
      <c r="G18048" s="45">
        <v>668.36</v>
      </c>
    </row>
    <row r="18049" spans="2:7">
      <c r="B18049" s="49">
        <v>3205866</v>
      </c>
      <c r="C18049" s="44" t="s">
        <v>24544</v>
      </c>
      <c r="D18049" s="47" t="s">
        <v>22216</v>
      </c>
      <c r="E18049" s="43" t="s">
        <v>18233</v>
      </c>
      <c r="G18049" s="45">
        <v>726.89</v>
      </c>
    </row>
    <row r="18050" spans="2:7">
      <c r="B18050" s="49">
        <v>3205865</v>
      </c>
      <c r="C18050" s="44" t="s">
        <v>24544</v>
      </c>
      <c r="D18050" s="47" t="s">
        <v>22217</v>
      </c>
      <c r="E18050" s="43" t="s">
        <v>18233</v>
      </c>
      <c r="G18050" s="45">
        <v>616.16999999999996</v>
      </c>
    </row>
    <row r="18051" spans="2:7">
      <c r="B18051" s="49">
        <v>3205870</v>
      </c>
      <c r="C18051" s="44" t="s">
        <v>24544</v>
      </c>
      <c r="D18051" s="47" t="s">
        <v>22218</v>
      </c>
      <c r="E18051" s="43" t="s">
        <v>18233</v>
      </c>
      <c r="G18051" s="45">
        <v>661.47</v>
      </c>
    </row>
    <row r="18052" spans="2:7">
      <c r="B18052" s="49">
        <v>3205869</v>
      </c>
      <c r="C18052" s="44" t="s">
        <v>24544</v>
      </c>
      <c r="D18052" s="47" t="s">
        <v>22219</v>
      </c>
      <c r="E18052" s="43" t="s">
        <v>18233</v>
      </c>
      <c r="G18052" s="45">
        <v>550.75</v>
      </c>
    </row>
    <row r="18053" spans="2:7">
      <c r="B18053" s="49">
        <v>3205872</v>
      </c>
      <c r="C18053" s="44" t="s">
        <v>24544</v>
      </c>
      <c r="D18053" s="47" t="s">
        <v>22220</v>
      </c>
      <c r="E18053" s="43" t="s">
        <v>19472</v>
      </c>
      <c r="G18053" s="45">
        <v>222.69</v>
      </c>
    </row>
    <row r="18054" spans="2:7">
      <c r="B18054" s="49">
        <v>3205871</v>
      </c>
      <c r="C18054" s="44" t="s">
        <v>24544</v>
      </c>
      <c r="D18054" s="47" t="s">
        <v>22221</v>
      </c>
      <c r="E18054" s="43" t="s">
        <v>19472</v>
      </c>
      <c r="G18054" s="45">
        <v>203.87</v>
      </c>
    </row>
    <row r="18055" spans="2:7">
      <c r="B18055" s="49">
        <v>3205874</v>
      </c>
      <c r="C18055" s="44" t="s">
        <v>24544</v>
      </c>
      <c r="D18055" s="47" t="s">
        <v>22222</v>
      </c>
      <c r="E18055" s="43" t="s">
        <v>19472</v>
      </c>
      <c r="G18055" s="45">
        <v>252.37</v>
      </c>
    </row>
    <row r="18056" spans="2:7">
      <c r="B18056" s="49">
        <v>3205873</v>
      </c>
      <c r="C18056" s="44" t="s">
        <v>24544</v>
      </c>
      <c r="D18056" s="47" t="s">
        <v>22223</v>
      </c>
      <c r="E18056" s="43" t="s">
        <v>19472</v>
      </c>
      <c r="G18056" s="45">
        <v>226.91</v>
      </c>
    </row>
    <row r="18057" spans="2:7">
      <c r="B18057" s="49">
        <v>3205876</v>
      </c>
      <c r="C18057" s="44" t="s">
        <v>24544</v>
      </c>
      <c r="D18057" s="47" t="s">
        <v>22224</v>
      </c>
      <c r="E18057" s="43" t="s">
        <v>19472</v>
      </c>
      <c r="G18057" s="45">
        <v>296.20999999999998</v>
      </c>
    </row>
    <row r="18058" spans="2:7">
      <c r="B18058" s="49">
        <v>3205875</v>
      </c>
      <c r="C18058" s="44" t="s">
        <v>24544</v>
      </c>
      <c r="D18058" s="47" t="s">
        <v>22225</v>
      </c>
      <c r="E18058" s="43" t="s">
        <v>19472</v>
      </c>
      <c r="G18058" s="45">
        <v>263</v>
      </c>
    </row>
    <row r="18059" spans="2:7">
      <c r="B18059" s="49">
        <v>3205862</v>
      </c>
      <c r="C18059" s="44" t="s">
        <v>24544</v>
      </c>
      <c r="D18059" s="47" t="s">
        <v>22226</v>
      </c>
      <c r="E18059" s="43" t="s">
        <v>18233</v>
      </c>
      <c r="G18059" s="45">
        <v>744.41</v>
      </c>
    </row>
    <row r="18060" spans="2:7">
      <c r="B18060" s="49">
        <v>3205861</v>
      </c>
      <c r="C18060" s="44" t="s">
        <v>24544</v>
      </c>
      <c r="D18060" s="47" t="s">
        <v>22227</v>
      </c>
      <c r="E18060" s="43" t="s">
        <v>18233</v>
      </c>
      <c r="G18060" s="45">
        <v>633.69000000000005</v>
      </c>
    </row>
    <row r="18061" spans="2:7">
      <c r="B18061" s="49">
        <v>3606579</v>
      </c>
      <c r="C18061" s="44" t="s">
        <v>24544</v>
      </c>
      <c r="D18061" s="47" t="s">
        <v>22228</v>
      </c>
      <c r="E18061" s="43" t="s">
        <v>18233</v>
      </c>
      <c r="G18061" s="45">
        <v>31.69</v>
      </c>
    </row>
    <row r="18062" spans="2:7">
      <c r="B18062" s="49">
        <v>3606583</v>
      </c>
      <c r="C18062" s="44" t="s">
        <v>24544</v>
      </c>
      <c r="D18062" s="47" t="s">
        <v>22229</v>
      </c>
      <c r="E18062" s="43" t="s">
        <v>18233</v>
      </c>
      <c r="G18062" s="45">
        <v>33.07</v>
      </c>
    </row>
    <row r="18063" spans="2:7">
      <c r="B18063" s="49">
        <v>3606584</v>
      </c>
      <c r="C18063" s="44" t="s">
        <v>24544</v>
      </c>
      <c r="D18063" s="47" t="s">
        <v>22230</v>
      </c>
      <c r="E18063" s="43" t="s">
        <v>18233</v>
      </c>
      <c r="G18063" s="45">
        <v>33.270000000000003</v>
      </c>
    </row>
    <row r="18064" spans="2:7">
      <c r="B18064" s="49">
        <v>3606585</v>
      </c>
      <c r="C18064" s="44" t="s">
        <v>24544</v>
      </c>
      <c r="D18064" s="47" t="s">
        <v>22231</v>
      </c>
      <c r="E18064" s="43" t="s">
        <v>18233</v>
      </c>
      <c r="G18064" s="45">
        <v>33.47</v>
      </c>
    </row>
    <row r="18065" spans="2:7">
      <c r="B18065" s="49">
        <v>3606586</v>
      </c>
      <c r="C18065" s="44" t="s">
        <v>24544</v>
      </c>
      <c r="D18065" s="47" t="s">
        <v>22232</v>
      </c>
      <c r="E18065" s="43" t="s">
        <v>18233</v>
      </c>
      <c r="G18065" s="45">
        <v>33.86</v>
      </c>
    </row>
    <row r="18066" spans="2:7">
      <c r="B18066" s="49">
        <v>3606587</v>
      </c>
      <c r="C18066" s="44" t="s">
        <v>24544</v>
      </c>
      <c r="D18066" s="47" t="s">
        <v>22233</v>
      </c>
      <c r="E18066" s="43" t="s">
        <v>18233</v>
      </c>
      <c r="G18066" s="45">
        <v>34.26</v>
      </c>
    </row>
    <row r="18067" spans="2:7">
      <c r="B18067" s="49">
        <v>3606588</v>
      </c>
      <c r="C18067" s="44" t="s">
        <v>24544</v>
      </c>
      <c r="D18067" s="47" t="s">
        <v>22234</v>
      </c>
      <c r="E18067" s="43" t="s">
        <v>18233</v>
      </c>
      <c r="G18067" s="45">
        <v>34.450000000000003</v>
      </c>
    </row>
    <row r="18068" spans="2:7">
      <c r="B18068" s="49">
        <v>3606589</v>
      </c>
      <c r="C18068" s="44" t="s">
        <v>24544</v>
      </c>
      <c r="D18068" s="47" t="s">
        <v>22235</v>
      </c>
      <c r="E18068" s="43" t="s">
        <v>18233</v>
      </c>
      <c r="G18068" s="45">
        <v>34.65</v>
      </c>
    </row>
    <row r="18069" spans="2:7">
      <c r="B18069" s="49">
        <v>3606580</v>
      </c>
      <c r="C18069" s="44" t="s">
        <v>24544</v>
      </c>
      <c r="D18069" s="47" t="s">
        <v>22236</v>
      </c>
      <c r="E18069" s="43" t="s">
        <v>18233</v>
      </c>
      <c r="G18069" s="45">
        <v>32.08</v>
      </c>
    </row>
    <row r="18070" spans="2:7">
      <c r="B18070" s="49">
        <v>3606581</v>
      </c>
      <c r="C18070" s="44" t="s">
        <v>24544</v>
      </c>
      <c r="D18070" s="47" t="s">
        <v>22237</v>
      </c>
      <c r="E18070" s="43" t="s">
        <v>18233</v>
      </c>
      <c r="G18070" s="45">
        <v>32.479999999999997</v>
      </c>
    </row>
    <row r="18071" spans="2:7">
      <c r="B18071" s="49">
        <v>3606582</v>
      </c>
      <c r="C18071" s="44" t="s">
        <v>24544</v>
      </c>
      <c r="D18071" s="47" t="s">
        <v>22238</v>
      </c>
      <c r="E18071" s="43" t="s">
        <v>18233</v>
      </c>
      <c r="G18071" s="45">
        <v>32.68</v>
      </c>
    </row>
    <row r="18072" spans="2:7">
      <c r="B18072" s="49">
        <v>3606527</v>
      </c>
      <c r="C18072" s="44" t="s">
        <v>24544</v>
      </c>
      <c r="D18072" s="47" t="s">
        <v>22239</v>
      </c>
      <c r="E18072" s="43" t="s">
        <v>18233</v>
      </c>
      <c r="G18072" s="45">
        <v>54.4</v>
      </c>
    </row>
    <row r="18073" spans="2:7">
      <c r="B18073" s="49">
        <v>3606528</v>
      </c>
      <c r="C18073" s="44" t="s">
        <v>24544</v>
      </c>
      <c r="D18073" s="47" t="s">
        <v>22240</v>
      </c>
      <c r="E18073" s="43" t="s">
        <v>18233</v>
      </c>
      <c r="G18073" s="45">
        <v>55.03</v>
      </c>
    </row>
    <row r="18074" spans="2:7">
      <c r="B18074" s="49">
        <v>3606529</v>
      </c>
      <c r="C18074" s="44" t="s">
        <v>24544</v>
      </c>
      <c r="D18074" s="47" t="s">
        <v>22241</v>
      </c>
      <c r="E18074" s="43" t="s">
        <v>18233</v>
      </c>
      <c r="G18074" s="45">
        <v>58.16</v>
      </c>
    </row>
    <row r="18075" spans="2:7">
      <c r="B18075" s="49">
        <v>3606530</v>
      </c>
      <c r="C18075" s="44" t="s">
        <v>24544</v>
      </c>
      <c r="D18075" s="47" t="s">
        <v>22242</v>
      </c>
      <c r="E18075" s="43" t="s">
        <v>18233</v>
      </c>
      <c r="G18075" s="45">
        <v>58.8</v>
      </c>
    </row>
    <row r="18076" spans="2:7">
      <c r="B18076" s="49">
        <v>3606531</v>
      </c>
      <c r="C18076" s="44" t="s">
        <v>24544</v>
      </c>
      <c r="D18076" s="47" t="s">
        <v>22243</v>
      </c>
      <c r="E18076" s="43" t="s">
        <v>18233</v>
      </c>
      <c r="G18076" s="45">
        <v>59.44</v>
      </c>
    </row>
    <row r="18077" spans="2:7">
      <c r="B18077" s="49">
        <v>3606532</v>
      </c>
      <c r="C18077" s="44" t="s">
        <v>24544</v>
      </c>
      <c r="D18077" s="47" t="s">
        <v>22244</v>
      </c>
      <c r="E18077" s="43" t="s">
        <v>18233</v>
      </c>
      <c r="G18077" s="45">
        <v>60.56</v>
      </c>
    </row>
    <row r="18078" spans="2:7">
      <c r="B18078" s="49">
        <v>3606533</v>
      </c>
      <c r="C18078" s="44" t="s">
        <v>24544</v>
      </c>
      <c r="D18078" s="47" t="s">
        <v>22245</v>
      </c>
      <c r="E18078" s="43" t="s">
        <v>18233</v>
      </c>
      <c r="G18078" s="45">
        <v>62.47</v>
      </c>
    </row>
    <row r="18079" spans="2:7">
      <c r="B18079" s="49">
        <v>3606534</v>
      </c>
      <c r="C18079" s="44" t="s">
        <v>24544</v>
      </c>
      <c r="D18079" s="47" t="s">
        <v>22246</v>
      </c>
      <c r="E18079" s="43" t="s">
        <v>18233</v>
      </c>
      <c r="G18079" s="45">
        <v>65.97</v>
      </c>
    </row>
    <row r="18080" spans="2:7">
      <c r="B18080" s="49">
        <v>3606535</v>
      </c>
      <c r="C18080" s="44" t="s">
        <v>24544</v>
      </c>
      <c r="D18080" s="47" t="s">
        <v>22247</v>
      </c>
      <c r="E18080" s="43" t="s">
        <v>18233</v>
      </c>
      <c r="G18080" s="45">
        <v>52.26</v>
      </c>
    </row>
    <row r="18081" spans="2:7">
      <c r="B18081" s="49">
        <v>3606536</v>
      </c>
      <c r="C18081" s="44" t="s">
        <v>24544</v>
      </c>
      <c r="D18081" s="47" t="s">
        <v>22248</v>
      </c>
      <c r="E18081" s="43" t="s">
        <v>18233</v>
      </c>
      <c r="G18081" s="45">
        <v>52.69</v>
      </c>
    </row>
    <row r="18082" spans="2:7">
      <c r="B18082" s="49">
        <v>3606537</v>
      </c>
      <c r="C18082" s="44" t="s">
        <v>24544</v>
      </c>
      <c r="D18082" s="47" t="s">
        <v>22249</v>
      </c>
      <c r="E18082" s="43" t="s">
        <v>18233</v>
      </c>
      <c r="G18082" s="45">
        <v>53.12</v>
      </c>
    </row>
    <row r="18083" spans="2:7">
      <c r="B18083" s="49">
        <v>3606538</v>
      </c>
      <c r="C18083" s="44" t="s">
        <v>24544</v>
      </c>
      <c r="D18083" s="47" t="s">
        <v>22250</v>
      </c>
      <c r="E18083" s="43" t="s">
        <v>18233</v>
      </c>
      <c r="G18083" s="45">
        <v>53.54</v>
      </c>
    </row>
    <row r="18084" spans="2:7">
      <c r="B18084" s="49">
        <v>3606539</v>
      </c>
      <c r="C18084" s="44" t="s">
        <v>24544</v>
      </c>
      <c r="D18084" s="47" t="s">
        <v>22251</v>
      </c>
      <c r="E18084" s="43" t="s">
        <v>18233</v>
      </c>
      <c r="G18084" s="45">
        <v>53.97</v>
      </c>
    </row>
    <row r="18085" spans="2:7">
      <c r="B18085" s="49">
        <v>3606540</v>
      </c>
      <c r="C18085" s="44" t="s">
        <v>24544</v>
      </c>
      <c r="D18085" s="47" t="s">
        <v>22252</v>
      </c>
      <c r="E18085" s="43" t="s">
        <v>18233</v>
      </c>
      <c r="G18085" s="45">
        <v>54.72</v>
      </c>
    </row>
    <row r="18086" spans="2:7">
      <c r="B18086" s="49">
        <v>3606541</v>
      </c>
      <c r="C18086" s="44" t="s">
        <v>24544</v>
      </c>
      <c r="D18086" s="47" t="s">
        <v>22253</v>
      </c>
      <c r="E18086" s="43" t="s">
        <v>18233</v>
      </c>
      <c r="G18086" s="45">
        <v>58.32</v>
      </c>
    </row>
    <row r="18087" spans="2:7">
      <c r="B18087" s="49">
        <v>3606542</v>
      </c>
      <c r="C18087" s="44" t="s">
        <v>24544</v>
      </c>
      <c r="D18087" s="47" t="s">
        <v>22254</v>
      </c>
      <c r="E18087" s="43" t="s">
        <v>18233</v>
      </c>
      <c r="G18087" s="45">
        <v>58.96</v>
      </c>
    </row>
    <row r="18088" spans="2:7">
      <c r="B18088" s="49">
        <v>3606543</v>
      </c>
      <c r="C18088" s="44" t="s">
        <v>24544</v>
      </c>
      <c r="D18088" s="47" t="s">
        <v>22255</v>
      </c>
      <c r="E18088" s="43" t="s">
        <v>18233</v>
      </c>
      <c r="G18088" s="45">
        <v>51.52</v>
      </c>
    </row>
    <row r="18089" spans="2:7">
      <c r="B18089" s="49">
        <v>3606544</v>
      </c>
      <c r="C18089" s="44" t="s">
        <v>24544</v>
      </c>
      <c r="D18089" s="47" t="s">
        <v>22256</v>
      </c>
      <c r="E18089" s="43" t="s">
        <v>18233</v>
      </c>
      <c r="G18089" s="45">
        <v>51.94</v>
      </c>
    </row>
    <row r="18090" spans="2:7">
      <c r="B18090" s="49">
        <v>3606545</v>
      </c>
      <c r="C18090" s="44" t="s">
        <v>24544</v>
      </c>
      <c r="D18090" s="47" t="s">
        <v>22257</v>
      </c>
      <c r="E18090" s="43" t="s">
        <v>18233</v>
      </c>
      <c r="G18090" s="45">
        <v>52.26</v>
      </c>
    </row>
    <row r="18091" spans="2:7">
      <c r="B18091" s="49">
        <v>3606546</v>
      </c>
      <c r="C18091" s="44" t="s">
        <v>24544</v>
      </c>
      <c r="D18091" s="47" t="s">
        <v>22258</v>
      </c>
      <c r="E18091" s="43" t="s">
        <v>18233</v>
      </c>
      <c r="G18091" s="45">
        <v>52.58</v>
      </c>
    </row>
    <row r="18092" spans="2:7">
      <c r="B18092" s="49">
        <v>3606547</v>
      </c>
      <c r="C18092" s="44" t="s">
        <v>24544</v>
      </c>
      <c r="D18092" s="47" t="s">
        <v>22259</v>
      </c>
      <c r="E18092" s="43" t="s">
        <v>18233</v>
      </c>
      <c r="G18092" s="45">
        <v>53.01</v>
      </c>
    </row>
    <row r="18093" spans="2:7">
      <c r="B18093" s="49">
        <v>3606548</v>
      </c>
      <c r="C18093" s="44" t="s">
        <v>24544</v>
      </c>
      <c r="D18093" s="47" t="s">
        <v>22260</v>
      </c>
      <c r="E18093" s="43" t="s">
        <v>18233</v>
      </c>
      <c r="G18093" s="45">
        <v>53.65</v>
      </c>
    </row>
    <row r="18094" spans="2:7">
      <c r="B18094" s="49">
        <v>3606549</v>
      </c>
      <c r="C18094" s="44" t="s">
        <v>24544</v>
      </c>
      <c r="D18094" s="47" t="s">
        <v>22261</v>
      </c>
      <c r="E18094" s="43" t="s">
        <v>18233</v>
      </c>
      <c r="G18094" s="45">
        <v>54.61</v>
      </c>
    </row>
    <row r="18095" spans="2:7">
      <c r="B18095" s="49">
        <v>3606550</v>
      </c>
      <c r="C18095" s="44" t="s">
        <v>24544</v>
      </c>
      <c r="D18095" s="47" t="s">
        <v>22262</v>
      </c>
      <c r="E18095" s="43" t="s">
        <v>18233</v>
      </c>
      <c r="G18095" s="45">
        <v>55.14</v>
      </c>
    </row>
    <row r="18096" spans="2:7">
      <c r="B18096" s="49">
        <v>3606500</v>
      </c>
      <c r="C18096" s="44" t="s">
        <v>24544</v>
      </c>
      <c r="D18096" s="47" t="s">
        <v>22263</v>
      </c>
      <c r="E18096" s="43" t="s">
        <v>18233</v>
      </c>
      <c r="G18096" s="45">
        <v>49.45</v>
      </c>
    </row>
    <row r="18097" spans="2:7">
      <c r="B18097" s="49">
        <v>3606501</v>
      </c>
      <c r="C18097" s="44" t="s">
        <v>24544</v>
      </c>
      <c r="D18097" s="47" t="s">
        <v>22264</v>
      </c>
      <c r="E18097" s="43" t="s">
        <v>18233</v>
      </c>
      <c r="G18097" s="45">
        <v>52.42</v>
      </c>
    </row>
    <row r="18098" spans="2:7">
      <c r="B18098" s="49">
        <v>3606502</v>
      </c>
      <c r="C18098" s="44" t="s">
        <v>24544</v>
      </c>
      <c r="D18098" s="47" t="s">
        <v>22265</v>
      </c>
      <c r="E18098" s="43" t="s">
        <v>18233</v>
      </c>
      <c r="G18098" s="45">
        <v>53.21</v>
      </c>
    </row>
    <row r="18099" spans="2:7">
      <c r="B18099" s="49">
        <v>3606503</v>
      </c>
      <c r="C18099" s="44" t="s">
        <v>24544</v>
      </c>
      <c r="D18099" s="47" t="s">
        <v>22266</v>
      </c>
      <c r="E18099" s="43" t="s">
        <v>18233</v>
      </c>
      <c r="G18099" s="45">
        <v>53.85</v>
      </c>
    </row>
    <row r="18100" spans="2:7">
      <c r="B18100" s="49">
        <v>3606504</v>
      </c>
      <c r="C18100" s="44" t="s">
        <v>24544</v>
      </c>
      <c r="D18100" s="47" t="s">
        <v>22267</v>
      </c>
      <c r="E18100" s="43" t="s">
        <v>18233</v>
      </c>
      <c r="G18100" s="45">
        <v>54.49</v>
      </c>
    </row>
    <row r="18101" spans="2:7">
      <c r="B18101" s="49">
        <v>3606505</v>
      </c>
      <c r="C18101" s="44" t="s">
        <v>24544</v>
      </c>
      <c r="D18101" s="47" t="s">
        <v>22268</v>
      </c>
      <c r="E18101" s="43" t="s">
        <v>18233</v>
      </c>
      <c r="G18101" s="45">
        <v>55.61</v>
      </c>
    </row>
    <row r="18102" spans="2:7">
      <c r="B18102" s="49">
        <v>3606506</v>
      </c>
      <c r="C18102" s="44" t="s">
        <v>24544</v>
      </c>
      <c r="D18102" s="47" t="s">
        <v>22269</v>
      </c>
      <c r="E18102" s="43" t="s">
        <v>18233</v>
      </c>
      <c r="G18102" s="45">
        <v>57.53</v>
      </c>
    </row>
    <row r="18103" spans="2:7">
      <c r="B18103" s="49">
        <v>3606507</v>
      </c>
      <c r="C18103" s="44" t="s">
        <v>24544</v>
      </c>
      <c r="D18103" s="47" t="s">
        <v>22270</v>
      </c>
      <c r="E18103" s="43" t="s">
        <v>18233</v>
      </c>
      <c r="G18103" s="45">
        <v>60.92</v>
      </c>
    </row>
    <row r="18104" spans="2:7">
      <c r="B18104" s="49">
        <v>3606509</v>
      </c>
      <c r="C18104" s="44" t="s">
        <v>24544</v>
      </c>
      <c r="D18104" s="47" t="s">
        <v>22271</v>
      </c>
      <c r="E18104" s="43" t="s">
        <v>18233</v>
      </c>
      <c r="G18104" s="45">
        <v>47.32</v>
      </c>
    </row>
    <row r="18105" spans="2:7">
      <c r="B18105" s="49">
        <v>3606510</v>
      </c>
      <c r="C18105" s="44" t="s">
        <v>24544</v>
      </c>
      <c r="D18105" s="47" t="s">
        <v>22272</v>
      </c>
      <c r="E18105" s="43" t="s">
        <v>18233</v>
      </c>
      <c r="G18105" s="45">
        <v>47.75</v>
      </c>
    </row>
    <row r="18106" spans="2:7">
      <c r="B18106" s="49">
        <v>3606511</v>
      </c>
      <c r="C18106" s="44" t="s">
        <v>24544</v>
      </c>
      <c r="D18106" s="47" t="s">
        <v>22273</v>
      </c>
      <c r="E18106" s="43" t="s">
        <v>18233</v>
      </c>
      <c r="G18106" s="45">
        <v>48.17</v>
      </c>
    </row>
    <row r="18107" spans="2:7">
      <c r="B18107" s="49">
        <v>3606512</v>
      </c>
      <c r="C18107" s="44" t="s">
        <v>24544</v>
      </c>
      <c r="D18107" s="47" t="s">
        <v>22274</v>
      </c>
      <c r="E18107" s="43" t="s">
        <v>18233</v>
      </c>
      <c r="G18107" s="45">
        <v>48.6</v>
      </c>
    </row>
    <row r="18108" spans="2:7">
      <c r="B18108" s="49">
        <v>3606513</v>
      </c>
      <c r="C18108" s="44" t="s">
        <v>24544</v>
      </c>
      <c r="D18108" s="47" t="s">
        <v>22275</v>
      </c>
      <c r="E18108" s="43" t="s">
        <v>18233</v>
      </c>
      <c r="G18108" s="45">
        <v>49.03</v>
      </c>
    </row>
    <row r="18109" spans="2:7">
      <c r="B18109" s="49">
        <v>3606514</v>
      </c>
      <c r="C18109" s="44" t="s">
        <v>24544</v>
      </c>
      <c r="D18109" s="47" t="s">
        <v>22276</v>
      </c>
      <c r="E18109" s="43" t="s">
        <v>18233</v>
      </c>
      <c r="G18109" s="45">
        <v>49.77</v>
      </c>
    </row>
    <row r="18110" spans="2:7">
      <c r="B18110" s="49">
        <v>3606515</v>
      </c>
      <c r="C18110" s="44" t="s">
        <v>24544</v>
      </c>
      <c r="D18110" s="47" t="s">
        <v>22277</v>
      </c>
      <c r="E18110" s="43" t="s">
        <v>18233</v>
      </c>
      <c r="G18110" s="45">
        <v>53.37</v>
      </c>
    </row>
    <row r="18111" spans="2:7">
      <c r="B18111" s="49">
        <v>3606516</v>
      </c>
      <c r="C18111" s="44" t="s">
        <v>24544</v>
      </c>
      <c r="D18111" s="47" t="s">
        <v>22278</v>
      </c>
      <c r="E18111" s="43" t="s">
        <v>18233</v>
      </c>
      <c r="G18111" s="45">
        <v>54.01</v>
      </c>
    </row>
    <row r="18112" spans="2:7">
      <c r="B18112" s="49">
        <v>3606518</v>
      </c>
      <c r="C18112" s="44" t="s">
        <v>24544</v>
      </c>
      <c r="D18112" s="47" t="s">
        <v>22279</v>
      </c>
      <c r="E18112" s="43" t="s">
        <v>18233</v>
      </c>
      <c r="G18112" s="45">
        <v>46.57</v>
      </c>
    </row>
    <row r="18113" spans="2:7">
      <c r="B18113" s="49">
        <v>3606519</v>
      </c>
      <c r="C18113" s="44" t="s">
        <v>24544</v>
      </c>
      <c r="D18113" s="47" t="s">
        <v>22280</v>
      </c>
      <c r="E18113" s="43" t="s">
        <v>18233</v>
      </c>
      <c r="G18113" s="45">
        <v>47</v>
      </c>
    </row>
    <row r="18114" spans="2:7">
      <c r="B18114" s="49">
        <v>3606520</v>
      </c>
      <c r="C18114" s="44" t="s">
        <v>24544</v>
      </c>
      <c r="D18114" s="47" t="s">
        <v>22281</v>
      </c>
      <c r="E18114" s="43" t="s">
        <v>18233</v>
      </c>
      <c r="G18114" s="45">
        <v>47.32</v>
      </c>
    </row>
    <row r="18115" spans="2:7">
      <c r="B18115" s="49">
        <v>3606521</v>
      </c>
      <c r="C18115" s="44" t="s">
        <v>24544</v>
      </c>
      <c r="D18115" s="47" t="s">
        <v>22282</v>
      </c>
      <c r="E18115" s="43" t="s">
        <v>18233</v>
      </c>
      <c r="G18115" s="45">
        <v>47.64</v>
      </c>
    </row>
    <row r="18116" spans="2:7">
      <c r="B18116" s="49">
        <v>3606522</v>
      </c>
      <c r="C18116" s="44" t="s">
        <v>24544</v>
      </c>
      <c r="D18116" s="47" t="s">
        <v>22283</v>
      </c>
      <c r="E18116" s="43" t="s">
        <v>18233</v>
      </c>
      <c r="G18116" s="45">
        <v>47.96</v>
      </c>
    </row>
    <row r="18117" spans="2:7">
      <c r="B18117" s="49">
        <v>3606523</v>
      </c>
      <c r="C18117" s="44" t="s">
        <v>24544</v>
      </c>
      <c r="D18117" s="47" t="s">
        <v>22284</v>
      </c>
      <c r="E18117" s="43" t="s">
        <v>18233</v>
      </c>
      <c r="G18117" s="45">
        <v>48.6</v>
      </c>
    </row>
    <row r="18118" spans="2:7">
      <c r="B18118" s="49">
        <v>3606524</v>
      </c>
      <c r="C18118" s="44" t="s">
        <v>24544</v>
      </c>
      <c r="D18118" s="47" t="s">
        <v>22285</v>
      </c>
      <c r="E18118" s="43" t="s">
        <v>18233</v>
      </c>
      <c r="G18118" s="45">
        <v>49.66</v>
      </c>
    </row>
    <row r="18119" spans="2:7">
      <c r="B18119" s="49">
        <v>3606525</v>
      </c>
      <c r="C18119" s="44" t="s">
        <v>24544</v>
      </c>
      <c r="D18119" s="47" t="s">
        <v>22286</v>
      </c>
      <c r="E18119" s="43" t="s">
        <v>18233</v>
      </c>
      <c r="G18119" s="45">
        <v>52.58</v>
      </c>
    </row>
    <row r="18120" spans="2:7">
      <c r="B18120" s="49">
        <v>3606577</v>
      </c>
      <c r="C18120" s="44" t="s">
        <v>24544</v>
      </c>
      <c r="D18120" s="47" t="s">
        <v>22287</v>
      </c>
      <c r="E18120" s="43" t="s">
        <v>18233</v>
      </c>
      <c r="G18120" s="45">
        <v>15.07</v>
      </c>
    </row>
    <row r="18121" spans="2:7">
      <c r="B18121" s="49">
        <v>3606576</v>
      </c>
      <c r="C18121" s="44" t="s">
        <v>24544</v>
      </c>
      <c r="D18121" s="47" t="s">
        <v>22288</v>
      </c>
      <c r="E18121" s="43" t="s">
        <v>18233</v>
      </c>
      <c r="G18121" s="45">
        <v>5.2</v>
      </c>
    </row>
    <row r="18122" spans="2:7">
      <c r="B18122" s="49">
        <v>3606561</v>
      </c>
      <c r="C18122" s="44" t="s">
        <v>24544</v>
      </c>
      <c r="D18122" s="47" t="s">
        <v>22289</v>
      </c>
      <c r="E18122" s="43" t="s">
        <v>18037</v>
      </c>
      <c r="G18122" s="45">
        <v>2282.14</v>
      </c>
    </row>
    <row r="18123" spans="2:7">
      <c r="B18123" s="49">
        <v>3606556</v>
      </c>
      <c r="C18123" s="44" t="s">
        <v>24544</v>
      </c>
      <c r="D18123" s="47" t="s">
        <v>22290</v>
      </c>
      <c r="E18123" s="43" t="s">
        <v>18037</v>
      </c>
      <c r="G18123" s="45">
        <v>1627.55</v>
      </c>
    </row>
    <row r="18124" spans="2:7">
      <c r="B18124" s="49">
        <v>3606562</v>
      </c>
      <c r="C18124" s="44" t="s">
        <v>24544</v>
      </c>
      <c r="D18124" s="47" t="s">
        <v>22291</v>
      </c>
      <c r="E18124" s="43" t="s">
        <v>18037</v>
      </c>
      <c r="G18124" s="45">
        <v>2495.5100000000002</v>
      </c>
    </row>
    <row r="18125" spans="2:7">
      <c r="B18125" s="49">
        <v>3606557</v>
      </c>
      <c r="C18125" s="44" t="s">
        <v>24544</v>
      </c>
      <c r="D18125" s="47" t="s">
        <v>22292</v>
      </c>
      <c r="E18125" s="43" t="s">
        <v>18037</v>
      </c>
      <c r="G18125" s="45">
        <v>1775.47</v>
      </c>
    </row>
    <row r="18126" spans="2:7">
      <c r="B18126" s="49">
        <v>3606563</v>
      </c>
      <c r="C18126" s="44" t="s">
        <v>24544</v>
      </c>
      <c r="D18126" s="47" t="s">
        <v>22293</v>
      </c>
      <c r="E18126" s="43" t="s">
        <v>18037</v>
      </c>
      <c r="G18126" s="45">
        <v>2718.06</v>
      </c>
    </row>
    <row r="18127" spans="2:7">
      <c r="B18127" s="49">
        <v>3606558</v>
      </c>
      <c r="C18127" s="44" t="s">
        <v>24544</v>
      </c>
      <c r="D18127" s="47" t="s">
        <v>22294</v>
      </c>
      <c r="E18127" s="43" t="s">
        <v>18037</v>
      </c>
      <c r="G18127" s="45">
        <v>1932.56</v>
      </c>
    </row>
    <row r="18128" spans="2:7">
      <c r="B18128" s="49">
        <v>3606559</v>
      </c>
      <c r="C18128" s="44" t="s">
        <v>24544</v>
      </c>
      <c r="D18128" s="47" t="s">
        <v>22295</v>
      </c>
      <c r="E18128" s="43" t="s">
        <v>18037</v>
      </c>
      <c r="G18128" s="45">
        <v>1827.22</v>
      </c>
    </row>
    <row r="18129" spans="2:7">
      <c r="B18129" s="49">
        <v>3606554</v>
      </c>
      <c r="C18129" s="44" t="s">
        <v>24544</v>
      </c>
      <c r="D18129" s="47" t="s">
        <v>22296</v>
      </c>
      <c r="E18129" s="43" t="s">
        <v>18037</v>
      </c>
      <c r="G18129" s="45">
        <v>1303.55</v>
      </c>
    </row>
    <row r="18130" spans="2:7">
      <c r="B18130" s="49">
        <v>3606560</v>
      </c>
      <c r="C18130" s="44" t="s">
        <v>24544</v>
      </c>
      <c r="D18130" s="47" t="s">
        <v>22297</v>
      </c>
      <c r="E18130" s="43" t="s">
        <v>18037</v>
      </c>
      <c r="G18130" s="45">
        <v>2041.56</v>
      </c>
    </row>
    <row r="18131" spans="2:7">
      <c r="B18131" s="49">
        <v>3606555</v>
      </c>
      <c r="C18131" s="44" t="s">
        <v>24544</v>
      </c>
      <c r="D18131" s="47" t="s">
        <v>22298</v>
      </c>
      <c r="E18131" s="43" t="s">
        <v>18037</v>
      </c>
      <c r="G18131" s="45">
        <v>1452.43</v>
      </c>
    </row>
    <row r="18132" spans="2:7">
      <c r="B18132" s="49">
        <v>3606571</v>
      </c>
      <c r="C18132" s="44" t="s">
        <v>24544</v>
      </c>
      <c r="D18132" s="47" t="s">
        <v>22299</v>
      </c>
      <c r="E18132" s="43" t="s">
        <v>18037</v>
      </c>
      <c r="G18132" s="45">
        <v>2253.09</v>
      </c>
    </row>
    <row r="18133" spans="2:7">
      <c r="B18133" s="49">
        <v>3606566</v>
      </c>
      <c r="C18133" s="44" t="s">
        <v>24544</v>
      </c>
      <c r="D18133" s="47" t="s">
        <v>22300</v>
      </c>
      <c r="E18133" s="43" t="s">
        <v>18037</v>
      </c>
      <c r="G18133" s="45">
        <v>1598.51</v>
      </c>
    </row>
    <row r="18134" spans="2:7">
      <c r="B18134" s="49">
        <v>3606572</v>
      </c>
      <c r="C18134" s="44" t="s">
        <v>24544</v>
      </c>
      <c r="D18134" s="47" t="s">
        <v>22301</v>
      </c>
      <c r="E18134" s="43" t="s">
        <v>18037</v>
      </c>
      <c r="G18134" s="45">
        <v>2469.79</v>
      </c>
    </row>
    <row r="18135" spans="2:7">
      <c r="B18135" s="49">
        <v>3606567</v>
      </c>
      <c r="C18135" s="44" t="s">
        <v>24544</v>
      </c>
      <c r="D18135" s="47" t="s">
        <v>22302</v>
      </c>
      <c r="E18135" s="43" t="s">
        <v>18037</v>
      </c>
      <c r="G18135" s="45">
        <v>1749.75</v>
      </c>
    </row>
    <row r="18136" spans="2:7">
      <c r="B18136" s="49">
        <v>3606573</v>
      </c>
      <c r="C18136" s="44" t="s">
        <v>24544</v>
      </c>
      <c r="D18136" s="47" t="s">
        <v>22303</v>
      </c>
      <c r="E18136" s="43" t="s">
        <v>18037</v>
      </c>
      <c r="G18136" s="45">
        <v>2686</v>
      </c>
    </row>
    <row r="18137" spans="2:7">
      <c r="B18137" s="49">
        <v>3606568</v>
      </c>
      <c r="C18137" s="44" t="s">
        <v>24544</v>
      </c>
      <c r="D18137" s="47" t="s">
        <v>22304</v>
      </c>
      <c r="E18137" s="43" t="s">
        <v>18037</v>
      </c>
      <c r="G18137" s="45">
        <v>1900.5</v>
      </c>
    </row>
    <row r="18138" spans="2:7">
      <c r="B18138" s="49">
        <v>3606569</v>
      </c>
      <c r="C18138" s="44" t="s">
        <v>24544</v>
      </c>
      <c r="D18138" s="47" t="s">
        <v>22305</v>
      </c>
      <c r="E18138" s="43" t="s">
        <v>18037</v>
      </c>
      <c r="G18138" s="45">
        <v>1817.94</v>
      </c>
    </row>
    <row r="18139" spans="2:7">
      <c r="B18139" s="49">
        <v>3606564</v>
      </c>
      <c r="C18139" s="44" t="s">
        <v>24544</v>
      </c>
      <c r="D18139" s="47" t="s">
        <v>22306</v>
      </c>
      <c r="E18139" s="43" t="s">
        <v>18037</v>
      </c>
      <c r="G18139" s="45">
        <v>1294.27</v>
      </c>
    </row>
    <row r="18140" spans="2:7">
      <c r="B18140" s="49">
        <v>3606570</v>
      </c>
      <c r="C18140" s="44" t="s">
        <v>24544</v>
      </c>
      <c r="D18140" s="47" t="s">
        <v>22307</v>
      </c>
      <c r="E18140" s="43" t="s">
        <v>18037</v>
      </c>
      <c r="G18140" s="45">
        <v>2035.84</v>
      </c>
    </row>
    <row r="18141" spans="2:7">
      <c r="B18141" s="49">
        <v>3606565</v>
      </c>
      <c r="C18141" s="44" t="s">
        <v>24544</v>
      </c>
      <c r="D18141" s="47" t="s">
        <v>22308</v>
      </c>
      <c r="E18141" s="43" t="s">
        <v>18037</v>
      </c>
      <c r="G18141" s="45">
        <v>1446.71</v>
      </c>
    </row>
    <row r="18142" spans="2:7">
      <c r="B18142" s="49">
        <v>3606578</v>
      </c>
      <c r="C18142" s="44" t="s">
        <v>24544</v>
      </c>
      <c r="D18142" s="47" t="s">
        <v>22309</v>
      </c>
      <c r="E18142" s="43" t="s">
        <v>18037</v>
      </c>
      <c r="G18142" s="45">
        <v>161.24</v>
      </c>
    </row>
    <row r="18143" spans="2:7">
      <c r="B18143" s="49">
        <v>3606575</v>
      </c>
      <c r="C18143" s="44" t="s">
        <v>24544</v>
      </c>
      <c r="D18143" s="47" t="s">
        <v>22310</v>
      </c>
      <c r="E18143" s="43" t="s">
        <v>18233</v>
      </c>
      <c r="G18143" s="45">
        <v>2.37</v>
      </c>
    </row>
    <row r="18144" spans="2:7">
      <c r="B18144" s="49">
        <v>3606574</v>
      </c>
      <c r="C18144" s="44" t="s">
        <v>24544</v>
      </c>
      <c r="D18144" s="47" t="s">
        <v>22311</v>
      </c>
      <c r="E18144" s="43" t="s">
        <v>18233</v>
      </c>
      <c r="G18144" s="45">
        <v>1.18</v>
      </c>
    </row>
    <row r="18145" spans="2:7">
      <c r="B18145" s="49">
        <v>3713603</v>
      </c>
      <c r="C18145" s="44" t="s">
        <v>24544</v>
      </c>
      <c r="D18145" s="47" t="s">
        <v>22312</v>
      </c>
      <c r="E18145" s="43" t="s">
        <v>18116</v>
      </c>
      <c r="G18145" s="45">
        <v>1037.3800000000001</v>
      </c>
    </row>
    <row r="18146" spans="2:7">
      <c r="B18146" s="49">
        <v>3713601</v>
      </c>
      <c r="C18146" s="44" t="s">
        <v>24544</v>
      </c>
      <c r="D18146" s="47" t="s">
        <v>22313</v>
      </c>
      <c r="E18146" s="43" t="s">
        <v>18116</v>
      </c>
      <c r="G18146" s="45">
        <v>837.23</v>
      </c>
    </row>
    <row r="18147" spans="2:7">
      <c r="B18147" s="49">
        <v>3713607</v>
      </c>
      <c r="C18147" s="44" t="s">
        <v>24544</v>
      </c>
      <c r="D18147" s="47" t="s">
        <v>22314</v>
      </c>
      <c r="E18147" s="43" t="s">
        <v>18116</v>
      </c>
      <c r="G18147" s="45">
        <v>577.98</v>
      </c>
    </row>
    <row r="18148" spans="2:7">
      <c r="B18148" s="49">
        <v>3713605</v>
      </c>
      <c r="C18148" s="44" t="s">
        <v>24544</v>
      </c>
      <c r="D18148" s="47" t="s">
        <v>22315</v>
      </c>
      <c r="E18148" s="43" t="s">
        <v>18116</v>
      </c>
      <c r="G18148" s="45">
        <v>365.5</v>
      </c>
    </row>
    <row r="18149" spans="2:7">
      <c r="B18149" s="49">
        <v>3719530</v>
      </c>
      <c r="C18149" s="44" t="s">
        <v>24544</v>
      </c>
      <c r="D18149" s="47" t="s">
        <v>22316</v>
      </c>
      <c r="E18149" s="43" t="s">
        <v>18116</v>
      </c>
      <c r="G18149" s="45">
        <v>338.14</v>
      </c>
    </row>
    <row r="18150" spans="2:7">
      <c r="B18150" s="49">
        <v>3713828</v>
      </c>
      <c r="C18150" s="44" t="s">
        <v>24544</v>
      </c>
      <c r="D18150" s="47" t="s">
        <v>22317</v>
      </c>
      <c r="E18150" s="43" t="s">
        <v>18116</v>
      </c>
      <c r="G18150" s="45">
        <v>252.54</v>
      </c>
    </row>
    <row r="18151" spans="2:7">
      <c r="B18151" s="49">
        <v>3713875</v>
      </c>
      <c r="C18151" s="44" t="s">
        <v>24544</v>
      </c>
      <c r="D18151" s="47" t="s">
        <v>22318</v>
      </c>
      <c r="E18151" s="43" t="s">
        <v>18116</v>
      </c>
      <c r="G18151" s="45">
        <v>73.42</v>
      </c>
    </row>
    <row r="18152" spans="2:7">
      <c r="B18152" s="49">
        <v>3713619</v>
      </c>
      <c r="C18152" s="44" t="s">
        <v>24544</v>
      </c>
      <c r="D18152" s="47" t="s">
        <v>22319</v>
      </c>
      <c r="E18152" s="43" t="s">
        <v>18116</v>
      </c>
      <c r="G18152" s="45">
        <v>73.91</v>
      </c>
    </row>
    <row r="18153" spans="2:7">
      <c r="B18153" s="49">
        <v>3713876</v>
      </c>
      <c r="C18153" s="44" t="s">
        <v>24544</v>
      </c>
      <c r="D18153" s="47" t="s">
        <v>22320</v>
      </c>
      <c r="E18153" s="43" t="s">
        <v>18116</v>
      </c>
      <c r="G18153" s="45">
        <v>101.7</v>
      </c>
    </row>
    <row r="18154" spans="2:7">
      <c r="B18154" s="49">
        <v>3713827</v>
      </c>
      <c r="C18154" s="44" t="s">
        <v>24544</v>
      </c>
      <c r="D18154" s="47" t="s">
        <v>22321</v>
      </c>
      <c r="E18154" s="43" t="s">
        <v>18116</v>
      </c>
      <c r="G18154" s="45">
        <v>99.87</v>
      </c>
    </row>
    <row r="18155" spans="2:7">
      <c r="B18155" s="49">
        <v>3713904</v>
      </c>
      <c r="C18155" s="44" t="s">
        <v>24544</v>
      </c>
      <c r="D18155" s="47" t="s">
        <v>22322</v>
      </c>
      <c r="E18155" s="43" t="s">
        <v>18116</v>
      </c>
      <c r="G18155" s="45">
        <v>292.61</v>
      </c>
    </row>
    <row r="18156" spans="2:7">
      <c r="B18156" s="49">
        <v>3719529</v>
      </c>
      <c r="C18156" s="44" t="s">
        <v>24544</v>
      </c>
      <c r="D18156" s="47" t="s">
        <v>22323</v>
      </c>
      <c r="E18156" s="43" t="s">
        <v>18116</v>
      </c>
      <c r="G18156" s="45">
        <v>213.66</v>
      </c>
    </row>
    <row r="18157" spans="2:7">
      <c r="B18157" s="49">
        <v>3713878</v>
      </c>
      <c r="C18157" s="44" t="s">
        <v>24544</v>
      </c>
      <c r="D18157" s="47" t="s">
        <v>22324</v>
      </c>
      <c r="E18157" s="43" t="s">
        <v>18116</v>
      </c>
      <c r="G18157" s="45">
        <v>72.98</v>
      </c>
    </row>
    <row r="18158" spans="2:7">
      <c r="B18158" s="49">
        <v>3713617</v>
      </c>
      <c r="C18158" s="44" t="s">
        <v>24544</v>
      </c>
      <c r="D18158" s="47" t="s">
        <v>22325</v>
      </c>
      <c r="E18158" s="43" t="s">
        <v>18116</v>
      </c>
      <c r="G18158" s="45">
        <v>73.22</v>
      </c>
    </row>
    <row r="18159" spans="2:7">
      <c r="B18159" s="49">
        <v>3713879</v>
      </c>
      <c r="C18159" s="44" t="s">
        <v>24544</v>
      </c>
      <c r="D18159" s="47" t="s">
        <v>22326</v>
      </c>
      <c r="E18159" s="43" t="s">
        <v>18116</v>
      </c>
      <c r="G18159" s="45">
        <v>90.66</v>
      </c>
    </row>
    <row r="18160" spans="2:7">
      <c r="B18160" s="49">
        <v>3713826</v>
      </c>
      <c r="C18160" s="44" t="s">
        <v>24544</v>
      </c>
      <c r="D18160" s="47" t="s">
        <v>22327</v>
      </c>
      <c r="E18160" s="43" t="s">
        <v>18116</v>
      </c>
      <c r="G18160" s="45">
        <v>86.22</v>
      </c>
    </row>
    <row r="18161" spans="2:7">
      <c r="B18161" s="49">
        <v>3713610</v>
      </c>
      <c r="C18161" s="44" t="s">
        <v>24544</v>
      </c>
      <c r="D18161" s="47" t="s">
        <v>22328</v>
      </c>
      <c r="E18161" s="43" t="s">
        <v>18116</v>
      </c>
      <c r="G18161" s="45">
        <v>39</v>
      </c>
    </row>
    <row r="18162" spans="2:7">
      <c r="B18162" s="49">
        <v>3713609</v>
      </c>
      <c r="C18162" s="44" t="s">
        <v>24544</v>
      </c>
      <c r="D18162" s="47" t="s">
        <v>22329</v>
      </c>
      <c r="E18162" s="43" t="s">
        <v>18116</v>
      </c>
      <c r="G18162" s="45">
        <v>37.29</v>
      </c>
    </row>
    <row r="18163" spans="2:7">
      <c r="B18163" s="49">
        <v>3713612</v>
      </c>
      <c r="C18163" s="44" t="s">
        <v>24544</v>
      </c>
      <c r="D18163" s="47" t="s">
        <v>22330</v>
      </c>
      <c r="E18163" s="43" t="s">
        <v>18116</v>
      </c>
      <c r="G18163" s="45">
        <v>32.68</v>
      </c>
    </row>
    <row r="18164" spans="2:7">
      <c r="B18164" s="49">
        <v>3713611</v>
      </c>
      <c r="C18164" s="44" t="s">
        <v>24544</v>
      </c>
      <c r="D18164" s="47" t="s">
        <v>22331</v>
      </c>
      <c r="E18164" s="43" t="s">
        <v>18116</v>
      </c>
      <c r="G18164" s="45">
        <v>31.95</v>
      </c>
    </row>
    <row r="18165" spans="2:7">
      <c r="B18165" s="49">
        <v>3713608</v>
      </c>
      <c r="C18165" s="44" t="s">
        <v>24544</v>
      </c>
      <c r="D18165" s="47" t="s">
        <v>22332</v>
      </c>
      <c r="E18165" s="43" t="s">
        <v>18116</v>
      </c>
      <c r="G18165" s="45">
        <v>26.74</v>
      </c>
    </row>
    <row r="18166" spans="2:7">
      <c r="B18166" s="49">
        <v>3713613</v>
      </c>
      <c r="C18166" s="44" t="s">
        <v>24544</v>
      </c>
      <c r="D18166" s="47" t="s">
        <v>22333</v>
      </c>
      <c r="E18166" s="43" t="s">
        <v>18116</v>
      </c>
      <c r="G18166" s="45">
        <v>24.88</v>
      </c>
    </row>
    <row r="18167" spans="2:7">
      <c r="B18167" s="49">
        <v>3713822</v>
      </c>
      <c r="C18167" s="44" t="s">
        <v>24544</v>
      </c>
      <c r="D18167" s="47" t="s">
        <v>22334</v>
      </c>
      <c r="E18167" s="43" t="s">
        <v>18116</v>
      </c>
      <c r="G18167" s="45">
        <v>330.78</v>
      </c>
    </row>
    <row r="18168" spans="2:7">
      <c r="B18168" s="49">
        <v>3713824</v>
      </c>
      <c r="C18168" s="44" t="s">
        <v>24544</v>
      </c>
      <c r="D18168" s="47" t="s">
        <v>22335</v>
      </c>
      <c r="E18168" s="43" t="s">
        <v>18116</v>
      </c>
      <c r="G18168" s="45">
        <v>245.18</v>
      </c>
    </row>
    <row r="18169" spans="2:7">
      <c r="B18169" s="49">
        <v>3713825</v>
      </c>
      <c r="C18169" s="44" t="s">
        <v>24544</v>
      </c>
      <c r="D18169" s="47" t="s">
        <v>22336</v>
      </c>
      <c r="E18169" s="43" t="s">
        <v>18116</v>
      </c>
      <c r="G18169" s="45">
        <v>285.25</v>
      </c>
    </row>
    <row r="18170" spans="2:7">
      <c r="B18170" s="49">
        <v>3713823</v>
      </c>
      <c r="C18170" s="44" t="s">
        <v>24544</v>
      </c>
      <c r="D18170" s="47" t="s">
        <v>22337</v>
      </c>
      <c r="E18170" s="43" t="s">
        <v>18116</v>
      </c>
      <c r="G18170" s="45">
        <v>206.3</v>
      </c>
    </row>
    <row r="18171" spans="2:7">
      <c r="B18171" s="49">
        <v>3713602</v>
      </c>
      <c r="C18171" s="44" t="s">
        <v>24544</v>
      </c>
      <c r="D18171" s="47" t="s">
        <v>22338</v>
      </c>
      <c r="E18171" s="43" t="s">
        <v>18116</v>
      </c>
      <c r="G18171" s="45">
        <v>945.45</v>
      </c>
    </row>
    <row r="18172" spans="2:7">
      <c r="B18172" s="49">
        <v>3713600</v>
      </c>
      <c r="C18172" s="44" t="s">
        <v>24544</v>
      </c>
      <c r="D18172" s="47" t="s">
        <v>22339</v>
      </c>
      <c r="E18172" s="43" t="s">
        <v>18116</v>
      </c>
      <c r="G18172" s="45">
        <v>761.14</v>
      </c>
    </row>
    <row r="18173" spans="2:7">
      <c r="B18173" s="49">
        <v>3713606</v>
      </c>
      <c r="C18173" s="44" t="s">
        <v>24544</v>
      </c>
      <c r="D18173" s="47" t="s">
        <v>22340</v>
      </c>
      <c r="E18173" s="43" t="s">
        <v>18116</v>
      </c>
      <c r="G18173" s="45">
        <v>486.05</v>
      </c>
    </row>
    <row r="18174" spans="2:7">
      <c r="B18174" s="49">
        <v>3713604</v>
      </c>
      <c r="C18174" s="44" t="s">
        <v>24544</v>
      </c>
      <c r="D18174" s="47" t="s">
        <v>22341</v>
      </c>
      <c r="E18174" s="43" t="s">
        <v>18116</v>
      </c>
      <c r="G18174" s="45">
        <v>302.54000000000002</v>
      </c>
    </row>
    <row r="18175" spans="2:7">
      <c r="B18175" s="49">
        <v>3716129</v>
      </c>
      <c r="C18175" s="44" t="s">
        <v>24544</v>
      </c>
      <c r="D18175" s="47" t="s">
        <v>22342</v>
      </c>
      <c r="E18175" s="43" t="s">
        <v>18037</v>
      </c>
      <c r="G18175" s="45">
        <v>51.96</v>
      </c>
    </row>
    <row r="18176" spans="2:7">
      <c r="B18176" s="49">
        <v>3716128</v>
      </c>
      <c r="C18176" s="44" t="s">
        <v>24544</v>
      </c>
      <c r="D18176" s="47" t="s">
        <v>22343</v>
      </c>
      <c r="E18176" s="43" t="s">
        <v>18037</v>
      </c>
      <c r="G18176" s="45">
        <v>44.73</v>
      </c>
    </row>
    <row r="18177" spans="2:7">
      <c r="B18177" s="49">
        <v>3716133</v>
      </c>
      <c r="C18177" s="44" t="s">
        <v>24544</v>
      </c>
      <c r="D18177" s="47" t="s">
        <v>22344</v>
      </c>
      <c r="E18177" s="43" t="s">
        <v>18037</v>
      </c>
      <c r="G18177" s="45">
        <v>30.6</v>
      </c>
    </row>
    <row r="18178" spans="2:7">
      <c r="B18178" s="49">
        <v>3716132</v>
      </c>
      <c r="C18178" s="44" t="s">
        <v>24544</v>
      </c>
      <c r="D18178" s="47" t="s">
        <v>22345</v>
      </c>
      <c r="E18178" s="43" t="s">
        <v>18037</v>
      </c>
      <c r="G18178" s="45">
        <v>27.47</v>
      </c>
    </row>
    <row r="18179" spans="2:7">
      <c r="B18179" s="49">
        <v>3716131</v>
      </c>
      <c r="C18179" s="44" t="s">
        <v>24544</v>
      </c>
      <c r="D18179" s="47" t="s">
        <v>22346</v>
      </c>
      <c r="E18179" s="43" t="s">
        <v>18037</v>
      </c>
      <c r="G18179" s="45">
        <v>33.729999999999997</v>
      </c>
    </row>
    <row r="18180" spans="2:7">
      <c r="B18180" s="49">
        <v>3716130</v>
      </c>
      <c r="C18180" s="44" t="s">
        <v>24544</v>
      </c>
      <c r="D18180" s="47" t="s">
        <v>22347</v>
      </c>
      <c r="E18180" s="43" t="s">
        <v>18037</v>
      </c>
      <c r="G18180" s="45">
        <v>30.02</v>
      </c>
    </row>
    <row r="18181" spans="2:7">
      <c r="B18181" s="49">
        <v>3716135</v>
      </c>
      <c r="C18181" s="44" t="s">
        <v>24544</v>
      </c>
      <c r="D18181" s="47" t="s">
        <v>22348</v>
      </c>
      <c r="E18181" s="43" t="s">
        <v>18037</v>
      </c>
      <c r="G18181" s="45">
        <v>21.12</v>
      </c>
    </row>
    <row r="18182" spans="2:7">
      <c r="B18182" s="49">
        <v>3716134</v>
      </c>
      <c r="C18182" s="44" t="s">
        <v>24544</v>
      </c>
      <c r="D18182" s="47" t="s">
        <v>22349</v>
      </c>
      <c r="E18182" s="43" t="s">
        <v>18037</v>
      </c>
      <c r="G18182" s="45">
        <v>19.52</v>
      </c>
    </row>
    <row r="18183" spans="2:7">
      <c r="B18183" s="49">
        <v>3713698</v>
      </c>
      <c r="C18183" s="44" t="s">
        <v>24544</v>
      </c>
      <c r="D18183" s="47" t="s">
        <v>22350</v>
      </c>
      <c r="E18183" s="43" t="s">
        <v>18037</v>
      </c>
      <c r="G18183" s="45">
        <v>329522.34000000003</v>
      </c>
    </row>
    <row r="18184" spans="2:7">
      <c r="B18184" s="49">
        <v>3713699</v>
      </c>
      <c r="C18184" s="44" t="s">
        <v>24544</v>
      </c>
      <c r="D18184" s="47" t="s">
        <v>22351</v>
      </c>
      <c r="E18184" s="43" t="s">
        <v>18037</v>
      </c>
      <c r="G18184" s="45">
        <v>331678.43</v>
      </c>
    </row>
    <row r="18185" spans="2:7">
      <c r="B18185" s="49">
        <v>3713700</v>
      </c>
      <c r="C18185" s="44" t="s">
        <v>24544</v>
      </c>
      <c r="D18185" s="47" t="s">
        <v>22352</v>
      </c>
      <c r="E18185" s="43" t="s">
        <v>18037</v>
      </c>
      <c r="G18185" s="45">
        <v>333233.08</v>
      </c>
    </row>
    <row r="18186" spans="2:7">
      <c r="B18186" s="49">
        <v>3713701</v>
      </c>
      <c r="C18186" s="44" t="s">
        <v>24544</v>
      </c>
      <c r="D18186" s="47" t="s">
        <v>22353</v>
      </c>
      <c r="E18186" s="43" t="s">
        <v>18037</v>
      </c>
      <c r="G18186" s="45">
        <v>342015.92</v>
      </c>
    </row>
    <row r="18187" spans="2:7">
      <c r="B18187" s="49">
        <v>3713702</v>
      </c>
      <c r="C18187" s="44" t="s">
        <v>24544</v>
      </c>
      <c r="D18187" s="47" t="s">
        <v>22354</v>
      </c>
      <c r="E18187" s="43" t="s">
        <v>18037</v>
      </c>
      <c r="G18187" s="45">
        <v>347830.75</v>
      </c>
    </row>
    <row r="18188" spans="2:7">
      <c r="B18188" s="49">
        <v>3713693</v>
      </c>
      <c r="C18188" s="44" t="s">
        <v>24544</v>
      </c>
      <c r="D18188" s="47" t="s">
        <v>22355</v>
      </c>
      <c r="E18188" s="43" t="s">
        <v>18037</v>
      </c>
      <c r="G18188" s="45">
        <v>275292.71999999997</v>
      </c>
    </row>
    <row r="18189" spans="2:7">
      <c r="B18189" s="49">
        <v>3713694</v>
      </c>
      <c r="C18189" s="44" t="s">
        <v>24544</v>
      </c>
      <c r="D18189" s="47" t="s">
        <v>22356</v>
      </c>
      <c r="E18189" s="43" t="s">
        <v>18037</v>
      </c>
      <c r="G18189" s="45">
        <v>289410.34999999998</v>
      </c>
    </row>
    <row r="18190" spans="2:7">
      <c r="B18190" s="49">
        <v>3713695</v>
      </c>
      <c r="C18190" s="44" t="s">
        <v>24544</v>
      </c>
      <c r="D18190" s="47" t="s">
        <v>22357</v>
      </c>
      <c r="E18190" s="43" t="s">
        <v>18037</v>
      </c>
      <c r="G18190" s="45">
        <v>307890.21999999997</v>
      </c>
    </row>
    <row r="18191" spans="2:7">
      <c r="B18191" s="49">
        <v>3713696</v>
      </c>
      <c r="C18191" s="44" t="s">
        <v>24544</v>
      </c>
      <c r="D18191" s="47" t="s">
        <v>22358</v>
      </c>
      <c r="E18191" s="43" t="s">
        <v>18037</v>
      </c>
      <c r="G18191" s="45">
        <v>321430.71999999997</v>
      </c>
    </row>
    <row r="18192" spans="2:7">
      <c r="B18192" s="49">
        <v>3713697</v>
      </c>
      <c r="C18192" s="44" t="s">
        <v>24544</v>
      </c>
      <c r="D18192" s="47" t="s">
        <v>22359</v>
      </c>
      <c r="E18192" s="43" t="s">
        <v>18037</v>
      </c>
      <c r="G18192" s="45">
        <v>323179.73</v>
      </c>
    </row>
    <row r="18193" spans="2:7">
      <c r="B18193" s="49">
        <v>3713692</v>
      </c>
      <c r="C18193" s="44" t="s">
        <v>24544</v>
      </c>
      <c r="D18193" s="47" t="s">
        <v>22360</v>
      </c>
      <c r="E18193" s="43" t="s">
        <v>18037</v>
      </c>
      <c r="G18193" s="45">
        <v>234756.48000000001</v>
      </c>
    </row>
    <row r="18194" spans="2:7">
      <c r="B18194" s="49">
        <v>3713691</v>
      </c>
      <c r="C18194" s="44" t="s">
        <v>24544</v>
      </c>
      <c r="D18194" s="47" t="s">
        <v>22361</v>
      </c>
      <c r="E18194" s="43" t="s">
        <v>18037</v>
      </c>
      <c r="G18194" s="45">
        <v>224791.67</v>
      </c>
    </row>
    <row r="18195" spans="2:7">
      <c r="B18195" s="49">
        <v>3713873</v>
      </c>
      <c r="C18195" s="44" t="s">
        <v>24544</v>
      </c>
      <c r="D18195" s="47" t="s">
        <v>22362</v>
      </c>
      <c r="E18195" s="43" t="s">
        <v>18037</v>
      </c>
      <c r="G18195" s="45">
        <v>6828.03</v>
      </c>
    </row>
    <row r="18196" spans="2:7">
      <c r="B18196" s="49">
        <v>3713705</v>
      </c>
      <c r="C18196" s="44" t="s">
        <v>24544</v>
      </c>
      <c r="D18196" s="47" t="s">
        <v>22363</v>
      </c>
      <c r="E18196" s="43" t="s">
        <v>18116</v>
      </c>
      <c r="G18196" s="45">
        <v>26.51</v>
      </c>
    </row>
    <row r="18197" spans="2:7">
      <c r="B18197" s="49">
        <v>3713902</v>
      </c>
      <c r="C18197" s="44" t="s">
        <v>24544</v>
      </c>
      <c r="D18197" s="47" t="s">
        <v>22364</v>
      </c>
      <c r="E18197" s="43" t="s">
        <v>18037</v>
      </c>
      <c r="G18197" s="45">
        <v>14965.97</v>
      </c>
    </row>
    <row r="18198" spans="2:7">
      <c r="B18198" s="49">
        <v>3713689</v>
      </c>
      <c r="C18198" s="44" t="s">
        <v>24544</v>
      </c>
      <c r="D18198" s="47" t="s">
        <v>22365</v>
      </c>
      <c r="E18198" s="43" t="s">
        <v>18037</v>
      </c>
      <c r="G18198" s="45">
        <v>420.63</v>
      </c>
    </row>
    <row r="18199" spans="2:7">
      <c r="B18199" s="49">
        <v>3713690</v>
      </c>
      <c r="C18199" s="44" t="s">
        <v>24544</v>
      </c>
      <c r="D18199" s="47" t="s">
        <v>22366</v>
      </c>
      <c r="E18199" s="43" t="s">
        <v>18037</v>
      </c>
      <c r="G18199" s="45">
        <v>510.28</v>
      </c>
    </row>
    <row r="18200" spans="2:7">
      <c r="B18200" s="49">
        <v>3713897</v>
      </c>
      <c r="C18200" s="44" t="s">
        <v>24544</v>
      </c>
      <c r="D18200" s="47" t="s">
        <v>22367</v>
      </c>
      <c r="E18200" s="43" t="s">
        <v>18116</v>
      </c>
      <c r="G18200" s="45">
        <v>313.10000000000002</v>
      </c>
    </row>
    <row r="18201" spans="2:7">
      <c r="B18201" s="49">
        <v>3713893</v>
      </c>
      <c r="C18201" s="44" t="s">
        <v>24544</v>
      </c>
      <c r="D18201" s="47" t="s">
        <v>22368</v>
      </c>
      <c r="E18201" s="43" t="s">
        <v>18116</v>
      </c>
      <c r="G18201" s="45">
        <v>317.35000000000002</v>
      </c>
    </row>
    <row r="18202" spans="2:7">
      <c r="B18202" s="49">
        <v>3713898</v>
      </c>
      <c r="C18202" s="44" t="s">
        <v>24544</v>
      </c>
      <c r="D18202" s="47" t="s">
        <v>22369</v>
      </c>
      <c r="E18202" s="43" t="s">
        <v>18116</v>
      </c>
      <c r="G18202" s="45">
        <v>334.86</v>
      </c>
    </row>
    <row r="18203" spans="2:7">
      <c r="B18203" s="49">
        <v>3713894</v>
      </c>
      <c r="C18203" s="44" t="s">
        <v>24544</v>
      </c>
      <c r="D18203" s="47" t="s">
        <v>22370</v>
      </c>
      <c r="E18203" s="43" t="s">
        <v>18116</v>
      </c>
      <c r="G18203" s="45">
        <v>336.18</v>
      </c>
    </row>
    <row r="18204" spans="2:7">
      <c r="B18204" s="49">
        <v>3713895</v>
      </c>
      <c r="C18204" s="44" t="s">
        <v>24544</v>
      </c>
      <c r="D18204" s="47" t="s">
        <v>22371</v>
      </c>
      <c r="E18204" s="43" t="s">
        <v>18116</v>
      </c>
      <c r="G18204" s="45">
        <v>291.29000000000002</v>
      </c>
    </row>
    <row r="18205" spans="2:7">
      <c r="B18205" s="49">
        <v>3713891</v>
      </c>
      <c r="C18205" s="44" t="s">
        <v>24544</v>
      </c>
      <c r="D18205" s="47" t="s">
        <v>22372</v>
      </c>
      <c r="E18205" s="43" t="s">
        <v>18116</v>
      </c>
      <c r="G18205" s="45">
        <v>290</v>
      </c>
    </row>
    <row r="18206" spans="2:7">
      <c r="B18206" s="49">
        <v>3713896</v>
      </c>
      <c r="C18206" s="44" t="s">
        <v>24544</v>
      </c>
      <c r="D18206" s="47" t="s">
        <v>22373</v>
      </c>
      <c r="E18206" s="43" t="s">
        <v>18116</v>
      </c>
      <c r="G18206" s="45">
        <v>305.33</v>
      </c>
    </row>
    <row r="18207" spans="2:7">
      <c r="B18207" s="49">
        <v>3713892</v>
      </c>
      <c r="C18207" s="44" t="s">
        <v>24544</v>
      </c>
      <c r="D18207" s="47" t="s">
        <v>22374</v>
      </c>
      <c r="E18207" s="43" t="s">
        <v>18116</v>
      </c>
      <c r="G18207" s="45">
        <v>299.43</v>
      </c>
    </row>
    <row r="18208" spans="2:7">
      <c r="B18208" s="49">
        <v>3806412</v>
      </c>
      <c r="C18208" s="44" t="s">
        <v>24544</v>
      </c>
      <c r="D18208" s="47" t="s">
        <v>22375</v>
      </c>
      <c r="E18208" s="43" t="s">
        <v>18037</v>
      </c>
      <c r="G18208" s="45">
        <v>74.34</v>
      </c>
    </row>
    <row r="18209" spans="2:7">
      <c r="B18209" s="49">
        <v>3806413</v>
      </c>
      <c r="C18209" s="44" t="s">
        <v>24544</v>
      </c>
      <c r="D18209" s="47" t="s">
        <v>22376</v>
      </c>
      <c r="E18209" s="43" t="s">
        <v>19472</v>
      </c>
      <c r="G18209" s="45">
        <v>26.86</v>
      </c>
    </row>
    <row r="18210" spans="2:7">
      <c r="B18210" s="49">
        <v>3807863</v>
      </c>
      <c r="C18210" s="44" t="s">
        <v>24544</v>
      </c>
      <c r="D18210" s="47" t="s">
        <v>22377</v>
      </c>
      <c r="E18210" s="43" t="s">
        <v>18037</v>
      </c>
      <c r="G18210" s="45">
        <v>9.16</v>
      </c>
    </row>
    <row r="18211" spans="2:7">
      <c r="B18211" s="49">
        <v>3807864</v>
      </c>
      <c r="C18211" s="44" t="s">
        <v>24544</v>
      </c>
      <c r="D18211" s="47" t="s">
        <v>22378</v>
      </c>
      <c r="E18211" s="43" t="s">
        <v>18037</v>
      </c>
      <c r="G18211" s="45">
        <v>14.33</v>
      </c>
    </row>
    <row r="18212" spans="2:7">
      <c r="B18212" s="49">
        <v>3807865</v>
      </c>
      <c r="C18212" s="44" t="s">
        <v>24544</v>
      </c>
      <c r="D18212" s="47" t="s">
        <v>22379</v>
      </c>
      <c r="E18212" s="43" t="s">
        <v>18037</v>
      </c>
      <c r="G18212" s="45">
        <v>17.93</v>
      </c>
    </row>
    <row r="18213" spans="2:7">
      <c r="B18213" s="49">
        <v>3807861</v>
      </c>
      <c r="C18213" s="44" t="s">
        <v>24544</v>
      </c>
      <c r="D18213" s="47" t="s">
        <v>22380</v>
      </c>
      <c r="E18213" s="43" t="s">
        <v>18037</v>
      </c>
      <c r="G18213" s="45">
        <v>3.53</v>
      </c>
    </row>
    <row r="18214" spans="2:7">
      <c r="B18214" s="49">
        <v>3807862</v>
      </c>
      <c r="C18214" s="44" t="s">
        <v>24544</v>
      </c>
      <c r="D18214" s="47" t="s">
        <v>22381</v>
      </c>
      <c r="E18214" s="43" t="s">
        <v>18037</v>
      </c>
      <c r="G18214" s="45">
        <v>4.43</v>
      </c>
    </row>
    <row r="18215" spans="2:7">
      <c r="B18215" s="49">
        <v>3807752</v>
      </c>
      <c r="C18215" s="44" t="s">
        <v>24544</v>
      </c>
      <c r="D18215" s="47" t="s">
        <v>22382</v>
      </c>
      <c r="E18215" s="43" t="s">
        <v>18116</v>
      </c>
      <c r="G18215" s="45">
        <v>11.39</v>
      </c>
    </row>
    <row r="18216" spans="2:7">
      <c r="B18216" s="49">
        <v>3807753</v>
      </c>
      <c r="C18216" s="44" t="s">
        <v>24544</v>
      </c>
      <c r="D18216" s="47" t="s">
        <v>22383</v>
      </c>
      <c r="E18216" s="43" t="s">
        <v>18116</v>
      </c>
      <c r="G18216" s="45">
        <v>16.399999999999999</v>
      </c>
    </row>
    <row r="18217" spans="2:7">
      <c r="B18217" s="49">
        <v>3807750</v>
      </c>
      <c r="C18217" s="44" t="s">
        <v>24544</v>
      </c>
      <c r="D18217" s="47" t="s">
        <v>22384</v>
      </c>
      <c r="E18217" s="43" t="s">
        <v>18116</v>
      </c>
      <c r="G18217" s="45">
        <v>6.67</v>
      </c>
    </row>
    <row r="18218" spans="2:7">
      <c r="B18218" s="49">
        <v>3807751</v>
      </c>
      <c r="C18218" s="44" t="s">
        <v>24544</v>
      </c>
      <c r="D18218" s="47" t="s">
        <v>22385</v>
      </c>
      <c r="E18218" s="43" t="s">
        <v>18116</v>
      </c>
      <c r="G18218" s="45">
        <v>8.74</v>
      </c>
    </row>
    <row r="18219" spans="2:7">
      <c r="B18219" s="49">
        <v>3806415</v>
      </c>
      <c r="C18219" s="44" t="s">
        <v>24544</v>
      </c>
      <c r="D18219" s="47" t="s">
        <v>22386</v>
      </c>
      <c r="E18219" s="43" t="s">
        <v>18233</v>
      </c>
      <c r="G18219" s="45">
        <v>725.51</v>
      </c>
    </row>
    <row r="18220" spans="2:7">
      <c r="B18220" s="49">
        <v>3806416</v>
      </c>
      <c r="C18220" s="44" t="s">
        <v>24544</v>
      </c>
      <c r="D18220" s="47" t="s">
        <v>22387</v>
      </c>
      <c r="E18220" s="43" t="s">
        <v>18037</v>
      </c>
      <c r="G18220" s="45">
        <v>92.09</v>
      </c>
    </row>
    <row r="18221" spans="2:7">
      <c r="B18221" s="49">
        <v>3806419</v>
      </c>
      <c r="C18221" s="44" t="s">
        <v>24544</v>
      </c>
      <c r="D18221" s="47" t="s">
        <v>22388</v>
      </c>
      <c r="E18221" s="43" t="s">
        <v>18037</v>
      </c>
      <c r="G18221" s="45">
        <v>122.82</v>
      </c>
    </row>
    <row r="18222" spans="2:7">
      <c r="B18222" s="49">
        <v>3806417</v>
      </c>
      <c r="C18222" s="44" t="s">
        <v>24544</v>
      </c>
      <c r="D18222" s="47" t="s">
        <v>22389</v>
      </c>
      <c r="E18222" s="43" t="s">
        <v>18037</v>
      </c>
      <c r="G18222" s="45">
        <v>103.54</v>
      </c>
    </row>
    <row r="18223" spans="2:7">
      <c r="B18223" s="49">
        <v>3806418</v>
      </c>
      <c r="C18223" s="44" t="s">
        <v>24544</v>
      </c>
      <c r="D18223" s="47" t="s">
        <v>22390</v>
      </c>
      <c r="E18223" s="43" t="s">
        <v>18037</v>
      </c>
      <c r="G18223" s="45">
        <v>121.72</v>
      </c>
    </row>
    <row r="18224" spans="2:7">
      <c r="B18224" s="49">
        <v>3808207</v>
      </c>
      <c r="C18224" s="44" t="s">
        <v>24544</v>
      </c>
      <c r="D18224" s="47" t="s">
        <v>22391</v>
      </c>
      <c r="E18224" s="43" t="s">
        <v>18116</v>
      </c>
      <c r="G18224" s="45">
        <v>179.77</v>
      </c>
    </row>
    <row r="18225" spans="2:7">
      <c r="B18225" s="49">
        <v>3806400</v>
      </c>
      <c r="C18225" s="44" t="s">
        <v>24544</v>
      </c>
      <c r="D18225" s="47" t="s">
        <v>22392</v>
      </c>
      <c r="E18225" s="43" t="s">
        <v>18037</v>
      </c>
      <c r="G18225" s="45">
        <v>166442.56</v>
      </c>
    </row>
    <row r="18226" spans="2:7">
      <c r="B18226" s="49">
        <v>3806399</v>
      </c>
      <c r="C18226" s="44" t="s">
        <v>24544</v>
      </c>
      <c r="D18226" s="47" t="s">
        <v>22393</v>
      </c>
      <c r="E18226" s="43" t="s">
        <v>18037</v>
      </c>
      <c r="G18226" s="45">
        <v>236667</v>
      </c>
    </row>
    <row r="18227" spans="2:7">
      <c r="B18227" s="49">
        <v>3806387</v>
      </c>
      <c r="C18227" s="44" t="s">
        <v>24544</v>
      </c>
      <c r="D18227" s="47" t="s">
        <v>22394</v>
      </c>
      <c r="E18227" s="43" t="s">
        <v>18037</v>
      </c>
      <c r="G18227" s="45">
        <v>296222.78000000003</v>
      </c>
    </row>
    <row r="18228" spans="2:7">
      <c r="B18228" s="49">
        <v>3806397</v>
      </c>
      <c r="C18228" s="44" t="s">
        <v>24544</v>
      </c>
      <c r="D18228" s="47" t="s">
        <v>22395</v>
      </c>
      <c r="E18228" s="43" t="s">
        <v>18037</v>
      </c>
      <c r="G18228" s="45">
        <v>397038.65</v>
      </c>
    </row>
    <row r="18229" spans="2:7">
      <c r="B18229" s="49">
        <v>3806396</v>
      </c>
      <c r="C18229" s="44" t="s">
        <v>24544</v>
      </c>
      <c r="D18229" s="47" t="s">
        <v>22396</v>
      </c>
      <c r="E18229" s="43" t="s">
        <v>18037</v>
      </c>
      <c r="G18229" s="45">
        <v>457121.1</v>
      </c>
    </row>
    <row r="18230" spans="2:7">
      <c r="B18230" s="49">
        <v>3816194</v>
      </c>
      <c r="C18230" s="44" t="s">
        <v>24544</v>
      </c>
      <c r="D18230" s="47" t="s">
        <v>22397</v>
      </c>
      <c r="E18230" s="43" t="s">
        <v>18037</v>
      </c>
      <c r="G18230" s="45">
        <v>12339.81</v>
      </c>
    </row>
    <row r="18231" spans="2:7">
      <c r="B18231" s="49">
        <v>3816195</v>
      </c>
      <c r="C18231" s="44" t="s">
        <v>24544</v>
      </c>
      <c r="D18231" s="47" t="s">
        <v>22398</v>
      </c>
      <c r="E18231" s="43" t="s">
        <v>21230</v>
      </c>
      <c r="G18231" s="45">
        <v>168.28</v>
      </c>
    </row>
    <row r="18232" spans="2:7">
      <c r="B18232" s="49">
        <v>3816118</v>
      </c>
      <c r="C18232" s="44" t="s">
        <v>24544</v>
      </c>
      <c r="D18232" s="47" t="s">
        <v>22399</v>
      </c>
      <c r="E18232" s="43" t="s">
        <v>18116</v>
      </c>
      <c r="G18232" s="45">
        <v>103.88</v>
      </c>
    </row>
    <row r="18233" spans="2:7">
      <c r="B18233" s="49">
        <v>3816117</v>
      </c>
      <c r="C18233" s="44" t="s">
        <v>24544</v>
      </c>
      <c r="D18233" s="47" t="s">
        <v>22400</v>
      </c>
      <c r="E18233" s="43" t="s">
        <v>18116</v>
      </c>
      <c r="G18233" s="45">
        <v>95.37</v>
      </c>
    </row>
    <row r="18234" spans="2:7">
      <c r="B18234" s="49">
        <v>3806386</v>
      </c>
      <c r="C18234" s="44" t="s">
        <v>24544</v>
      </c>
      <c r="D18234" s="47" t="s">
        <v>22401</v>
      </c>
      <c r="E18234" s="43" t="s">
        <v>18116</v>
      </c>
      <c r="G18234" s="45">
        <v>743.06</v>
      </c>
    </row>
    <row r="18235" spans="2:7">
      <c r="B18235" s="49">
        <v>3816196</v>
      </c>
      <c r="C18235" s="44" t="s">
        <v>24544</v>
      </c>
      <c r="D18235" s="47" t="s">
        <v>22402</v>
      </c>
      <c r="E18235" s="43" t="s">
        <v>18233</v>
      </c>
      <c r="G18235" s="45">
        <v>976.42</v>
      </c>
    </row>
    <row r="18236" spans="2:7">
      <c r="B18236" s="49">
        <v>3806426</v>
      </c>
      <c r="C18236" s="44" t="s">
        <v>24544</v>
      </c>
      <c r="D18236" s="47" t="s">
        <v>22403</v>
      </c>
      <c r="E18236" s="43" t="s">
        <v>22404</v>
      </c>
      <c r="G18236" s="45">
        <v>65.150000000000006</v>
      </c>
    </row>
    <row r="18237" spans="2:7">
      <c r="B18237" s="49">
        <v>3806401</v>
      </c>
      <c r="C18237" s="44" t="s">
        <v>24544</v>
      </c>
      <c r="D18237" s="47" t="s">
        <v>22405</v>
      </c>
      <c r="E18237" s="43" t="s">
        <v>18037</v>
      </c>
      <c r="G18237" s="45">
        <v>14334.01</v>
      </c>
    </row>
    <row r="18238" spans="2:7">
      <c r="B18238" s="49">
        <v>3806423</v>
      </c>
      <c r="C18238" s="44" t="s">
        <v>24544</v>
      </c>
      <c r="D18238" s="47" t="s">
        <v>22406</v>
      </c>
      <c r="E18238" s="43" t="s">
        <v>18037</v>
      </c>
      <c r="G18238" s="45">
        <v>9633.91</v>
      </c>
    </row>
    <row r="18239" spans="2:7">
      <c r="B18239" s="49">
        <v>3806421</v>
      </c>
      <c r="C18239" s="44" t="s">
        <v>24544</v>
      </c>
      <c r="D18239" s="47" t="s">
        <v>22407</v>
      </c>
      <c r="E18239" s="43" t="s">
        <v>18037</v>
      </c>
      <c r="G18239" s="45">
        <v>4683.2299999999996</v>
      </c>
    </row>
    <row r="18240" spans="2:7">
      <c r="B18240" s="49">
        <v>3806422</v>
      </c>
      <c r="C18240" s="44" t="s">
        <v>24544</v>
      </c>
      <c r="D18240" s="47" t="s">
        <v>22408</v>
      </c>
      <c r="E18240" s="43" t="s">
        <v>18037</v>
      </c>
      <c r="G18240" s="45">
        <v>8670.5400000000009</v>
      </c>
    </row>
    <row r="18241" spans="2:7">
      <c r="B18241" s="49">
        <v>3806425</v>
      </c>
      <c r="C18241" s="44" t="s">
        <v>24544</v>
      </c>
      <c r="D18241" s="47" t="s">
        <v>22409</v>
      </c>
      <c r="E18241" s="43" t="s">
        <v>18037</v>
      </c>
      <c r="G18241" s="45">
        <v>3454.65</v>
      </c>
    </row>
    <row r="18242" spans="2:7">
      <c r="B18242" s="49">
        <v>3806424</v>
      </c>
      <c r="C18242" s="44" t="s">
        <v>24544</v>
      </c>
      <c r="D18242" s="47" t="s">
        <v>22410</v>
      </c>
      <c r="E18242" s="43" t="s">
        <v>18037</v>
      </c>
      <c r="G18242" s="45">
        <v>5891.16</v>
      </c>
    </row>
    <row r="18243" spans="2:7">
      <c r="B18243" s="49">
        <v>3806420</v>
      </c>
      <c r="C18243" s="44" t="s">
        <v>24544</v>
      </c>
      <c r="D18243" s="47" t="s">
        <v>22411</v>
      </c>
      <c r="E18243" s="43" t="s">
        <v>18037</v>
      </c>
      <c r="G18243" s="45">
        <v>4097.84</v>
      </c>
    </row>
    <row r="18244" spans="2:7">
      <c r="B18244" s="49">
        <v>3806405</v>
      </c>
      <c r="C18244" s="44" t="s">
        <v>24544</v>
      </c>
      <c r="D18244" s="47" t="s">
        <v>22412</v>
      </c>
      <c r="E18244" s="43" t="s">
        <v>18037</v>
      </c>
      <c r="G18244" s="45">
        <v>169.78</v>
      </c>
    </row>
    <row r="18245" spans="2:7">
      <c r="B18245" s="49">
        <v>3806404</v>
      </c>
      <c r="C18245" s="44" t="s">
        <v>24544</v>
      </c>
      <c r="D18245" s="47" t="s">
        <v>22413</v>
      </c>
      <c r="E18245" s="43" t="s">
        <v>18233</v>
      </c>
      <c r="G18245" s="45">
        <v>140.6</v>
      </c>
    </row>
    <row r="18246" spans="2:7">
      <c r="B18246" s="49">
        <v>3806406</v>
      </c>
      <c r="C18246" s="44" t="s">
        <v>24544</v>
      </c>
      <c r="D18246" s="47" t="s">
        <v>22414</v>
      </c>
      <c r="E18246" s="43" t="s">
        <v>18116</v>
      </c>
      <c r="G18246" s="45">
        <v>7.19</v>
      </c>
    </row>
    <row r="18247" spans="2:7">
      <c r="B18247" s="49">
        <v>3806403</v>
      </c>
      <c r="C18247" s="44" t="s">
        <v>24544</v>
      </c>
      <c r="D18247" s="47" t="s">
        <v>22415</v>
      </c>
      <c r="E18247" s="43" t="s">
        <v>19472</v>
      </c>
      <c r="G18247" s="45">
        <v>9.44</v>
      </c>
    </row>
    <row r="18248" spans="2:7">
      <c r="B18248" s="49">
        <v>3806402</v>
      </c>
      <c r="C18248" s="44" t="s">
        <v>24544</v>
      </c>
      <c r="D18248" s="47" t="s">
        <v>22416</v>
      </c>
      <c r="E18248" s="43" t="s">
        <v>19472</v>
      </c>
      <c r="G18248" s="45">
        <v>2.88</v>
      </c>
    </row>
    <row r="18249" spans="2:7">
      <c r="B18249" s="49">
        <v>3806407</v>
      </c>
      <c r="C18249" s="44" t="s">
        <v>24544</v>
      </c>
      <c r="D18249" s="47" t="s">
        <v>22417</v>
      </c>
      <c r="E18249" s="43" t="s">
        <v>18116</v>
      </c>
      <c r="G18249" s="45">
        <v>183.08</v>
      </c>
    </row>
    <row r="18250" spans="2:7">
      <c r="B18250" s="49">
        <v>3808043</v>
      </c>
      <c r="C18250" s="44" t="s">
        <v>24544</v>
      </c>
      <c r="D18250" s="47" t="s">
        <v>22418</v>
      </c>
      <c r="E18250" s="43" t="s">
        <v>19472</v>
      </c>
      <c r="G18250" s="45">
        <v>5.85</v>
      </c>
    </row>
    <row r="18251" spans="2:7">
      <c r="B18251" s="49">
        <v>3806431</v>
      </c>
      <c r="C18251" s="44" t="s">
        <v>24544</v>
      </c>
      <c r="D18251" s="47" t="s">
        <v>22419</v>
      </c>
      <c r="E18251" s="43" t="s">
        <v>18037</v>
      </c>
      <c r="G18251" s="45">
        <v>5799.09</v>
      </c>
    </row>
    <row r="18252" spans="2:7">
      <c r="B18252" s="49">
        <v>3806432</v>
      </c>
      <c r="C18252" s="44" t="s">
        <v>24544</v>
      </c>
      <c r="D18252" s="47" t="s">
        <v>22420</v>
      </c>
      <c r="E18252" s="43" t="s">
        <v>18037</v>
      </c>
      <c r="G18252" s="45">
        <v>3069.33</v>
      </c>
    </row>
    <row r="18253" spans="2:7">
      <c r="B18253" s="49">
        <v>3806429</v>
      </c>
      <c r="C18253" s="44" t="s">
        <v>24544</v>
      </c>
      <c r="D18253" s="47" t="s">
        <v>22421</v>
      </c>
      <c r="E18253" s="43" t="s">
        <v>18233</v>
      </c>
      <c r="G18253" s="45">
        <v>20.75</v>
      </c>
    </row>
    <row r="18254" spans="2:7">
      <c r="B18254" s="49">
        <v>3806430</v>
      </c>
      <c r="C18254" s="44" t="s">
        <v>24544</v>
      </c>
      <c r="D18254" s="47" t="s">
        <v>22422</v>
      </c>
      <c r="E18254" s="43" t="s">
        <v>18233</v>
      </c>
      <c r="G18254" s="45">
        <v>13.01</v>
      </c>
    </row>
    <row r="18255" spans="2:7">
      <c r="B18255" s="49">
        <v>3806428</v>
      </c>
      <c r="C18255" s="44" t="s">
        <v>24544</v>
      </c>
      <c r="D18255" s="47" t="s">
        <v>22423</v>
      </c>
      <c r="E18255" s="43" t="s">
        <v>18233</v>
      </c>
      <c r="G18255" s="45">
        <v>47.38</v>
      </c>
    </row>
    <row r="18256" spans="2:7">
      <c r="B18256" s="49">
        <v>3816198</v>
      </c>
      <c r="C18256" s="44" t="s">
        <v>24544</v>
      </c>
      <c r="D18256" s="47" t="s">
        <v>22424</v>
      </c>
      <c r="E18256" s="43" t="s">
        <v>18233</v>
      </c>
      <c r="G18256" s="45">
        <v>70.86</v>
      </c>
    </row>
    <row r="18257" spans="2:7">
      <c r="B18257" s="49">
        <v>3816197</v>
      </c>
      <c r="C18257" s="44" t="s">
        <v>24544</v>
      </c>
      <c r="D18257" s="47" t="s">
        <v>22425</v>
      </c>
      <c r="E18257" s="43" t="s">
        <v>18233</v>
      </c>
      <c r="G18257" s="45">
        <v>63.86</v>
      </c>
    </row>
    <row r="18258" spans="2:7">
      <c r="B18258" s="49">
        <v>3806410</v>
      </c>
      <c r="C18258" s="44" t="s">
        <v>24544</v>
      </c>
      <c r="D18258" s="47" t="s">
        <v>22426</v>
      </c>
      <c r="E18258" s="43" t="s">
        <v>19472</v>
      </c>
      <c r="G18258" s="45">
        <v>67.47</v>
      </c>
    </row>
    <row r="18259" spans="2:7">
      <c r="B18259" s="49">
        <v>3806411</v>
      </c>
      <c r="C18259" s="44" t="s">
        <v>24544</v>
      </c>
      <c r="D18259" s="47" t="s">
        <v>22427</v>
      </c>
      <c r="E18259" s="43" t="s">
        <v>21230</v>
      </c>
      <c r="G18259" s="45">
        <v>1229.78</v>
      </c>
    </row>
    <row r="18260" spans="2:7">
      <c r="B18260" s="49">
        <v>3815644</v>
      </c>
      <c r="C18260" s="44" t="s">
        <v>24544</v>
      </c>
      <c r="D18260" s="47" t="s">
        <v>22428</v>
      </c>
      <c r="E18260" s="43" t="s">
        <v>18037</v>
      </c>
      <c r="G18260" s="45">
        <v>99.51</v>
      </c>
    </row>
    <row r="18261" spans="2:7">
      <c r="B18261" s="49">
        <v>3815643</v>
      </c>
      <c r="C18261" s="44" t="s">
        <v>24544</v>
      </c>
      <c r="D18261" s="47" t="s">
        <v>22429</v>
      </c>
      <c r="E18261" s="43" t="s">
        <v>18037</v>
      </c>
      <c r="G18261" s="45">
        <v>94.29</v>
      </c>
    </row>
    <row r="18262" spans="2:7">
      <c r="B18262" s="49">
        <v>3815706</v>
      </c>
      <c r="C18262" s="44" t="s">
        <v>24544</v>
      </c>
      <c r="D18262" s="47" t="s">
        <v>22430</v>
      </c>
      <c r="E18262" s="43" t="s">
        <v>18116</v>
      </c>
      <c r="G18262" s="45">
        <v>143.61000000000001</v>
      </c>
    </row>
    <row r="18263" spans="2:7">
      <c r="B18263" s="49">
        <v>3815597</v>
      </c>
      <c r="C18263" s="44" t="s">
        <v>24544</v>
      </c>
      <c r="D18263" s="47" t="s">
        <v>22431</v>
      </c>
      <c r="E18263" s="43" t="s">
        <v>18116</v>
      </c>
      <c r="G18263" s="45">
        <v>135.1</v>
      </c>
    </row>
    <row r="18264" spans="2:7">
      <c r="B18264" s="49">
        <v>3815600</v>
      </c>
      <c r="C18264" s="44" t="s">
        <v>24544</v>
      </c>
      <c r="D18264" s="47" t="s">
        <v>22432</v>
      </c>
      <c r="E18264" s="43" t="s">
        <v>19472</v>
      </c>
      <c r="G18264" s="45">
        <v>76.47</v>
      </c>
    </row>
    <row r="18265" spans="2:7">
      <c r="B18265" s="49">
        <v>3815601</v>
      </c>
      <c r="C18265" s="44" t="s">
        <v>24544</v>
      </c>
      <c r="D18265" s="47" t="s">
        <v>22433</v>
      </c>
      <c r="E18265" s="43" t="s">
        <v>19472</v>
      </c>
      <c r="G18265" s="45">
        <v>70.92</v>
      </c>
    </row>
    <row r="18266" spans="2:7">
      <c r="B18266" s="49">
        <v>3815599</v>
      </c>
      <c r="C18266" s="44" t="s">
        <v>24544</v>
      </c>
      <c r="D18266" s="47" t="s">
        <v>22434</v>
      </c>
      <c r="E18266" s="43" t="s">
        <v>19472</v>
      </c>
      <c r="G18266" s="45">
        <v>28.78</v>
      </c>
    </row>
    <row r="18267" spans="2:7">
      <c r="B18267" s="49">
        <v>3806414</v>
      </c>
      <c r="C18267" s="44" t="s">
        <v>24544</v>
      </c>
      <c r="D18267" s="47" t="s">
        <v>22435</v>
      </c>
      <c r="E18267" s="43" t="s">
        <v>18233</v>
      </c>
      <c r="G18267" s="45">
        <v>866.62</v>
      </c>
    </row>
    <row r="18268" spans="2:7">
      <c r="B18268" s="49">
        <v>3806409</v>
      </c>
      <c r="C18268" s="44" t="s">
        <v>24544</v>
      </c>
      <c r="D18268" s="47" t="s">
        <v>22436</v>
      </c>
      <c r="E18268" s="43" t="s">
        <v>18116</v>
      </c>
      <c r="G18268" s="45">
        <v>70.53</v>
      </c>
    </row>
    <row r="18269" spans="2:7">
      <c r="B18269" s="49">
        <v>3815602</v>
      </c>
      <c r="C18269" s="44" t="s">
        <v>24544</v>
      </c>
      <c r="D18269" s="47" t="s">
        <v>22437</v>
      </c>
      <c r="E18269" s="43" t="s">
        <v>18116</v>
      </c>
      <c r="G18269" s="45">
        <v>36.270000000000003</v>
      </c>
    </row>
    <row r="18270" spans="2:7">
      <c r="B18270" s="49">
        <v>4011444</v>
      </c>
      <c r="C18270" s="44" t="s">
        <v>24544</v>
      </c>
      <c r="D18270" s="47" t="s">
        <v>22438</v>
      </c>
      <c r="E18270" s="43" t="s">
        <v>22404</v>
      </c>
      <c r="G18270" s="45">
        <v>201.66</v>
      </c>
    </row>
    <row r="18271" spans="2:7">
      <c r="B18271" s="49">
        <v>4011443</v>
      </c>
      <c r="C18271" s="44" t="s">
        <v>24544</v>
      </c>
      <c r="D18271" s="47" t="s">
        <v>22439</v>
      </c>
      <c r="E18271" s="43" t="s">
        <v>22404</v>
      </c>
      <c r="G18271" s="45">
        <v>129.76</v>
      </c>
    </row>
    <row r="18272" spans="2:7">
      <c r="B18272" s="49">
        <v>4011446</v>
      </c>
      <c r="C18272" s="44" t="s">
        <v>24544</v>
      </c>
      <c r="D18272" s="47" t="s">
        <v>22440</v>
      </c>
      <c r="E18272" s="43" t="s">
        <v>22404</v>
      </c>
      <c r="G18272" s="45">
        <v>193.03</v>
      </c>
    </row>
    <row r="18273" spans="2:7">
      <c r="B18273" s="49">
        <v>4011445</v>
      </c>
      <c r="C18273" s="44" t="s">
        <v>24544</v>
      </c>
      <c r="D18273" s="47" t="s">
        <v>22441</v>
      </c>
      <c r="E18273" s="43" t="s">
        <v>22404</v>
      </c>
      <c r="G18273" s="45">
        <v>119.55</v>
      </c>
    </row>
    <row r="18274" spans="2:7">
      <c r="B18274" s="49">
        <v>4011448</v>
      </c>
      <c r="C18274" s="44" t="s">
        <v>24544</v>
      </c>
      <c r="D18274" s="47" t="s">
        <v>22442</v>
      </c>
      <c r="E18274" s="43" t="s">
        <v>22404</v>
      </c>
      <c r="G18274" s="45">
        <v>195.85</v>
      </c>
    </row>
    <row r="18275" spans="2:7">
      <c r="B18275" s="49">
        <v>4011447</v>
      </c>
      <c r="C18275" s="44" t="s">
        <v>24544</v>
      </c>
      <c r="D18275" s="47" t="s">
        <v>22443</v>
      </c>
      <c r="E18275" s="43" t="s">
        <v>22404</v>
      </c>
      <c r="G18275" s="45">
        <v>120.3</v>
      </c>
    </row>
    <row r="18276" spans="2:7">
      <c r="B18276" s="49">
        <v>4011450</v>
      </c>
      <c r="C18276" s="44" t="s">
        <v>24544</v>
      </c>
      <c r="D18276" s="47" t="s">
        <v>22444</v>
      </c>
      <c r="E18276" s="43" t="s">
        <v>22404</v>
      </c>
      <c r="G18276" s="45">
        <v>200.61</v>
      </c>
    </row>
    <row r="18277" spans="2:7">
      <c r="B18277" s="49">
        <v>4011449</v>
      </c>
      <c r="C18277" s="44" t="s">
        <v>24544</v>
      </c>
      <c r="D18277" s="47" t="s">
        <v>22445</v>
      </c>
      <c r="E18277" s="43" t="s">
        <v>22404</v>
      </c>
      <c r="G18277" s="45">
        <v>126.41</v>
      </c>
    </row>
    <row r="18278" spans="2:7">
      <c r="B18278" s="49">
        <v>4011452</v>
      </c>
      <c r="C18278" s="44" t="s">
        <v>24544</v>
      </c>
      <c r="D18278" s="47" t="s">
        <v>22446</v>
      </c>
      <c r="E18278" s="43" t="s">
        <v>22404</v>
      </c>
      <c r="G18278" s="45">
        <v>203.68</v>
      </c>
    </row>
    <row r="18279" spans="2:7">
      <c r="B18279" s="49">
        <v>4011451</v>
      </c>
      <c r="C18279" s="44" t="s">
        <v>24544</v>
      </c>
      <c r="D18279" s="47" t="s">
        <v>22447</v>
      </c>
      <c r="E18279" s="43" t="s">
        <v>22404</v>
      </c>
      <c r="G18279" s="45">
        <v>130.43</v>
      </c>
    </row>
    <row r="18280" spans="2:7">
      <c r="B18280" s="49">
        <v>4011219</v>
      </c>
      <c r="C18280" s="44" t="s">
        <v>24544</v>
      </c>
      <c r="D18280" s="47" t="s">
        <v>22448</v>
      </c>
      <c r="E18280" s="43" t="s">
        <v>18233</v>
      </c>
      <c r="G18280" s="45">
        <v>16.82</v>
      </c>
    </row>
    <row r="18281" spans="2:7">
      <c r="B18281" s="49">
        <v>4011291</v>
      </c>
      <c r="C18281" s="44" t="s">
        <v>24544</v>
      </c>
      <c r="D18281" s="47" t="s">
        <v>22449</v>
      </c>
      <c r="E18281" s="43" t="s">
        <v>18233</v>
      </c>
      <c r="G18281" s="45">
        <v>67.819999999999993</v>
      </c>
    </row>
    <row r="18282" spans="2:7">
      <c r="B18282" s="49">
        <v>4011287</v>
      </c>
      <c r="C18282" s="44" t="s">
        <v>24544</v>
      </c>
      <c r="D18282" s="47" t="s">
        <v>22450</v>
      </c>
      <c r="E18282" s="43" t="s">
        <v>18233</v>
      </c>
      <c r="G18282" s="45">
        <v>56.64</v>
      </c>
    </row>
    <row r="18283" spans="2:7">
      <c r="B18283" s="49">
        <v>4011305</v>
      </c>
      <c r="C18283" s="44" t="s">
        <v>24544</v>
      </c>
      <c r="D18283" s="47" t="s">
        <v>22451</v>
      </c>
      <c r="E18283" s="43" t="s">
        <v>18233</v>
      </c>
      <c r="G18283" s="45">
        <v>83.76</v>
      </c>
    </row>
    <row r="18284" spans="2:7">
      <c r="B18284" s="49">
        <v>4011221</v>
      </c>
      <c r="C18284" s="44" t="s">
        <v>24544</v>
      </c>
      <c r="D18284" s="47" t="s">
        <v>22452</v>
      </c>
      <c r="E18284" s="43" t="s">
        <v>18233</v>
      </c>
      <c r="G18284" s="45">
        <v>17.760000000000002</v>
      </c>
    </row>
    <row r="18285" spans="2:7">
      <c r="B18285" s="49">
        <v>4011226</v>
      </c>
      <c r="C18285" s="44" t="s">
        <v>24544</v>
      </c>
      <c r="D18285" s="47" t="s">
        <v>22453</v>
      </c>
      <c r="E18285" s="43" t="s">
        <v>18233</v>
      </c>
      <c r="G18285" s="45">
        <v>40.18</v>
      </c>
    </row>
    <row r="18286" spans="2:7">
      <c r="B18286" s="49">
        <v>4011276</v>
      </c>
      <c r="C18286" s="44" t="s">
        <v>24544</v>
      </c>
      <c r="D18286" s="47" t="s">
        <v>22454</v>
      </c>
      <c r="E18286" s="43" t="s">
        <v>18233</v>
      </c>
      <c r="G18286" s="45">
        <v>259.76</v>
      </c>
    </row>
    <row r="18287" spans="2:7">
      <c r="B18287" s="49">
        <v>4011275</v>
      </c>
      <c r="C18287" s="44" t="s">
        <v>24544</v>
      </c>
      <c r="D18287" s="47" t="s">
        <v>22455</v>
      </c>
      <c r="E18287" s="43" t="s">
        <v>18233</v>
      </c>
      <c r="G18287" s="45">
        <v>119.66</v>
      </c>
    </row>
    <row r="18288" spans="2:7">
      <c r="B18288" s="49">
        <v>4011549</v>
      </c>
      <c r="C18288" s="44" t="s">
        <v>24544</v>
      </c>
      <c r="D18288" s="47" t="s">
        <v>22456</v>
      </c>
      <c r="E18288" s="43" t="s">
        <v>18233</v>
      </c>
      <c r="G18288" s="45">
        <v>261.02999999999997</v>
      </c>
    </row>
    <row r="18289" spans="2:7">
      <c r="B18289" s="49">
        <v>4011548</v>
      </c>
      <c r="C18289" s="44" t="s">
        <v>24544</v>
      </c>
      <c r="D18289" s="47" t="s">
        <v>22457</v>
      </c>
      <c r="E18289" s="43" t="s">
        <v>18233</v>
      </c>
      <c r="G18289" s="45">
        <v>120.93</v>
      </c>
    </row>
    <row r="18290" spans="2:7">
      <c r="B18290" s="49">
        <v>4011278</v>
      </c>
      <c r="C18290" s="44" t="s">
        <v>24544</v>
      </c>
      <c r="D18290" s="47" t="s">
        <v>22458</v>
      </c>
      <c r="E18290" s="43" t="s">
        <v>18233</v>
      </c>
      <c r="G18290" s="45">
        <v>303.51</v>
      </c>
    </row>
    <row r="18291" spans="2:7">
      <c r="B18291" s="49">
        <v>4011277</v>
      </c>
      <c r="C18291" s="44" t="s">
        <v>24544</v>
      </c>
      <c r="D18291" s="47" t="s">
        <v>22459</v>
      </c>
      <c r="E18291" s="43" t="s">
        <v>18233</v>
      </c>
      <c r="G18291" s="45">
        <v>164.24</v>
      </c>
    </row>
    <row r="18292" spans="2:7">
      <c r="B18292" s="49">
        <v>4011561</v>
      </c>
      <c r="C18292" s="44" t="s">
        <v>24544</v>
      </c>
      <c r="D18292" s="47" t="s">
        <v>22460</v>
      </c>
      <c r="E18292" s="43" t="s">
        <v>18233</v>
      </c>
      <c r="G18292" s="45">
        <v>304.77999999999997</v>
      </c>
    </row>
    <row r="18293" spans="2:7">
      <c r="B18293" s="49">
        <v>4011560</v>
      </c>
      <c r="C18293" s="44" t="s">
        <v>24544</v>
      </c>
      <c r="D18293" s="47" t="s">
        <v>22461</v>
      </c>
      <c r="E18293" s="43" t="s">
        <v>18233</v>
      </c>
      <c r="G18293" s="45">
        <v>165.51</v>
      </c>
    </row>
    <row r="18294" spans="2:7">
      <c r="B18294" s="49">
        <v>4011282</v>
      </c>
      <c r="C18294" s="44" t="s">
        <v>24544</v>
      </c>
      <c r="D18294" s="47" t="s">
        <v>22462</v>
      </c>
      <c r="E18294" s="43" t="s">
        <v>18233</v>
      </c>
      <c r="G18294" s="45">
        <v>221.88</v>
      </c>
    </row>
    <row r="18295" spans="2:7">
      <c r="B18295" s="49">
        <v>4011281</v>
      </c>
      <c r="C18295" s="44" t="s">
        <v>24544</v>
      </c>
      <c r="D18295" s="47" t="s">
        <v>22463</v>
      </c>
      <c r="E18295" s="43" t="s">
        <v>18233</v>
      </c>
      <c r="G18295" s="45">
        <v>106.72</v>
      </c>
    </row>
    <row r="18296" spans="2:7">
      <c r="B18296" s="49">
        <v>4011279</v>
      </c>
      <c r="C18296" s="44" t="s">
        <v>24544</v>
      </c>
      <c r="D18296" s="47" t="s">
        <v>22464</v>
      </c>
      <c r="E18296" s="43" t="s">
        <v>18233</v>
      </c>
      <c r="G18296" s="45">
        <v>212.27</v>
      </c>
    </row>
    <row r="18297" spans="2:7">
      <c r="B18297" s="49">
        <v>4011280</v>
      </c>
      <c r="C18297" s="44" t="s">
        <v>24544</v>
      </c>
      <c r="D18297" s="47" t="s">
        <v>22465</v>
      </c>
      <c r="E18297" s="43" t="s">
        <v>18233</v>
      </c>
      <c r="G18297" s="45">
        <v>97.11</v>
      </c>
    </row>
    <row r="18298" spans="2:7">
      <c r="B18298" s="49">
        <v>4011314</v>
      </c>
      <c r="C18298" s="44" t="s">
        <v>24544</v>
      </c>
      <c r="D18298" s="47" t="s">
        <v>22466</v>
      </c>
      <c r="E18298" s="43" t="s">
        <v>18233</v>
      </c>
      <c r="G18298" s="45">
        <v>109.49</v>
      </c>
    </row>
    <row r="18299" spans="2:7">
      <c r="B18299" s="49">
        <v>4011315</v>
      </c>
      <c r="C18299" s="44" t="s">
        <v>24544</v>
      </c>
      <c r="D18299" s="47" t="s">
        <v>22467</v>
      </c>
      <c r="E18299" s="43" t="s">
        <v>18233</v>
      </c>
      <c r="G18299" s="45">
        <v>104.38</v>
      </c>
    </row>
    <row r="18300" spans="2:7">
      <c r="B18300" s="49">
        <v>4011316</v>
      </c>
      <c r="C18300" s="44" t="s">
        <v>24544</v>
      </c>
      <c r="D18300" s="47" t="s">
        <v>22468</v>
      </c>
      <c r="E18300" s="43" t="s">
        <v>18233</v>
      </c>
      <c r="G18300" s="45">
        <v>132.94999999999999</v>
      </c>
    </row>
    <row r="18301" spans="2:7">
      <c r="B18301" s="49">
        <v>4011317</v>
      </c>
      <c r="C18301" s="44" t="s">
        <v>24544</v>
      </c>
      <c r="D18301" s="47" t="s">
        <v>22469</v>
      </c>
      <c r="E18301" s="43" t="s">
        <v>18233</v>
      </c>
      <c r="G18301" s="45">
        <v>94.8</v>
      </c>
    </row>
    <row r="18302" spans="2:7">
      <c r="B18302" s="49">
        <v>4011318</v>
      </c>
      <c r="C18302" s="44" t="s">
        <v>24544</v>
      </c>
      <c r="D18302" s="47" t="s">
        <v>22470</v>
      </c>
      <c r="E18302" s="43" t="s">
        <v>18233</v>
      </c>
      <c r="G18302" s="45">
        <v>97.02</v>
      </c>
    </row>
    <row r="18303" spans="2:7">
      <c r="B18303" s="49">
        <v>4011319</v>
      </c>
      <c r="C18303" s="44" t="s">
        <v>24544</v>
      </c>
      <c r="D18303" s="47" t="s">
        <v>22471</v>
      </c>
      <c r="E18303" s="43" t="s">
        <v>18233</v>
      </c>
      <c r="G18303" s="45">
        <v>57.69</v>
      </c>
    </row>
    <row r="18304" spans="2:7">
      <c r="B18304" s="49">
        <v>4011320</v>
      </c>
      <c r="C18304" s="44" t="s">
        <v>24544</v>
      </c>
      <c r="D18304" s="47" t="s">
        <v>22472</v>
      </c>
      <c r="E18304" s="43" t="s">
        <v>18233</v>
      </c>
      <c r="G18304" s="45">
        <v>80.52</v>
      </c>
    </row>
    <row r="18305" spans="2:7">
      <c r="B18305" s="49">
        <v>4011321</v>
      </c>
      <c r="C18305" s="44" t="s">
        <v>24544</v>
      </c>
      <c r="D18305" s="47" t="s">
        <v>22473</v>
      </c>
      <c r="E18305" s="43" t="s">
        <v>18233</v>
      </c>
      <c r="G18305" s="45">
        <v>41.19</v>
      </c>
    </row>
    <row r="18306" spans="2:7">
      <c r="B18306" s="49">
        <v>4011327</v>
      </c>
      <c r="C18306" s="44" t="s">
        <v>24544</v>
      </c>
      <c r="D18306" s="47" t="s">
        <v>22474</v>
      </c>
      <c r="E18306" s="43" t="s">
        <v>18233</v>
      </c>
      <c r="G18306" s="45">
        <v>44.36</v>
      </c>
    </row>
    <row r="18307" spans="2:7">
      <c r="B18307" s="49">
        <v>4011325</v>
      </c>
      <c r="C18307" s="44" t="s">
        <v>24544</v>
      </c>
      <c r="D18307" s="47" t="s">
        <v>22475</v>
      </c>
      <c r="E18307" s="43" t="s">
        <v>18233</v>
      </c>
      <c r="G18307" s="45">
        <v>27.94</v>
      </c>
    </row>
    <row r="18308" spans="2:7">
      <c r="B18308" s="49">
        <v>4011454</v>
      </c>
      <c r="C18308" s="44" t="s">
        <v>24544</v>
      </c>
      <c r="D18308" s="47" t="s">
        <v>22476</v>
      </c>
      <c r="E18308" s="43" t="s">
        <v>22404</v>
      </c>
      <c r="G18308" s="45">
        <v>197.57</v>
      </c>
    </row>
    <row r="18309" spans="2:7">
      <c r="B18309" s="49">
        <v>4011453</v>
      </c>
      <c r="C18309" s="44" t="s">
        <v>24544</v>
      </c>
      <c r="D18309" s="47" t="s">
        <v>22477</v>
      </c>
      <c r="E18309" s="43" t="s">
        <v>22404</v>
      </c>
      <c r="G18309" s="45">
        <v>137.47</v>
      </c>
    </row>
    <row r="18310" spans="2:7">
      <c r="B18310" s="49">
        <v>4011455</v>
      </c>
      <c r="C18310" s="44" t="s">
        <v>24544</v>
      </c>
      <c r="D18310" s="47" t="s">
        <v>22478</v>
      </c>
      <c r="E18310" s="43" t="s">
        <v>22404</v>
      </c>
      <c r="G18310" s="45">
        <v>20.89</v>
      </c>
    </row>
    <row r="18311" spans="2:7">
      <c r="B18311" s="49">
        <v>4011459</v>
      </c>
      <c r="C18311" s="44" t="s">
        <v>24544</v>
      </c>
      <c r="D18311" s="47" t="s">
        <v>22479</v>
      </c>
      <c r="E18311" s="43" t="s">
        <v>22404</v>
      </c>
      <c r="G18311" s="45">
        <v>197.05</v>
      </c>
    </row>
    <row r="18312" spans="2:7">
      <c r="B18312" s="49">
        <v>4011458</v>
      </c>
      <c r="C18312" s="44" t="s">
        <v>24544</v>
      </c>
      <c r="D18312" s="47" t="s">
        <v>22480</v>
      </c>
      <c r="E18312" s="43" t="s">
        <v>22404</v>
      </c>
      <c r="G18312" s="45">
        <v>137.69999999999999</v>
      </c>
    </row>
    <row r="18313" spans="2:7">
      <c r="B18313" s="49">
        <v>4011494</v>
      </c>
      <c r="C18313" s="44" t="s">
        <v>24544</v>
      </c>
      <c r="D18313" s="47" t="s">
        <v>22481</v>
      </c>
      <c r="E18313" s="43" t="s">
        <v>22404</v>
      </c>
      <c r="G18313" s="45">
        <v>21.48</v>
      </c>
    </row>
    <row r="18314" spans="2:7">
      <c r="B18314" s="49">
        <v>4011463</v>
      </c>
      <c r="C18314" s="44" t="s">
        <v>24544</v>
      </c>
      <c r="D18314" s="47" t="s">
        <v>22482</v>
      </c>
      <c r="E18314" s="43" t="s">
        <v>22404</v>
      </c>
      <c r="G18314" s="45">
        <v>195.8</v>
      </c>
    </row>
    <row r="18315" spans="2:7">
      <c r="B18315" s="49">
        <v>4011462</v>
      </c>
      <c r="C18315" s="44" t="s">
        <v>24544</v>
      </c>
      <c r="D18315" s="47" t="s">
        <v>22483</v>
      </c>
      <c r="E18315" s="43" t="s">
        <v>22404</v>
      </c>
      <c r="G18315" s="45">
        <v>137.32</v>
      </c>
    </row>
    <row r="18316" spans="2:7">
      <c r="B18316" s="49">
        <v>4011464</v>
      </c>
      <c r="C18316" s="44" t="s">
        <v>24544</v>
      </c>
      <c r="D18316" s="47" t="s">
        <v>22484</v>
      </c>
      <c r="E18316" s="43" t="s">
        <v>22404</v>
      </c>
      <c r="G18316" s="45">
        <v>21.48</v>
      </c>
    </row>
    <row r="18317" spans="2:7">
      <c r="B18317" s="49">
        <v>4011495</v>
      </c>
      <c r="C18317" s="44" t="s">
        <v>24544</v>
      </c>
      <c r="D18317" s="47" t="s">
        <v>22485</v>
      </c>
      <c r="E18317" s="43" t="s">
        <v>22404</v>
      </c>
      <c r="G18317" s="45">
        <v>193.77</v>
      </c>
    </row>
    <row r="18318" spans="2:7">
      <c r="B18318" s="49">
        <v>4011496</v>
      </c>
      <c r="C18318" s="44" t="s">
        <v>24544</v>
      </c>
      <c r="D18318" s="47" t="s">
        <v>22486</v>
      </c>
      <c r="E18318" s="43" t="s">
        <v>22404</v>
      </c>
      <c r="G18318" s="45">
        <v>137.35</v>
      </c>
    </row>
    <row r="18319" spans="2:7">
      <c r="B18319" s="49">
        <v>4011497</v>
      </c>
      <c r="C18319" s="44" t="s">
        <v>24544</v>
      </c>
      <c r="D18319" s="47" t="s">
        <v>22487</v>
      </c>
      <c r="E18319" s="43" t="s">
        <v>22404</v>
      </c>
      <c r="G18319" s="45">
        <v>21.48</v>
      </c>
    </row>
    <row r="18320" spans="2:7">
      <c r="B18320" s="49">
        <v>4011457</v>
      </c>
      <c r="C18320" s="44" t="s">
        <v>24544</v>
      </c>
      <c r="D18320" s="47" t="s">
        <v>22488</v>
      </c>
      <c r="E18320" s="43" t="s">
        <v>22404</v>
      </c>
      <c r="G18320" s="45">
        <v>210.32</v>
      </c>
    </row>
    <row r="18321" spans="2:7">
      <c r="B18321" s="49">
        <v>4011456</v>
      </c>
      <c r="C18321" s="44" t="s">
        <v>24544</v>
      </c>
      <c r="D18321" s="47" t="s">
        <v>22489</v>
      </c>
      <c r="E18321" s="43" t="s">
        <v>22404</v>
      </c>
      <c r="G18321" s="45">
        <v>141.44999999999999</v>
      </c>
    </row>
    <row r="18322" spans="2:7">
      <c r="B18322" s="49">
        <v>4011461</v>
      </c>
      <c r="C18322" s="44" t="s">
        <v>24544</v>
      </c>
      <c r="D18322" s="47" t="s">
        <v>22490</v>
      </c>
      <c r="E18322" s="43" t="s">
        <v>22404</v>
      </c>
      <c r="G18322" s="45">
        <v>211.12</v>
      </c>
    </row>
    <row r="18323" spans="2:7">
      <c r="B18323" s="49">
        <v>4011460</v>
      </c>
      <c r="C18323" s="44" t="s">
        <v>24544</v>
      </c>
      <c r="D18323" s="47" t="s">
        <v>22491</v>
      </c>
      <c r="E18323" s="43" t="s">
        <v>22404</v>
      </c>
      <c r="G18323" s="45">
        <v>143.61000000000001</v>
      </c>
    </row>
    <row r="18324" spans="2:7">
      <c r="B18324" s="49">
        <v>4011466</v>
      </c>
      <c r="C18324" s="44" t="s">
        <v>24544</v>
      </c>
      <c r="D18324" s="47" t="s">
        <v>22492</v>
      </c>
      <c r="E18324" s="43" t="s">
        <v>22404</v>
      </c>
      <c r="G18324" s="45">
        <v>214.25</v>
      </c>
    </row>
    <row r="18325" spans="2:7">
      <c r="B18325" s="49">
        <v>4011465</v>
      </c>
      <c r="C18325" s="44" t="s">
        <v>24544</v>
      </c>
      <c r="D18325" s="47" t="s">
        <v>22493</v>
      </c>
      <c r="E18325" s="43" t="s">
        <v>22404</v>
      </c>
      <c r="G18325" s="45">
        <v>145.12</v>
      </c>
    </row>
    <row r="18326" spans="2:7">
      <c r="B18326" s="49">
        <v>4011469</v>
      </c>
      <c r="C18326" s="44" t="s">
        <v>24544</v>
      </c>
      <c r="D18326" s="47" t="s">
        <v>22494</v>
      </c>
      <c r="E18326" s="43" t="s">
        <v>22404</v>
      </c>
      <c r="G18326" s="45">
        <v>245.23</v>
      </c>
    </row>
    <row r="18327" spans="2:7">
      <c r="B18327" s="49">
        <v>4011473</v>
      </c>
      <c r="C18327" s="44" t="s">
        <v>24544</v>
      </c>
      <c r="D18327" s="47" t="s">
        <v>22495</v>
      </c>
      <c r="E18327" s="43" t="s">
        <v>22404</v>
      </c>
      <c r="G18327" s="45">
        <v>188.71</v>
      </c>
    </row>
    <row r="18328" spans="2:7">
      <c r="B18328" s="49">
        <v>4011470</v>
      </c>
      <c r="C18328" s="44" t="s">
        <v>24544</v>
      </c>
      <c r="D18328" s="47" t="s">
        <v>22496</v>
      </c>
      <c r="E18328" s="43" t="s">
        <v>22404</v>
      </c>
      <c r="G18328" s="45">
        <v>248.13</v>
      </c>
    </row>
    <row r="18329" spans="2:7">
      <c r="B18329" s="49">
        <v>4011474</v>
      </c>
      <c r="C18329" s="44" t="s">
        <v>24544</v>
      </c>
      <c r="D18329" s="47" t="s">
        <v>22497</v>
      </c>
      <c r="E18329" s="43" t="s">
        <v>22404</v>
      </c>
      <c r="G18329" s="45">
        <v>192.31</v>
      </c>
    </row>
    <row r="18330" spans="2:7">
      <c r="B18330" s="49">
        <v>4011471</v>
      </c>
      <c r="C18330" s="44" t="s">
        <v>24544</v>
      </c>
      <c r="D18330" s="47" t="s">
        <v>22498</v>
      </c>
      <c r="E18330" s="43" t="s">
        <v>22404</v>
      </c>
      <c r="G18330" s="45">
        <v>248.24</v>
      </c>
    </row>
    <row r="18331" spans="2:7">
      <c r="B18331" s="49">
        <v>4011475</v>
      </c>
      <c r="C18331" s="44" t="s">
        <v>24544</v>
      </c>
      <c r="D18331" s="47" t="s">
        <v>22499</v>
      </c>
      <c r="E18331" s="43" t="s">
        <v>22404</v>
      </c>
      <c r="G18331" s="45">
        <v>194.09</v>
      </c>
    </row>
    <row r="18332" spans="2:7">
      <c r="B18332" s="49">
        <v>4011472</v>
      </c>
      <c r="C18332" s="44" t="s">
        <v>24544</v>
      </c>
      <c r="D18332" s="47" t="s">
        <v>22500</v>
      </c>
      <c r="E18332" s="43" t="s">
        <v>22404</v>
      </c>
      <c r="G18332" s="45">
        <v>248.21</v>
      </c>
    </row>
    <row r="18333" spans="2:7">
      <c r="B18333" s="49">
        <v>4011476</v>
      </c>
      <c r="C18333" s="44" t="s">
        <v>24544</v>
      </c>
      <c r="D18333" s="47" t="s">
        <v>22501</v>
      </c>
      <c r="E18333" s="43" t="s">
        <v>22404</v>
      </c>
      <c r="G18333" s="45">
        <v>188.54</v>
      </c>
    </row>
    <row r="18334" spans="2:7">
      <c r="B18334" s="49">
        <v>4011478</v>
      </c>
      <c r="C18334" s="44" t="s">
        <v>24544</v>
      </c>
      <c r="D18334" s="47" t="s">
        <v>22502</v>
      </c>
      <c r="E18334" s="43" t="s">
        <v>22404</v>
      </c>
      <c r="G18334" s="45">
        <v>184.77</v>
      </c>
    </row>
    <row r="18335" spans="2:7">
      <c r="B18335" s="49">
        <v>4011477</v>
      </c>
      <c r="C18335" s="44" t="s">
        <v>24544</v>
      </c>
      <c r="D18335" s="47" t="s">
        <v>22503</v>
      </c>
      <c r="E18335" s="43" t="s">
        <v>22404</v>
      </c>
      <c r="G18335" s="45">
        <v>146.69</v>
      </c>
    </row>
    <row r="18336" spans="2:7">
      <c r="B18336" s="49">
        <v>4011539</v>
      </c>
      <c r="C18336" s="44" t="s">
        <v>24544</v>
      </c>
      <c r="D18336" s="47" t="s">
        <v>22504</v>
      </c>
      <c r="E18336" s="43" t="s">
        <v>19472</v>
      </c>
      <c r="G18336" s="45">
        <v>0.37</v>
      </c>
    </row>
    <row r="18337" spans="2:7">
      <c r="B18337" s="49">
        <v>4011538</v>
      </c>
      <c r="C18337" s="44" t="s">
        <v>24544</v>
      </c>
      <c r="D18337" s="47" t="s">
        <v>22505</v>
      </c>
      <c r="E18337" s="43" t="s">
        <v>19472</v>
      </c>
      <c r="G18337" s="45">
        <v>0.56000000000000005</v>
      </c>
    </row>
    <row r="18338" spans="2:7">
      <c r="B18338" s="49">
        <v>4016096</v>
      </c>
      <c r="C18338" s="44" t="s">
        <v>24544</v>
      </c>
      <c r="D18338" s="47" t="s">
        <v>22506</v>
      </c>
      <c r="E18338" s="43" t="s">
        <v>18233</v>
      </c>
      <c r="G18338" s="45">
        <v>1.67</v>
      </c>
    </row>
    <row r="18339" spans="2:7">
      <c r="B18339" s="49">
        <v>4016008</v>
      </c>
      <c r="C18339" s="44" t="s">
        <v>24544</v>
      </c>
      <c r="D18339" s="47" t="s">
        <v>22507</v>
      </c>
      <c r="E18339" s="43" t="s">
        <v>18233</v>
      </c>
      <c r="G18339" s="45">
        <v>5.87</v>
      </c>
    </row>
    <row r="18340" spans="2:7">
      <c r="B18340" s="49">
        <v>4016007</v>
      </c>
      <c r="C18340" s="44" t="s">
        <v>24544</v>
      </c>
      <c r="D18340" s="47" t="s">
        <v>22508</v>
      </c>
      <c r="E18340" s="43" t="s">
        <v>18233</v>
      </c>
      <c r="G18340" s="45">
        <v>7.25</v>
      </c>
    </row>
    <row r="18341" spans="2:7">
      <c r="B18341" s="49">
        <v>4015612</v>
      </c>
      <c r="C18341" s="44" t="s">
        <v>24544</v>
      </c>
      <c r="D18341" s="47" t="s">
        <v>22509</v>
      </c>
      <c r="E18341" s="43" t="s">
        <v>18233</v>
      </c>
      <c r="G18341" s="45">
        <v>15.4</v>
      </c>
    </row>
    <row r="18342" spans="2:7">
      <c r="B18342" s="49">
        <v>4011562</v>
      </c>
      <c r="C18342" s="44" t="s">
        <v>24544</v>
      </c>
      <c r="D18342" s="47" t="s">
        <v>22510</v>
      </c>
      <c r="E18342" s="43" t="s">
        <v>19472</v>
      </c>
      <c r="G18342" s="45">
        <v>43.05</v>
      </c>
    </row>
    <row r="18343" spans="2:7">
      <c r="B18343" s="49">
        <v>4011351</v>
      </c>
      <c r="C18343" s="44" t="s">
        <v>24544</v>
      </c>
      <c r="D18343" s="47" t="s">
        <v>22511</v>
      </c>
      <c r="E18343" s="43" t="s">
        <v>19472</v>
      </c>
      <c r="G18343" s="45">
        <v>0.64</v>
      </c>
    </row>
    <row r="18344" spans="2:7">
      <c r="B18344" s="49">
        <v>4011352</v>
      </c>
      <c r="C18344" s="44" t="s">
        <v>24544</v>
      </c>
      <c r="D18344" s="47" t="s">
        <v>22512</v>
      </c>
      <c r="E18344" s="43" t="s">
        <v>19472</v>
      </c>
      <c r="G18344" s="45">
        <v>0.7</v>
      </c>
    </row>
    <row r="18345" spans="2:7">
      <c r="B18345" s="49">
        <v>4011402</v>
      </c>
      <c r="C18345" s="44" t="s">
        <v>24544</v>
      </c>
      <c r="D18345" s="47" t="s">
        <v>22513</v>
      </c>
      <c r="E18345" s="43" t="s">
        <v>19472</v>
      </c>
      <c r="G18345" s="45">
        <v>1.07</v>
      </c>
    </row>
    <row r="18346" spans="2:7">
      <c r="B18346" s="49">
        <v>4011401</v>
      </c>
      <c r="C18346" s="44" t="s">
        <v>24544</v>
      </c>
      <c r="D18346" s="47" t="s">
        <v>22514</v>
      </c>
      <c r="E18346" s="43" t="s">
        <v>19472</v>
      </c>
      <c r="G18346" s="45">
        <v>0.76</v>
      </c>
    </row>
    <row r="18347" spans="2:7">
      <c r="B18347" s="49">
        <v>4011404</v>
      </c>
      <c r="C18347" s="44" t="s">
        <v>24544</v>
      </c>
      <c r="D18347" s="47" t="s">
        <v>22515</v>
      </c>
      <c r="E18347" s="43" t="s">
        <v>19472</v>
      </c>
      <c r="G18347" s="45">
        <v>0.75</v>
      </c>
    </row>
    <row r="18348" spans="2:7">
      <c r="B18348" s="49">
        <v>4011403</v>
      </c>
      <c r="C18348" s="44" t="s">
        <v>24544</v>
      </c>
      <c r="D18348" s="47" t="s">
        <v>22516</v>
      </c>
      <c r="E18348" s="43" t="s">
        <v>19472</v>
      </c>
      <c r="G18348" s="45">
        <v>0.52</v>
      </c>
    </row>
    <row r="18349" spans="2:7">
      <c r="B18349" s="49">
        <v>4011406</v>
      </c>
      <c r="C18349" s="44" t="s">
        <v>24544</v>
      </c>
      <c r="D18349" s="47" t="s">
        <v>22517</v>
      </c>
      <c r="E18349" s="43" t="s">
        <v>19472</v>
      </c>
      <c r="G18349" s="45">
        <v>1.4</v>
      </c>
    </row>
    <row r="18350" spans="2:7">
      <c r="B18350" s="49">
        <v>4011405</v>
      </c>
      <c r="C18350" s="44" t="s">
        <v>24544</v>
      </c>
      <c r="D18350" s="47" t="s">
        <v>22518</v>
      </c>
      <c r="E18350" s="43" t="s">
        <v>19472</v>
      </c>
      <c r="G18350" s="45">
        <v>0.99</v>
      </c>
    </row>
    <row r="18351" spans="2:7">
      <c r="B18351" s="49">
        <v>4011392</v>
      </c>
      <c r="C18351" s="44" t="s">
        <v>24544</v>
      </c>
      <c r="D18351" s="47" t="s">
        <v>22519</v>
      </c>
      <c r="E18351" s="43" t="s">
        <v>18233</v>
      </c>
      <c r="G18351" s="45">
        <v>265.36</v>
      </c>
    </row>
    <row r="18352" spans="2:7">
      <c r="B18352" s="49">
        <v>4011391</v>
      </c>
      <c r="C18352" s="44" t="s">
        <v>24544</v>
      </c>
      <c r="D18352" s="47" t="s">
        <v>22520</v>
      </c>
      <c r="E18352" s="43" t="s">
        <v>18233</v>
      </c>
      <c r="G18352" s="45">
        <v>152.03</v>
      </c>
    </row>
    <row r="18353" spans="2:7">
      <c r="B18353" s="49">
        <v>4011394</v>
      </c>
      <c r="C18353" s="44" t="s">
        <v>24544</v>
      </c>
      <c r="D18353" s="47" t="s">
        <v>22521</v>
      </c>
      <c r="E18353" s="43" t="s">
        <v>18233</v>
      </c>
      <c r="G18353" s="45">
        <v>266.36</v>
      </c>
    </row>
    <row r="18354" spans="2:7">
      <c r="B18354" s="49">
        <v>4011393</v>
      </c>
      <c r="C18354" s="44" t="s">
        <v>24544</v>
      </c>
      <c r="D18354" s="47" t="s">
        <v>22522</v>
      </c>
      <c r="E18354" s="43" t="s">
        <v>18233</v>
      </c>
      <c r="G18354" s="45">
        <v>153.02000000000001</v>
      </c>
    </row>
    <row r="18355" spans="2:7">
      <c r="B18355" s="49">
        <v>4011396</v>
      </c>
      <c r="C18355" s="44" t="s">
        <v>24544</v>
      </c>
      <c r="D18355" s="47" t="s">
        <v>22523</v>
      </c>
      <c r="E18355" s="43" t="s">
        <v>18233</v>
      </c>
      <c r="G18355" s="45">
        <v>271.32</v>
      </c>
    </row>
    <row r="18356" spans="2:7">
      <c r="B18356" s="49">
        <v>4011395</v>
      </c>
      <c r="C18356" s="44" t="s">
        <v>24544</v>
      </c>
      <c r="D18356" s="47" t="s">
        <v>22524</v>
      </c>
      <c r="E18356" s="43" t="s">
        <v>18233</v>
      </c>
      <c r="G18356" s="45">
        <v>154.11000000000001</v>
      </c>
    </row>
    <row r="18357" spans="2:7">
      <c r="B18357" s="49">
        <v>4011398</v>
      </c>
      <c r="C18357" s="44" t="s">
        <v>24544</v>
      </c>
      <c r="D18357" s="47" t="s">
        <v>22525</v>
      </c>
      <c r="E18357" s="43" t="s">
        <v>18233</v>
      </c>
      <c r="G18357" s="45">
        <v>274.58</v>
      </c>
    </row>
    <row r="18358" spans="2:7">
      <c r="B18358" s="49">
        <v>4011397</v>
      </c>
      <c r="C18358" s="44" t="s">
        <v>24544</v>
      </c>
      <c r="D18358" s="47" t="s">
        <v>22526</v>
      </c>
      <c r="E18358" s="43" t="s">
        <v>18233</v>
      </c>
      <c r="G18358" s="45">
        <v>154.58000000000001</v>
      </c>
    </row>
    <row r="18359" spans="2:7">
      <c r="B18359" s="49">
        <v>4011400</v>
      </c>
      <c r="C18359" s="44" t="s">
        <v>24544</v>
      </c>
      <c r="D18359" s="47" t="s">
        <v>22527</v>
      </c>
      <c r="E18359" s="43" t="s">
        <v>18233</v>
      </c>
      <c r="G18359" s="45">
        <v>292.89999999999998</v>
      </c>
    </row>
    <row r="18360" spans="2:7">
      <c r="B18360" s="49">
        <v>4011399</v>
      </c>
      <c r="C18360" s="44" t="s">
        <v>24544</v>
      </c>
      <c r="D18360" s="47" t="s">
        <v>22528</v>
      </c>
      <c r="E18360" s="43" t="s">
        <v>18233</v>
      </c>
      <c r="G18360" s="45">
        <v>182.68</v>
      </c>
    </row>
    <row r="18361" spans="2:7">
      <c r="B18361" s="49">
        <v>4011490</v>
      </c>
      <c r="C18361" s="44" t="s">
        <v>24544</v>
      </c>
      <c r="D18361" s="47" t="s">
        <v>22529</v>
      </c>
      <c r="E18361" s="43" t="s">
        <v>19472</v>
      </c>
      <c r="G18361" s="45">
        <v>5.22</v>
      </c>
    </row>
    <row r="18362" spans="2:7">
      <c r="B18362" s="49">
        <v>4011536</v>
      </c>
      <c r="C18362" s="44" t="s">
        <v>24544</v>
      </c>
      <c r="D18362" s="47" t="s">
        <v>22530</v>
      </c>
      <c r="E18362" s="43" t="s">
        <v>19472</v>
      </c>
      <c r="G18362" s="45">
        <v>1.99</v>
      </c>
    </row>
    <row r="18363" spans="2:7">
      <c r="B18363" s="49">
        <v>4011415</v>
      </c>
      <c r="C18363" s="44" t="s">
        <v>24544</v>
      </c>
      <c r="D18363" s="47" t="s">
        <v>22531</v>
      </c>
      <c r="E18363" s="43" t="s">
        <v>22404</v>
      </c>
      <c r="G18363" s="45">
        <v>197.92</v>
      </c>
    </row>
    <row r="18364" spans="2:7">
      <c r="B18364" s="49">
        <v>4011416</v>
      </c>
      <c r="C18364" s="44" t="s">
        <v>24544</v>
      </c>
      <c r="D18364" s="47" t="s">
        <v>22532</v>
      </c>
      <c r="E18364" s="43" t="s">
        <v>22404</v>
      </c>
      <c r="G18364" s="45">
        <v>144.88</v>
      </c>
    </row>
    <row r="18365" spans="2:7">
      <c r="B18365" s="49">
        <v>4011408</v>
      </c>
      <c r="C18365" s="44" t="s">
        <v>24544</v>
      </c>
      <c r="D18365" s="47" t="s">
        <v>22533</v>
      </c>
      <c r="E18365" s="43" t="s">
        <v>19472</v>
      </c>
      <c r="G18365" s="45">
        <v>2.84</v>
      </c>
    </row>
    <row r="18366" spans="2:7">
      <c r="B18366" s="49">
        <v>4011407</v>
      </c>
      <c r="C18366" s="44" t="s">
        <v>24544</v>
      </c>
      <c r="D18366" s="47" t="s">
        <v>22534</v>
      </c>
      <c r="E18366" s="43" t="s">
        <v>19472</v>
      </c>
      <c r="G18366" s="45">
        <v>2.16</v>
      </c>
    </row>
    <row r="18367" spans="2:7">
      <c r="B18367" s="49">
        <v>4011410</v>
      </c>
      <c r="C18367" s="44" t="s">
        <v>24544</v>
      </c>
      <c r="D18367" s="47" t="s">
        <v>22535</v>
      </c>
      <c r="E18367" s="43" t="s">
        <v>19472</v>
      </c>
      <c r="G18367" s="45">
        <v>5.49</v>
      </c>
    </row>
    <row r="18368" spans="2:7">
      <c r="B18368" s="49">
        <v>4011409</v>
      </c>
      <c r="C18368" s="44" t="s">
        <v>24544</v>
      </c>
      <c r="D18368" s="47" t="s">
        <v>22536</v>
      </c>
      <c r="E18368" s="43" t="s">
        <v>19472</v>
      </c>
      <c r="G18368" s="45">
        <v>4.21</v>
      </c>
    </row>
    <row r="18369" spans="2:7">
      <c r="B18369" s="49">
        <v>4011412</v>
      </c>
      <c r="C18369" s="44" t="s">
        <v>24544</v>
      </c>
      <c r="D18369" s="47" t="s">
        <v>22537</v>
      </c>
      <c r="E18369" s="43" t="s">
        <v>19472</v>
      </c>
      <c r="G18369" s="45">
        <v>7.32</v>
      </c>
    </row>
    <row r="18370" spans="2:7">
      <c r="B18370" s="49">
        <v>4011411</v>
      </c>
      <c r="C18370" s="44" t="s">
        <v>24544</v>
      </c>
      <c r="D18370" s="47" t="s">
        <v>22538</v>
      </c>
      <c r="E18370" s="43" t="s">
        <v>19472</v>
      </c>
      <c r="G18370" s="45">
        <v>5.61</v>
      </c>
    </row>
    <row r="18371" spans="2:7">
      <c r="B18371" s="49">
        <v>4011520</v>
      </c>
      <c r="C18371" s="44" t="s">
        <v>24544</v>
      </c>
      <c r="D18371" s="47" t="s">
        <v>22539</v>
      </c>
      <c r="E18371" s="43" t="s">
        <v>18233</v>
      </c>
      <c r="G18371" s="45">
        <v>586.70000000000005</v>
      </c>
    </row>
    <row r="18372" spans="2:7">
      <c r="B18372" s="49">
        <v>4011507</v>
      </c>
      <c r="C18372" s="44" t="s">
        <v>24544</v>
      </c>
      <c r="D18372" s="47" t="s">
        <v>22540</v>
      </c>
      <c r="E18372" s="43" t="s">
        <v>18233</v>
      </c>
      <c r="G18372" s="45">
        <v>436.9</v>
      </c>
    </row>
    <row r="18373" spans="2:7">
      <c r="B18373" s="49">
        <v>4011535</v>
      </c>
      <c r="C18373" s="44" t="s">
        <v>24544</v>
      </c>
      <c r="D18373" s="47" t="s">
        <v>22541</v>
      </c>
      <c r="E18373" s="43" t="s">
        <v>18233</v>
      </c>
      <c r="G18373" s="45">
        <v>428.79</v>
      </c>
    </row>
    <row r="18374" spans="2:7">
      <c r="B18374" s="49">
        <v>4011534</v>
      </c>
      <c r="C18374" s="44" t="s">
        <v>24544</v>
      </c>
      <c r="D18374" s="47" t="s">
        <v>22542</v>
      </c>
      <c r="E18374" s="43" t="s">
        <v>18233</v>
      </c>
      <c r="G18374" s="45">
        <v>297.10000000000002</v>
      </c>
    </row>
    <row r="18375" spans="2:7">
      <c r="B18375" s="49">
        <v>4011533</v>
      </c>
      <c r="C18375" s="44" t="s">
        <v>24544</v>
      </c>
      <c r="D18375" s="47" t="s">
        <v>22543</v>
      </c>
      <c r="E18375" s="43" t="s">
        <v>18233</v>
      </c>
      <c r="G18375" s="45">
        <v>443.28</v>
      </c>
    </row>
    <row r="18376" spans="2:7">
      <c r="B18376" s="49">
        <v>4011532</v>
      </c>
      <c r="C18376" s="44" t="s">
        <v>24544</v>
      </c>
      <c r="D18376" s="47" t="s">
        <v>22544</v>
      </c>
      <c r="E18376" s="43" t="s">
        <v>18233</v>
      </c>
      <c r="G18376" s="45">
        <v>311.58999999999997</v>
      </c>
    </row>
    <row r="18377" spans="2:7">
      <c r="B18377" s="49">
        <v>4011492</v>
      </c>
      <c r="C18377" s="44" t="s">
        <v>24544</v>
      </c>
      <c r="D18377" s="47" t="s">
        <v>22545</v>
      </c>
      <c r="E18377" s="43" t="s">
        <v>18233</v>
      </c>
      <c r="G18377" s="45">
        <v>362.49</v>
      </c>
    </row>
    <row r="18378" spans="2:7">
      <c r="B18378" s="49">
        <v>4011491</v>
      </c>
      <c r="C18378" s="44" t="s">
        <v>24544</v>
      </c>
      <c r="D18378" s="47" t="s">
        <v>22546</v>
      </c>
      <c r="E18378" s="43" t="s">
        <v>18233</v>
      </c>
      <c r="G18378" s="45">
        <v>228.43</v>
      </c>
    </row>
    <row r="18379" spans="2:7">
      <c r="B18379" s="49">
        <v>4011353</v>
      </c>
      <c r="C18379" s="44" t="s">
        <v>24544</v>
      </c>
      <c r="D18379" s="47" t="s">
        <v>22547</v>
      </c>
      <c r="E18379" s="43" t="s">
        <v>19472</v>
      </c>
      <c r="G18379" s="45">
        <v>0.48</v>
      </c>
    </row>
    <row r="18380" spans="2:7">
      <c r="B18380" s="49">
        <v>4011354</v>
      </c>
      <c r="C18380" s="44" t="s">
        <v>24544</v>
      </c>
      <c r="D18380" s="47" t="s">
        <v>22548</v>
      </c>
      <c r="E18380" s="43" t="s">
        <v>19472</v>
      </c>
      <c r="G18380" s="45">
        <v>0.48</v>
      </c>
    </row>
    <row r="18381" spans="2:7">
      <c r="B18381" s="49">
        <v>4011418</v>
      </c>
      <c r="C18381" s="44" t="s">
        <v>24544</v>
      </c>
      <c r="D18381" s="47" t="s">
        <v>22549</v>
      </c>
      <c r="E18381" s="43" t="s">
        <v>18233</v>
      </c>
      <c r="G18381" s="45">
        <v>371.61</v>
      </c>
    </row>
    <row r="18382" spans="2:7">
      <c r="B18382" s="49">
        <v>4011417</v>
      </c>
      <c r="C18382" s="44" t="s">
        <v>24544</v>
      </c>
      <c r="D18382" s="47" t="s">
        <v>22550</v>
      </c>
      <c r="E18382" s="43" t="s">
        <v>18233</v>
      </c>
      <c r="G18382" s="45">
        <v>216.58</v>
      </c>
    </row>
    <row r="18383" spans="2:7">
      <c r="B18383" s="49">
        <v>4011420</v>
      </c>
      <c r="C18383" s="44" t="s">
        <v>24544</v>
      </c>
      <c r="D18383" s="47" t="s">
        <v>22551</v>
      </c>
      <c r="E18383" s="43" t="s">
        <v>18233</v>
      </c>
      <c r="G18383" s="45">
        <v>377.4</v>
      </c>
    </row>
    <row r="18384" spans="2:7">
      <c r="B18384" s="49">
        <v>4011419</v>
      </c>
      <c r="C18384" s="44" t="s">
        <v>24544</v>
      </c>
      <c r="D18384" s="47" t="s">
        <v>22552</v>
      </c>
      <c r="E18384" s="43" t="s">
        <v>18233</v>
      </c>
      <c r="G18384" s="45">
        <v>213.42</v>
      </c>
    </row>
    <row r="18385" spans="2:7">
      <c r="B18385" s="49">
        <v>4011422</v>
      </c>
      <c r="C18385" s="44" t="s">
        <v>24544</v>
      </c>
      <c r="D18385" s="47" t="s">
        <v>22553</v>
      </c>
      <c r="E18385" s="43" t="s">
        <v>18233</v>
      </c>
      <c r="G18385" s="45">
        <v>382.05</v>
      </c>
    </row>
    <row r="18386" spans="2:7">
      <c r="B18386" s="49">
        <v>4011421</v>
      </c>
      <c r="C18386" s="44" t="s">
        <v>24544</v>
      </c>
      <c r="D18386" s="47" t="s">
        <v>22554</v>
      </c>
      <c r="E18386" s="43" t="s">
        <v>18233</v>
      </c>
      <c r="G18386" s="45">
        <v>226.26</v>
      </c>
    </row>
    <row r="18387" spans="2:7">
      <c r="B18387" s="49">
        <v>4011424</v>
      </c>
      <c r="C18387" s="44" t="s">
        <v>24544</v>
      </c>
      <c r="D18387" s="47" t="s">
        <v>22555</v>
      </c>
      <c r="E18387" s="43" t="s">
        <v>18233</v>
      </c>
      <c r="G18387" s="45">
        <v>388.62</v>
      </c>
    </row>
    <row r="18388" spans="2:7">
      <c r="B18388" s="49">
        <v>4011423</v>
      </c>
      <c r="C18388" s="44" t="s">
        <v>24544</v>
      </c>
      <c r="D18388" s="47" t="s">
        <v>22556</v>
      </c>
      <c r="E18388" s="43" t="s">
        <v>18233</v>
      </c>
      <c r="G18388" s="45">
        <v>223.1</v>
      </c>
    </row>
    <row r="18389" spans="2:7">
      <c r="B18389" s="49">
        <v>4011426</v>
      </c>
      <c r="C18389" s="44" t="s">
        <v>24544</v>
      </c>
      <c r="D18389" s="47" t="s">
        <v>22557</v>
      </c>
      <c r="E18389" s="43" t="s">
        <v>18233</v>
      </c>
      <c r="G18389" s="45">
        <v>371.61</v>
      </c>
    </row>
    <row r="18390" spans="2:7">
      <c r="B18390" s="49">
        <v>4011425</v>
      </c>
      <c r="C18390" s="44" t="s">
        <v>24544</v>
      </c>
      <c r="D18390" s="47" t="s">
        <v>22558</v>
      </c>
      <c r="E18390" s="43" t="s">
        <v>18233</v>
      </c>
      <c r="G18390" s="45">
        <v>216.58</v>
      </c>
    </row>
    <row r="18391" spans="2:7">
      <c r="B18391" s="49">
        <v>4011428</v>
      </c>
      <c r="C18391" s="44" t="s">
        <v>24544</v>
      </c>
      <c r="D18391" s="47" t="s">
        <v>22559</v>
      </c>
      <c r="E18391" s="43" t="s">
        <v>18233</v>
      </c>
      <c r="G18391" s="45">
        <v>377.4</v>
      </c>
    </row>
    <row r="18392" spans="2:7">
      <c r="B18392" s="49">
        <v>4011427</v>
      </c>
      <c r="C18392" s="44" t="s">
        <v>24544</v>
      </c>
      <c r="D18392" s="47" t="s">
        <v>22560</v>
      </c>
      <c r="E18392" s="43" t="s">
        <v>18233</v>
      </c>
      <c r="G18392" s="45">
        <v>213.42</v>
      </c>
    </row>
    <row r="18393" spans="2:7">
      <c r="B18393" s="49">
        <v>4011430</v>
      </c>
      <c r="C18393" s="44" t="s">
        <v>24544</v>
      </c>
      <c r="D18393" s="47" t="s">
        <v>22561</v>
      </c>
      <c r="E18393" s="43" t="s">
        <v>18233</v>
      </c>
      <c r="G18393" s="45">
        <v>380.78</v>
      </c>
    </row>
    <row r="18394" spans="2:7">
      <c r="B18394" s="49">
        <v>4011429</v>
      </c>
      <c r="C18394" s="44" t="s">
        <v>24544</v>
      </c>
      <c r="D18394" s="47" t="s">
        <v>22562</v>
      </c>
      <c r="E18394" s="43" t="s">
        <v>18233</v>
      </c>
      <c r="G18394" s="45">
        <v>225.73</v>
      </c>
    </row>
    <row r="18395" spans="2:7">
      <c r="B18395" s="49">
        <v>4011432</v>
      </c>
      <c r="C18395" s="44" t="s">
        <v>24544</v>
      </c>
      <c r="D18395" s="47" t="s">
        <v>22563</v>
      </c>
      <c r="E18395" s="43" t="s">
        <v>18233</v>
      </c>
      <c r="G18395" s="45">
        <v>387.31</v>
      </c>
    </row>
    <row r="18396" spans="2:7">
      <c r="B18396" s="49">
        <v>4011431</v>
      </c>
      <c r="C18396" s="44" t="s">
        <v>24544</v>
      </c>
      <c r="D18396" s="47" t="s">
        <v>22564</v>
      </c>
      <c r="E18396" s="43" t="s">
        <v>18233</v>
      </c>
      <c r="G18396" s="45">
        <v>222.58</v>
      </c>
    </row>
    <row r="18397" spans="2:7">
      <c r="B18397" s="49">
        <v>4011434</v>
      </c>
      <c r="C18397" s="44" t="s">
        <v>24544</v>
      </c>
      <c r="D18397" s="47" t="s">
        <v>22565</v>
      </c>
      <c r="E18397" s="43" t="s">
        <v>22404</v>
      </c>
      <c r="G18397" s="45">
        <v>210.73</v>
      </c>
    </row>
    <row r="18398" spans="2:7">
      <c r="B18398" s="49">
        <v>4011433</v>
      </c>
      <c r="C18398" s="44" t="s">
        <v>24544</v>
      </c>
      <c r="D18398" s="47" t="s">
        <v>22566</v>
      </c>
      <c r="E18398" s="43" t="s">
        <v>22404</v>
      </c>
      <c r="G18398" s="45">
        <v>140.80000000000001</v>
      </c>
    </row>
    <row r="18399" spans="2:7">
      <c r="B18399" s="49">
        <v>4011436</v>
      </c>
      <c r="C18399" s="44" t="s">
        <v>24544</v>
      </c>
      <c r="D18399" s="47" t="s">
        <v>22567</v>
      </c>
      <c r="E18399" s="43" t="s">
        <v>22404</v>
      </c>
      <c r="G18399" s="45">
        <v>204.23</v>
      </c>
    </row>
    <row r="18400" spans="2:7">
      <c r="B18400" s="49">
        <v>4011435</v>
      </c>
      <c r="C18400" s="44" t="s">
        <v>24544</v>
      </c>
      <c r="D18400" s="47" t="s">
        <v>22568</v>
      </c>
      <c r="E18400" s="43" t="s">
        <v>22404</v>
      </c>
      <c r="G18400" s="45">
        <v>132.44</v>
      </c>
    </row>
    <row r="18401" spans="2:7">
      <c r="B18401" s="49">
        <v>4011438</v>
      </c>
      <c r="C18401" s="44" t="s">
        <v>24544</v>
      </c>
      <c r="D18401" s="47" t="s">
        <v>22569</v>
      </c>
      <c r="E18401" s="43" t="s">
        <v>22404</v>
      </c>
      <c r="G18401" s="45">
        <v>210.06</v>
      </c>
    </row>
    <row r="18402" spans="2:7">
      <c r="B18402" s="49">
        <v>4011437</v>
      </c>
      <c r="C18402" s="44" t="s">
        <v>24544</v>
      </c>
      <c r="D18402" s="47" t="s">
        <v>22570</v>
      </c>
      <c r="E18402" s="43" t="s">
        <v>22404</v>
      </c>
      <c r="G18402" s="45">
        <v>138.78</v>
      </c>
    </row>
    <row r="18403" spans="2:7">
      <c r="B18403" s="49">
        <v>4011440</v>
      </c>
      <c r="C18403" s="44" t="s">
        <v>24544</v>
      </c>
      <c r="D18403" s="47" t="s">
        <v>22571</v>
      </c>
      <c r="E18403" s="43" t="s">
        <v>22404</v>
      </c>
      <c r="G18403" s="45">
        <v>214.31</v>
      </c>
    </row>
    <row r="18404" spans="2:7">
      <c r="B18404" s="49">
        <v>4011439</v>
      </c>
      <c r="C18404" s="44" t="s">
        <v>24544</v>
      </c>
      <c r="D18404" s="47" t="s">
        <v>22572</v>
      </c>
      <c r="E18404" s="43" t="s">
        <v>22404</v>
      </c>
      <c r="G18404" s="45">
        <v>144.96</v>
      </c>
    </row>
    <row r="18405" spans="2:7">
      <c r="B18405" s="49">
        <v>4011442</v>
      </c>
      <c r="C18405" s="44" t="s">
        <v>24544</v>
      </c>
      <c r="D18405" s="47" t="s">
        <v>22573</v>
      </c>
      <c r="E18405" s="43" t="s">
        <v>22404</v>
      </c>
      <c r="G18405" s="45">
        <v>212.87</v>
      </c>
    </row>
    <row r="18406" spans="2:7">
      <c r="B18406" s="49">
        <v>4011441</v>
      </c>
      <c r="C18406" s="44" t="s">
        <v>24544</v>
      </c>
      <c r="D18406" s="47" t="s">
        <v>22574</v>
      </c>
      <c r="E18406" s="43" t="s">
        <v>22404</v>
      </c>
      <c r="G18406" s="45">
        <v>144.55000000000001</v>
      </c>
    </row>
    <row r="18407" spans="2:7">
      <c r="B18407" s="49">
        <v>4011482</v>
      </c>
      <c r="C18407" s="44" t="s">
        <v>24544</v>
      </c>
      <c r="D18407" s="47" t="s">
        <v>22575</v>
      </c>
      <c r="E18407" s="43" t="s">
        <v>18233</v>
      </c>
      <c r="G18407" s="45">
        <v>92.31</v>
      </c>
    </row>
    <row r="18408" spans="2:7">
      <c r="B18408" s="49">
        <v>4011486</v>
      </c>
      <c r="C18408" s="44" t="s">
        <v>24544</v>
      </c>
      <c r="D18408" s="47" t="s">
        <v>22576</v>
      </c>
      <c r="E18408" s="43" t="s">
        <v>18233</v>
      </c>
      <c r="G18408" s="45">
        <v>135.77000000000001</v>
      </c>
    </row>
    <row r="18409" spans="2:7">
      <c r="B18409" s="49">
        <v>4011485</v>
      </c>
      <c r="C18409" s="44" t="s">
        <v>24544</v>
      </c>
      <c r="D18409" s="47" t="s">
        <v>22577</v>
      </c>
      <c r="E18409" s="43" t="s">
        <v>18233</v>
      </c>
      <c r="G18409" s="45">
        <v>111.94</v>
      </c>
    </row>
    <row r="18410" spans="2:7">
      <c r="B18410" s="49">
        <v>4011484</v>
      </c>
      <c r="C18410" s="44" t="s">
        <v>24544</v>
      </c>
      <c r="D18410" s="47" t="s">
        <v>22578</v>
      </c>
      <c r="E18410" s="43" t="s">
        <v>18233</v>
      </c>
      <c r="G18410" s="45">
        <v>97.06</v>
      </c>
    </row>
    <row r="18411" spans="2:7">
      <c r="B18411" s="49">
        <v>4011483</v>
      </c>
      <c r="C18411" s="44" t="s">
        <v>24544</v>
      </c>
      <c r="D18411" s="47" t="s">
        <v>22579</v>
      </c>
      <c r="E18411" s="43" t="s">
        <v>18233</v>
      </c>
      <c r="G18411" s="45">
        <v>73.22</v>
      </c>
    </row>
    <row r="18412" spans="2:7">
      <c r="B18412" s="49">
        <v>4011488</v>
      </c>
      <c r="C18412" s="44" t="s">
        <v>24544</v>
      </c>
      <c r="D18412" s="47" t="s">
        <v>22580</v>
      </c>
      <c r="E18412" s="43" t="s">
        <v>18233</v>
      </c>
      <c r="G18412" s="45">
        <v>75.31</v>
      </c>
    </row>
    <row r="18413" spans="2:7">
      <c r="B18413" s="49">
        <v>4011487</v>
      </c>
      <c r="C18413" s="44" t="s">
        <v>24544</v>
      </c>
      <c r="D18413" s="47" t="s">
        <v>22581</v>
      </c>
      <c r="E18413" s="43" t="s">
        <v>18233</v>
      </c>
      <c r="G18413" s="45">
        <v>107.15</v>
      </c>
    </row>
    <row r="18414" spans="2:7">
      <c r="B18414" s="49">
        <v>4011489</v>
      </c>
      <c r="C18414" s="44" t="s">
        <v>24544</v>
      </c>
      <c r="D18414" s="47" t="s">
        <v>22582</v>
      </c>
      <c r="E18414" s="43" t="s">
        <v>18233</v>
      </c>
      <c r="G18414" s="45">
        <v>177.16</v>
      </c>
    </row>
    <row r="18415" spans="2:7">
      <c r="B18415" s="49">
        <v>4011493</v>
      </c>
      <c r="C18415" s="44" t="s">
        <v>24544</v>
      </c>
      <c r="D18415" s="47" t="s">
        <v>22583</v>
      </c>
      <c r="E18415" s="43" t="s">
        <v>18233</v>
      </c>
      <c r="G18415" s="45">
        <v>132.59</v>
      </c>
    </row>
    <row r="18416" spans="2:7">
      <c r="B18416" s="49">
        <v>4011481</v>
      </c>
      <c r="C18416" s="44" t="s">
        <v>24544</v>
      </c>
      <c r="D18416" s="47" t="s">
        <v>22584</v>
      </c>
      <c r="E18416" s="43" t="s">
        <v>18233</v>
      </c>
      <c r="G18416" s="45">
        <v>53.6</v>
      </c>
    </row>
    <row r="18417" spans="2:7">
      <c r="B18417" s="49">
        <v>4011347</v>
      </c>
      <c r="C18417" s="44" t="s">
        <v>24544</v>
      </c>
      <c r="D18417" s="47" t="s">
        <v>22585</v>
      </c>
      <c r="E18417" s="43" t="s">
        <v>18233</v>
      </c>
      <c r="G18417" s="45">
        <v>75.94</v>
      </c>
    </row>
    <row r="18418" spans="2:7">
      <c r="B18418" s="49">
        <v>4011342</v>
      </c>
      <c r="C18418" s="44" t="s">
        <v>24544</v>
      </c>
      <c r="D18418" s="47" t="s">
        <v>22586</v>
      </c>
      <c r="E18418" s="43" t="s">
        <v>18233</v>
      </c>
      <c r="G18418" s="45">
        <v>108.04</v>
      </c>
    </row>
    <row r="18419" spans="2:7">
      <c r="B18419" s="49">
        <v>4011344</v>
      </c>
      <c r="C18419" s="44" t="s">
        <v>24544</v>
      </c>
      <c r="D18419" s="47" t="s">
        <v>22587</v>
      </c>
      <c r="E18419" s="43" t="s">
        <v>18233</v>
      </c>
      <c r="G18419" s="45">
        <v>68.709999999999994</v>
      </c>
    </row>
    <row r="18420" spans="2:7">
      <c r="B18420" s="49">
        <v>4011341</v>
      </c>
      <c r="C18420" s="44" t="s">
        <v>24544</v>
      </c>
      <c r="D18420" s="47" t="s">
        <v>22588</v>
      </c>
      <c r="E18420" s="43" t="s">
        <v>18233</v>
      </c>
      <c r="G18420" s="45">
        <v>17.77</v>
      </c>
    </row>
    <row r="18421" spans="2:7">
      <c r="B18421" s="49">
        <v>4011346</v>
      </c>
      <c r="C18421" s="44" t="s">
        <v>24544</v>
      </c>
      <c r="D18421" s="47" t="s">
        <v>22589</v>
      </c>
      <c r="E18421" s="43" t="s">
        <v>18233</v>
      </c>
      <c r="G18421" s="45">
        <v>13.52</v>
      </c>
    </row>
    <row r="18422" spans="2:7">
      <c r="B18422" s="49">
        <v>4011211</v>
      </c>
      <c r="C18422" s="44" t="s">
        <v>24544</v>
      </c>
      <c r="D18422" s="47" t="s">
        <v>22590</v>
      </c>
      <c r="E18422" s="43" t="s">
        <v>18233</v>
      </c>
      <c r="G18422" s="45">
        <v>15.4</v>
      </c>
    </row>
    <row r="18423" spans="2:7">
      <c r="B18423" s="49">
        <v>4011304</v>
      </c>
      <c r="C18423" s="44" t="s">
        <v>24544</v>
      </c>
      <c r="D18423" s="47" t="s">
        <v>22591</v>
      </c>
      <c r="E18423" s="43" t="s">
        <v>18233</v>
      </c>
      <c r="G18423" s="45">
        <v>55.75</v>
      </c>
    </row>
    <row r="18424" spans="2:7">
      <c r="B18424" s="49">
        <v>4011209</v>
      </c>
      <c r="C18424" s="44" t="s">
        <v>24544</v>
      </c>
      <c r="D18424" s="47" t="s">
        <v>22592</v>
      </c>
      <c r="E18424" s="43" t="s">
        <v>19472</v>
      </c>
      <c r="G18424" s="45">
        <v>1.84</v>
      </c>
    </row>
    <row r="18425" spans="2:7">
      <c r="B18425" s="49">
        <v>4011210</v>
      </c>
      <c r="C18425" s="44" t="s">
        <v>24544</v>
      </c>
      <c r="D18425" s="47" t="s">
        <v>22593</v>
      </c>
      <c r="E18425" s="43" t="s">
        <v>19472</v>
      </c>
      <c r="G18425" s="45">
        <v>2.13</v>
      </c>
    </row>
    <row r="18426" spans="2:7">
      <c r="B18426" s="49">
        <v>4011537</v>
      </c>
      <c r="C18426" s="44" t="s">
        <v>24544</v>
      </c>
      <c r="D18426" s="47" t="s">
        <v>22594</v>
      </c>
      <c r="E18426" s="43" t="s">
        <v>18116</v>
      </c>
      <c r="G18426" s="45">
        <v>21.29</v>
      </c>
    </row>
    <row r="18427" spans="2:7">
      <c r="B18427" s="49">
        <v>4011218</v>
      </c>
      <c r="C18427" s="44" t="s">
        <v>24544</v>
      </c>
      <c r="D18427" s="47" t="s">
        <v>22595</v>
      </c>
      <c r="E18427" s="43" t="s">
        <v>18233</v>
      </c>
      <c r="G18427" s="45">
        <v>511.5</v>
      </c>
    </row>
    <row r="18428" spans="2:7">
      <c r="B18428" s="49">
        <v>4011217</v>
      </c>
      <c r="C18428" s="44" t="s">
        <v>24544</v>
      </c>
      <c r="D18428" s="47" t="s">
        <v>22596</v>
      </c>
      <c r="E18428" s="43" t="s">
        <v>18233</v>
      </c>
      <c r="G18428" s="45">
        <v>348.44</v>
      </c>
    </row>
    <row r="18429" spans="2:7">
      <c r="B18429" s="49">
        <v>4011214</v>
      </c>
      <c r="C18429" s="44" t="s">
        <v>24544</v>
      </c>
      <c r="D18429" s="47" t="s">
        <v>22597</v>
      </c>
      <c r="E18429" s="43" t="s">
        <v>18233</v>
      </c>
      <c r="G18429" s="45">
        <v>317.92</v>
      </c>
    </row>
    <row r="18430" spans="2:7">
      <c r="B18430" s="49">
        <v>4011213</v>
      </c>
      <c r="C18430" s="44" t="s">
        <v>24544</v>
      </c>
      <c r="D18430" s="47" t="s">
        <v>22598</v>
      </c>
      <c r="E18430" s="43" t="s">
        <v>18233</v>
      </c>
      <c r="G18430" s="45">
        <v>177.77</v>
      </c>
    </row>
    <row r="18431" spans="2:7">
      <c r="B18431" s="49">
        <v>4011227</v>
      </c>
      <c r="C18431" s="44" t="s">
        <v>24544</v>
      </c>
      <c r="D18431" s="47" t="s">
        <v>22599</v>
      </c>
      <c r="E18431" s="43" t="s">
        <v>18233</v>
      </c>
      <c r="G18431" s="45">
        <v>15.4</v>
      </c>
    </row>
    <row r="18432" spans="2:7">
      <c r="B18432" s="49">
        <v>4011302</v>
      </c>
      <c r="C18432" s="44" t="s">
        <v>24544</v>
      </c>
      <c r="D18432" s="47" t="s">
        <v>22600</v>
      </c>
      <c r="E18432" s="43" t="s">
        <v>18233</v>
      </c>
      <c r="G18432" s="45">
        <v>65.010000000000005</v>
      </c>
    </row>
    <row r="18433" spans="2:7">
      <c r="B18433" s="49">
        <v>4011300</v>
      </c>
      <c r="C18433" s="44" t="s">
        <v>24544</v>
      </c>
      <c r="D18433" s="47" t="s">
        <v>22601</v>
      </c>
      <c r="E18433" s="43" t="s">
        <v>18233</v>
      </c>
      <c r="G18433" s="45">
        <v>56.19</v>
      </c>
    </row>
    <row r="18434" spans="2:7">
      <c r="B18434" s="49">
        <v>4011306</v>
      </c>
      <c r="C18434" s="44" t="s">
        <v>24544</v>
      </c>
      <c r="D18434" s="47" t="s">
        <v>22602</v>
      </c>
      <c r="E18434" s="43" t="s">
        <v>18233</v>
      </c>
      <c r="G18434" s="45">
        <v>81.430000000000007</v>
      </c>
    </row>
    <row r="18435" spans="2:7">
      <c r="B18435" s="49">
        <v>4011228</v>
      </c>
      <c r="C18435" s="44" t="s">
        <v>24544</v>
      </c>
      <c r="D18435" s="47" t="s">
        <v>22603</v>
      </c>
      <c r="E18435" s="43" t="s">
        <v>18233</v>
      </c>
      <c r="G18435" s="45">
        <v>17.32</v>
      </c>
    </row>
    <row r="18436" spans="2:7">
      <c r="B18436" s="49">
        <v>4011229</v>
      </c>
      <c r="C18436" s="44" t="s">
        <v>24544</v>
      </c>
      <c r="D18436" s="47" t="s">
        <v>22604</v>
      </c>
      <c r="E18436" s="43" t="s">
        <v>18233</v>
      </c>
      <c r="G18436" s="45">
        <v>37.369999999999997</v>
      </c>
    </row>
    <row r="18437" spans="2:7">
      <c r="B18437" s="49">
        <v>4011372</v>
      </c>
      <c r="C18437" s="44" t="s">
        <v>24544</v>
      </c>
      <c r="D18437" s="47" t="s">
        <v>22605</v>
      </c>
      <c r="E18437" s="43" t="s">
        <v>19472</v>
      </c>
      <c r="G18437" s="45">
        <v>7.8</v>
      </c>
    </row>
    <row r="18438" spans="2:7">
      <c r="B18438" s="49">
        <v>4011371</v>
      </c>
      <c r="C18438" s="44" t="s">
        <v>24544</v>
      </c>
      <c r="D18438" s="47" t="s">
        <v>22606</v>
      </c>
      <c r="E18438" s="43" t="s">
        <v>19472</v>
      </c>
      <c r="G18438" s="45">
        <v>5.52</v>
      </c>
    </row>
    <row r="18439" spans="2:7">
      <c r="B18439" s="49">
        <v>4011378</v>
      </c>
      <c r="C18439" s="44" t="s">
        <v>24544</v>
      </c>
      <c r="D18439" s="47" t="s">
        <v>22607</v>
      </c>
      <c r="E18439" s="43" t="s">
        <v>19472</v>
      </c>
      <c r="G18439" s="45">
        <v>7.8</v>
      </c>
    </row>
    <row r="18440" spans="2:7">
      <c r="B18440" s="49">
        <v>4011377</v>
      </c>
      <c r="C18440" s="44" t="s">
        <v>24544</v>
      </c>
      <c r="D18440" s="47" t="s">
        <v>22608</v>
      </c>
      <c r="E18440" s="43" t="s">
        <v>19472</v>
      </c>
      <c r="G18440" s="45">
        <v>5.52</v>
      </c>
    </row>
    <row r="18441" spans="2:7">
      <c r="B18441" s="49">
        <v>4011368</v>
      </c>
      <c r="C18441" s="44" t="s">
        <v>24544</v>
      </c>
      <c r="D18441" s="47" t="s">
        <v>22609</v>
      </c>
      <c r="E18441" s="43" t="s">
        <v>19472</v>
      </c>
      <c r="G18441" s="45">
        <v>5.99</v>
      </c>
    </row>
    <row r="18442" spans="2:7">
      <c r="B18442" s="49">
        <v>4011367</v>
      </c>
      <c r="C18442" s="44" t="s">
        <v>24544</v>
      </c>
      <c r="D18442" s="47" t="s">
        <v>22610</v>
      </c>
      <c r="E18442" s="43" t="s">
        <v>19472</v>
      </c>
      <c r="G18442" s="45">
        <v>3.71</v>
      </c>
    </row>
    <row r="18443" spans="2:7">
      <c r="B18443" s="49">
        <v>4011374</v>
      </c>
      <c r="C18443" s="44" t="s">
        <v>24544</v>
      </c>
      <c r="D18443" s="47" t="s">
        <v>22611</v>
      </c>
      <c r="E18443" s="43" t="s">
        <v>19472</v>
      </c>
      <c r="G18443" s="45">
        <v>5.99</v>
      </c>
    </row>
    <row r="18444" spans="2:7">
      <c r="B18444" s="49">
        <v>4011373</v>
      </c>
      <c r="C18444" s="44" t="s">
        <v>24544</v>
      </c>
      <c r="D18444" s="47" t="s">
        <v>22612</v>
      </c>
      <c r="E18444" s="43" t="s">
        <v>19472</v>
      </c>
      <c r="G18444" s="45">
        <v>3.71</v>
      </c>
    </row>
    <row r="18445" spans="2:7">
      <c r="B18445" s="49">
        <v>4011370</v>
      </c>
      <c r="C18445" s="44" t="s">
        <v>24544</v>
      </c>
      <c r="D18445" s="47" t="s">
        <v>22613</v>
      </c>
      <c r="E18445" s="43" t="s">
        <v>19472</v>
      </c>
      <c r="G18445" s="45">
        <v>6.97</v>
      </c>
    </row>
    <row r="18446" spans="2:7">
      <c r="B18446" s="49">
        <v>4011369</v>
      </c>
      <c r="C18446" s="44" t="s">
        <v>24544</v>
      </c>
      <c r="D18446" s="47" t="s">
        <v>22614</v>
      </c>
      <c r="E18446" s="43" t="s">
        <v>19472</v>
      </c>
      <c r="G18446" s="45">
        <v>4.6900000000000004</v>
      </c>
    </row>
    <row r="18447" spans="2:7">
      <c r="B18447" s="49">
        <v>4011376</v>
      </c>
      <c r="C18447" s="44" t="s">
        <v>24544</v>
      </c>
      <c r="D18447" s="47" t="s">
        <v>22615</v>
      </c>
      <c r="E18447" s="43" t="s">
        <v>19472</v>
      </c>
      <c r="G18447" s="45">
        <v>6.97</v>
      </c>
    </row>
    <row r="18448" spans="2:7">
      <c r="B18448" s="49">
        <v>4011375</v>
      </c>
      <c r="C18448" s="44" t="s">
        <v>24544</v>
      </c>
      <c r="D18448" s="47" t="s">
        <v>22616</v>
      </c>
      <c r="E18448" s="43" t="s">
        <v>19472</v>
      </c>
      <c r="G18448" s="45">
        <v>4.6900000000000004</v>
      </c>
    </row>
    <row r="18449" spans="2:7">
      <c r="B18449" s="49">
        <v>4011360</v>
      </c>
      <c r="C18449" s="44" t="s">
        <v>24544</v>
      </c>
      <c r="D18449" s="47" t="s">
        <v>22617</v>
      </c>
      <c r="E18449" s="43" t="s">
        <v>19472</v>
      </c>
      <c r="G18449" s="45">
        <v>2.84</v>
      </c>
    </row>
    <row r="18450" spans="2:7">
      <c r="B18450" s="49">
        <v>4011359</v>
      </c>
      <c r="C18450" s="44" t="s">
        <v>24544</v>
      </c>
      <c r="D18450" s="47" t="s">
        <v>22618</v>
      </c>
      <c r="E18450" s="43" t="s">
        <v>19472</v>
      </c>
      <c r="G18450" s="45">
        <v>2.0699999999999998</v>
      </c>
    </row>
    <row r="18451" spans="2:7">
      <c r="B18451" s="49">
        <v>4011366</v>
      </c>
      <c r="C18451" s="44" t="s">
        <v>24544</v>
      </c>
      <c r="D18451" s="47" t="s">
        <v>22619</v>
      </c>
      <c r="E18451" s="43" t="s">
        <v>19472</v>
      </c>
      <c r="G18451" s="45">
        <v>2.84</v>
      </c>
    </row>
    <row r="18452" spans="2:7">
      <c r="B18452" s="49">
        <v>4011365</v>
      </c>
      <c r="C18452" s="44" t="s">
        <v>24544</v>
      </c>
      <c r="D18452" s="47" t="s">
        <v>22620</v>
      </c>
      <c r="E18452" s="43" t="s">
        <v>19472</v>
      </c>
      <c r="G18452" s="45">
        <v>2.0699999999999998</v>
      </c>
    </row>
    <row r="18453" spans="2:7">
      <c r="B18453" s="49">
        <v>4011356</v>
      </c>
      <c r="C18453" s="44" t="s">
        <v>24544</v>
      </c>
      <c r="D18453" s="47" t="s">
        <v>22621</v>
      </c>
      <c r="E18453" s="43" t="s">
        <v>19472</v>
      </c>
      <c r="G18453" s="45">
        <v>2.09</v>
      </c>
    </row>
    <row r="18454" spans="2:7">
      <c r="B18454" s="49">
        <v>4011355</v>
      </c>
      <c r="C18454" s="44" t="s">
        <v>24544</v>
      </c>
      <c r="D18454" s="47" t="s">
        <v>22622</v>
      </c>
      <c r="E18454" s="43" t="s">
        <v>19472</v>
      </c>
      <c r="G18454" s="45">
        <v>1.32</v>
      </c>
    </row>
    <row r="18455" spans="2:7">
      <c r="B18455" s="49">
        <v>4011362</v>
      </c>
      <c r="C18455" s="44" t="s">
        <v>24544</v>
      </c>
      <c r="D18455" s="47" t="s">
        <v>22623</v>
      </c>
      <c r="E18455" s="43" t="s">
        <v>19472</v>
      </c>
      <c r="G18455" s="45">
        <v>2.09</v>
      </c>
    </row>
    <row r="18456" spans="2:7">
      <c r="B18456" s="49">
        <v>4011361</v>
      </c>
      <c r="C18456" s="44" t="s">
        <v>24544</v>
      </c>
      <c r="D18456" s="47" t="s">
        <v>22624</v>
      </c>
      <c r="E18456" s="43" t="s">
        <v>19472</v>
      </c>
      <c r="G18456" s="45">
        <v>1.32</v>
      </c>
    </row>
    <row r="18457" spans="2:7">
      <c r="B18457" s="49">
        <v>4011358</v>
      </c>
      <c r="C18457" s="44" t="s">
        <v>24544</v>
      </c>
      <c r="D18457" s="47" t="s">
        <v>22625</v>
      </c>
      <c r="E18457" s="43" t="s">
        <v>19472</v>
      </c>
      <c r="G18457" s="45">
        <v>2.48</v>
      </c>
    </row>
    <row r="18458" spans="2:7">
      <c r="B18458" s="49">
        <v>4011357</v>
      </c>
      <c r="C18458" s="44" t="s">
        <v>24544</v>
      </c>
      <c r="D18458" s="47" t="s">
        <v>22626</v>
      </c>
      <c r="E18458" s="43" t="s">
        <v>19472</v>
      </c>
      <c r="G18458" s="45">
        <v>1.71</v>
      </c>
    </row>
    <row r="18459" spans="2:7">
      <c r="B18459" s="49">
        <v>4011364</v>
      </c>
      <c r="C18459" s="44" t="s">
        <v>24544</v>
      </c>
      <c r="D18459" s="47" t="s">
        <v>22627</v>
      </c>
      <c r="E18459" s="43" t="s">
        <v>19472</v>
      </c>
      <c r="G18459" s="45">
        <v>2.48</v>
      </c>
    </row>
    <row r="18460" spans="2:7">
      <c r="B18460" s="49">
        <v>4011363</v>
      </c>
      <c r="C18460" s="44" t="s">
        <v>24544</v>
      </c>
      <c r="D18460" s="47" t="s">
        <v>22628</v>
      </c>
      <c r="E18460" s="43" t="s">
        <v>19472</v>
      </c>
      <c r="G18460" s="45">
        <v>1.71</v>
      </c>
    </row>
    <row r="18461" spans="2:7">
      <c r="B18461" s="49">
        <v>4011384</v>
      </c>
      <c r="C18461" s="44" t="s">
        <v>24544</v>
      </c>
      <c r="D18461" s="47" t="s">
        <v>22629</v>
      </c>
      <c r="E18461" s="43" t="s">
        <v>19472</v>
      </c>
      <c r="G18461" s="45">
        <v>8.48</v>
      </c>
    </row>
    <row r="18462" spans="2:7">
      <c r="B18462" s="49">
        <v>4011383</v>
      </c>
      <c r="C18462" s="44" t="s">
        <v>24544</v>
      </c>
      <c r="D18462" s="47" t="s">
        <v>22630</v>
      </c>
      <c r="E18462" s="43" t="s">
        <v>19472</v>
      </c>
      <c r="G18462" s="45">
        <v>5.94</v>
      </c>
    </row>
    <row r="18463" spans="2:7">
      <c r="B18463" s="49">
        <v>4011390</v>
      </c>
      <c r="C18463" s="44" t="s">
        <v>24544</v>
      </c>
      <c r="D18463" s="47" t="s">
        <v>22631</v>
      </c>
      <c r="E18463" s="43" t="s">
        <v>19472</v>
      </c>
      <c r="G18463" s="45">
        <v>8.48</v>
      </c>
    </row>
    <row r="18464" spans="2:7">
      <c r="B18464" s="49">
        <v>4011389</v>
      </c>
      <c r="C18464" s="44" t="s">
        <v>24544</v>
      </c>
      <c r="D18464" s="47" t="s">
        <v>22632</v>
      </c>
      <c r="E18464" s="43" t="s">
        <v>19472</v>
      </c>
      <c r="G18464" s="45">
        <v>5.94</v>
      </c>
    </row>
    <row r="18465" spans="2:7">
      <c r="B18465" s="49">
        <v>4011380</v>
      </c>
      <c r="C18465" s="44" t="s">
        <v>24544</v>
      </c>
      <c r="D18465" s="47" t="s">
        <v>22633</v>
      </c>
      <c r="E18465" s="43" t="s">
        <v>19472</v>
      </c>
      <c r="G18465" s="45">
        <v>6.67</v>
      </c>
    </row>
    <row r="18466" spans="2:7">
      <c r="B18466" s="49">
        <v>4011379</v>
      </c>
      <c r="C18466" s="44" t="s">
        <v>24544</v>
      </c>
      <c r="D18466" s="47" t="s">
        <v>22634</v>
      </c>
      <c r="E18466" s="43" t="s">
        <v>19472</v>
      </c>
      <c r="G18466" s="45">
        <v>4.13</v>
      </c>
    </row>
    <row r="18467" spans="2:7">
      <c r="B18467" s="49">
        <v>4011386</v>
      </c>
      <c r="C18467" s="44" t="s">
        <v>24544</v>
      </c>
      <c r="D18467" s="47" t="s">
        <v>22635</v>
      </c>
      <c r="E18467" s="43" t="s">
        <v>19472</v>
      </c>
      <c r="G18467" s="45">
        <v>6.67</v>
      </c>
    </row>
    <row r="18468" spans="2:7">
      <c r="B18468" s="49">
        <v>4011385</v>
      </c>
      <c r="C18468" s="44" t="s">
        <v>24544</v>
      </c>
      <c r="D18468" s="47" t="s">
        <v>22636</v>
      </c>
      <c r="E18468" s="43" t="s">
        <v>19472</v>
      </c>
      <c r="G18468" s="45">
        <v>4.13</v>
      </c>
    </row>
    <row r="18469" spans="2:7">
      <c r="B18469" s="49">
        <v>4011382</v>
      </c>
      <c r="C18469" s="44" t="s">
        <v>24544</v>
      </c>
      <c r="D18469" s="47" t="s">
        <v>22637</v>
      </c>
      <c r="E18469" s="43" t="s">
        <v>19472</v>
      </c>
      <c r="G18469" s="45">
        <v>7.65</v>
      </c>
    </row>
    <row r="18470" spans="2:7">
      <c r="B18470" s="49">
        <v>4011381</v>
      </c>
      <c r="C18470" s="44" t="s">
        <v>24544</v>
      </c>
      <c r="D18470" s="47" t="s">
        <v>22638</v>
      </c>
      <c r="E18470" s="43" t="s">
        <v>19472</v>
      </c>
      <c r="G18470" s="45">
        <v>5.1100000000000003</v>
      </c>
    </row>
    <row r="18471" spans="2:7">
      <c r="B18471" s="49">
        <v>4011388</v>
      </c>
      <c r="C18471" s="44" t="s">
        <v>24544</v>
      </c>
      <c r="D18471" s="47" t="s">
        <v>22639</v>
      </c>
      <c r="E18471" s="43" t="s">
        <v>19472</v>
      </c>
      <c r="G18471" s="45">
        <v>7.65</v>
      </c>
    </row>
    <row r="18472" spans="2:7">
      <c r="B18472" s="49">
        <v>4011387</v>
      </c>
      <c r="C18472" s="44" t="s">
        <v>24544</v>
      </c>
      <c r="D18472" s="47" t="s">
        <v>22640</v>
      </c>
      <c r="E18472" s="43" t="s">
        <v>19472</v>
      </c>
      <c r="G18472" s="45">
        <v>5.1100000000000003</v>
      </c>
    </row>
    <row r="18473" spans="2:7">
      <c r="B18473" s="49">
        <v>4011212</v>
      </c>
      <c r="C18473" s="44" t="s">
        <v>24544</v>
      </c>
      <c r="D18473" s="47" t="s">
        <v>22641</v>
      </c>
      <c r="E18473" s="43" t="s">
        <v>19472</v>
      </c>
      <c r="G18473" s="45">
        <v>0.08</v>
      </c>
    </row>
    <row r="18474" spans="2:7">
      <c r="B18474" s="49">
        <v>4208197</v>
      </c>
      <c r="C18474" s="44" t="s">
        <v>24544</v>
      </c>
      <c r="D18474" s="47" t="s">
        <v>22642</v>
      </c>
      <c r="E18474" s="43" t="s">
        <v>18037</v>
      </c>
      <c r="G18474" s="45">
        <v>14540.79</v>
      </c>
    </row>
    <row r="18475" spans="2:7">
      <c r="B18475" s="49">
        <v>4208158</v>
      </c>
      <c r="C18475" s="44" t="s">
        <v>24544</v>
      </c>
      <c r="D18475" s="47" t="s">
        <v>22643</v>
      </c>
      <c r="E18475" s="43" t="s">
        <v>18037</v>
      </c>
      <c r="G18475" s="45">
        <v>19142.740000000002</v>
      </c>
    </row>
    <row r="18476" spans="2:7">
      <c r="B18476" s="49">
        <v>4208198</v>
      </c>
      <c r="C18476" s="44" t="s">
        <v>24544</v>
      </c>
      <c r="D18476" s="47" t="s">
        <v>22644</v>
      </c>
      <c r="E18476" s="43" t="s">
        <v>18037</v>
      </c>
      <c r="G18476" s="45">
        <v>22628.66</v>
      </c>
    </row>
    <row r="18477" spans="2:7">
      <c r="B18477" s="49">
        <v>4208159</v>
      </c>
      <c r="C18477" s="44" t="s">
        <v>24544</v>
      </c>
      <c r="D18477" s="47" t="s">
        <v>22645</v>
      </c>
      <c r="E18477" s="43" t="s">
        <v>18037</v>
      </c>
      <c r="G18477" s="45">
        <v>30476.14</v>
      </c>
    </row>
    <row r="18478" spans="2:7">
      <c r="B18478" s="49">
        <v>4208160</v>
      </c>
      <c r="C18478" s="44" t="s">
        <v>24544</v>
      </c>
      <c r="D18478" s="47" t="s">
        <v>22646</v>
      </c>
      <c r="E18478" s="43" t="s">
        <v>18037</v>
      </c>
      <c r="G18478" s="45">
        <v>36183.53</v>
      </c>
    </row>
    <row r="18479" spans="2:7">
      <c r="B18479" s="49">
        <v>4208199</v>
      </c>
      <c r="C18479" s="44" t="s">
        <v>24544</v>
      </c>
      <c r="D18479" s="47" t="s">
        <v>22647</v>
      </c>
      <c r="E18479" s="43" t="s">
        <v>18037</v>
      </c>
      <c r="G18479" s="45">
        <v>41809.51</v>
      </c>
    </row>
    <row r="18480" spans="2:7">
      <c r="B18480" s="49">
        <v>4208161</v>
      </c>
      <c r="C18480" s="44" t="s">
        <v>24544</v>
      </c>
      <c r="D18480" s="47" t="s">
        <v>22648</v>
      </c>
      <c r="E18480" s="43" t="s">
        <v>18037</v>
      </c>
      <c r="G18480" s="45">
        <v>52638.81</v>
      </c>
    </row>
    <row r="18481" spans="2:7">
      <c r="B18481" s="49">
        <v>4208162</v>
      </c>
      <c r="C18481" s="44" t="s">
        <v>24544</v>
      </c>
      <c r="D18481" s="47" t="s">
        <v>22649</v>
      </c>
      <c r="E18481" s="43" t="s">
        <v>18037</v>
      </c>
      <c r="G18481" s="45">
        <v>58033.55</v>
      </c>
    </row>
    <row r="18482" spans="2:7">
      <c r="B18482" s="49">
        <v>4208163</v>
      </c>
      <c r="C18482" s="44" t="s">
        <v>24544</v>
      </c>
      <c r="D18482" s="47" t="s">
        <v>22650</v>
      </c>
      <c r="E18482" s="43" t="s">
        <v>18037</v>
      </c>
      <c r="G18482" s="45">
        <v>69132.17</v>
      </c>
    </row>
    <row r="18483" spans="2:7">
      <c r="B18483" s="49">
        <v>4208200</v>
      </c>
      <c r="C18483" s="44" t="s">
        <v>24544</v>
      </c>
      <c r="D18483" s="47" t="s">
        <v>22651</v>
      </c>
      <c r="E18483" s="43" t="s">
        <v>18037</v>
      </c>
      <c r="G18483" s="45">
        <v>80335.89</v>
      </c>
    </row>
    <row r="18484" spans="2:7">
      <c r="B18484" s="49">
        <v>4208164</v>
      </c>
      <c r="C18484" s="44" t="s">
        <v>24544</v>
      </c>
      <c r="D18484" s="47" t="s">
        <v>22652</v>
      </c>
      <c r="E18484" s="43" t="s">
        <v>18037</v>
      </c>
      <c r="G18484" s="45">
        <v>85593.49</v>
      </c>
    </row>
    <row r="18485" spans="2:7">
      <c r="B18485" s="49">
        <v>4208201</v>
      </c>
      <c r="C18485" s="44" t="s">
        <v>24544</v>
      </c>
      <c r="D18485" s="47" t="s">
        <v>22653</v>
      </c>
      <c r="E18485" s="43" t="s">
        <v>18037</v>
      </c>
      <c r="G18485" s="45">
        <v>25376.55</v>
      </c>
    </row>
    <row r="18486" spans="2:7">
      <c r="B18486" s="49">
        <v>4208151</v>
      </c>
      <c r="C18486" s="44" t="s">
        <v>24544</v>
      </c>
      <c r="D18486" s="47" t="s">
        <v>22654</v>
      </c>
      <c r="E18486" s="43" t="s">
        <v>18037</v>
      </c>
      <c r="G18486" s="45">
        <v>33206.980000000003</v>
      </c>
    </row>
    <row r="18487" spans="2:7">
      <c r="B18487" s="49">
        <v>4208202</v>
      </c>
      <c r="C18487" s="44" t="s">
        <v>24544</v>
      </c>
      <c r="D18487" s="47" t="s">
        <v>22655</v>
      </c>
      <c r="E18487" s="43" t="s">
        <v>18037</v>
      </c>
      <c r="G18487" s="45">
        <v>35633.300000000003</v>
      </c>
    </row>
    <row r="18488" spans="2:7">
      <c r="B18488" s="49">
        <v>4208152</v>
      </c>
      <c r="C18488" s="44" t="s">
        <v>24544</v>
      </c>
      <c r="D18488" s="47" t="s">
        <v>22656</v>
      </c>
      <c r="E18488" s="43" t="s">
        <v>18037</v>
      </c>
      <c r="G18488" s="45">
        <v>52827.1</v>
      </c>
    </row>
    <row r="18489" spans="2:7">
      <c r="B18489" s="49">
        <v>4208153</v>
      </c>
      <c r="C18489" s="44" t="s">
        <v>24544</v>
      </c>
      <c r="D18489" s="47" t="s">
        <v>22657</v>
      </c>
      <c r="E18489" s="43" t="s">
        <v>18037</v>
      </c>
      <c r="G18489" s="45">
        <v>62538.8</v>
      </c>
    </row>
    <row r="18490" spans="2:7">
      <c r="B18490" s="49">
        <v>4208203</v>
      </c>
      <c r="C18490" s="44" t="s">
        <v>24544</v>
      </c>
      <c r="D18490" s="47" t="s">
        <v>22658</v>
      </c>
      <c r="E18490" s="43" t="s">
        <v>18037</v>
      </c>
      <c r="G18490" s="45">
        <v>72452.289999999994</v>
      </c>
    </row>
    <row r="18491" spans="2:7">
      <c r="B18491" s="49">
        <v>4208154</v>
      </c>
      <c r="C18491" s="44" t="s">
        <v>24544</v>
      </c>
      <c r="D18491" s="47" t="s">
        <v>22659</v>
      </c>
      <c r="E18491" s="43" t="s">
        <v>18037</v>
      </c>
      <c r="G18491" s="45">
        <v>91317.42</v>
      </c>
    </row>
    <row r="18492" spans="2:7">
      <c r="B18492" s="49">
        <v>4208155</v>
      </c>
      <c r="C18492" s="44" t="s">
        <v>24544</v>
      </c>
      <c r="D18492" s="47" t="s">
        <v>22660</v>
      </c>
      <c r="E18492" s="43" t="s">
        <v>18037</v>
      </c>
      <c r="G18492" s="45">
        <v>101379.51</v>
      </c>
    </row>
    <row r="18493" spans="2:7">
      <c r="B18493" s="49">
        <v>4208156</v>
      </c>
      <c r="C18493" s="44" t="s">
        <v>24544</v>
      </c>
      <c r="D18493" s="47" t="s">
        <v>22661</v>
      </c>
      <c r="E18493" s="43" t="s">
        <v>18037</v>
      </c>
      <c r="G18493" s="45">
        <v>120624.75</v>
      </c>
    </row>
    <row r="18494" spans="2:7">
      <c r="B18494" s="49">
        <v>4208204</v>
      </c>
      <c r="C18494" s="44" t="s">
        <v>24544</v>
      </c>
      <c r="D18494" s="47" t="s">
        <v>22662</v>
      </c>
      <c r="E18494" s="43" t="s">
        <v>18037</v>
      </c>
      <c r="G18494" s="45">
        <v>140143.60999999999</v>
      </c>
    </row>
    <row r="18495" spans="2:7">
      <c r="B18495" s="49">
        <v>4208157</v>
      </c>
      <c r="C18495" s="44" t="s">
        <v>24544</v>
      </c>
      <c r="D18495" s="47" t="s">
        <v>22663</v>
      </c>
      <c r="E18495" s="43" t="s">
        <v>18037</v>
      </c>
      <c r="G18495" s="45">
        <v>149693.95000000001</v>
      </c>
    </row>
    <row r="18496" spans="2:7">
      <c r="B18496" s="49">
        <v>4208127</v>
      </c>
      <c r="C18496" s="44" t="s">
        <v>24544</v>
      </c>
      <c r="D18496" s="47" t="s">
        <v>22664</v>
      </c>
      <c r="E18496" s="43" t="s">
        <v>18124</v>
      </c>
      <c r="G18496" s="45">
        <v>27.87</v>
      </c>
    </row>
    <row r="18497" spans="2:7">
      <c r="B18497" s="49">
        <v>4208196</v>
      </c>
      <c r="C18497" s="44" t="s">
        <v>24544</v>
      </c>
      <c r="D18497" s="47" t="s">
        <v>22665</v>
      </c>
      <c r="E18497" s="43" t="s">
        <v>18037</v>
      </c>
      <c r="G18497" s="45">
        <v>2852.29</v>
      </c>
    </row>
    <row r="18498" spans="2:7">
      <c r="B18498" s="49">
        <v>4208209</v>
      </c>
      <c r="C18498" s="44" t="s">
        <v>24544</v>
      </c>
      <c r="D18498" s="47" t="s">
        <v>22666</v>
      </c>
      <c r="E18498" s="43" t="s">
        <v>18037</v>
      </c>
      <c r="G18498" s="45">
        <v>12042.4</v>
      </c>
    </row>
    <row r="18499" spans="2:7">
      <c r="B18499" s="49">
        <v>4208206</v>
      </c>
      <c r="C18499" s="44" t="s">
        <v>24544</v>
      </c>
      <c r="D18499" s="47" t="s">
        <v>22667</v>
      </c>
      <c r="E18499" s="43" t="s">
        <v>21230</v>
      </c>
      <c r="G18499" s="45">
        <v>130.43</v>
      </c>
    </row>
    <row r="18500" spans="2:7">
      <c r="B18500" s="49">
        <v>4208210</v>
      </c>
      <c r="C18500" s="44" t="s">
        <v>24544</v>
      </c>
      <c r="D18500" s="47" t="s">
        <v>22668</v>
      </c>
      <c r="E18500" s="43" t="s">
        <v>18037</v>
      </c>
      <c r="G18500" s="45">
        <v>27536.28</v>
      </c>
    </row>
    <row r="18501" spans="2:7">
      <c r="B18501" s="49">
        <v>4208195</v>
      </c>
      <c r="C18501" s="44" t="s">
        <v>24544</v>
      </c>
      <c r="D18501" s="47" t="s">
        <v>22669</v>
      </c>
      <c r="E18501" s="43" t="s">
        <v>18037</v>
      </c>
      <c r="G18501" s="45">
        <v>13121.27</v>
      </c>
    </row>
    <row r="18502" spans="2:7">
      <c r="B18502" s="49">
        <v>4208208</v>
      </c>
      <c r="C18502" s="44" t="s">
        <v>24544</v>
      </c>
      <c r="D18502" s="47" t="s">
        <v>22670</v>
      </c>
      <c r="E18502" s="43" t="s">
        <v>21230</v>
      </c>
      <c r="G18502" s="45">
        <v>543.98</v>
      </c>
    </row>
    <row r="18503" spans="2:7">
      <c r="B18503" s="49">
        <v>4208135</v>
      </c>
      <c r="C18503" s="44" t="s">
        <v>24544</v>
      </c>
      <c r="D18503" s="47" t="s">
        <v>22671</v>
      </c>
      <c r="E18503" s="43" t="s">
        <v>18116</v>
      </c>
      <c r="G18503" s="45">
        <v>1600.95</v>
      </c>
    </row>
    <row r="18504" spans="2:7">
      <c r="B18504" s="49">
        <v>4208136</v>
      </c>
      <c r="C18504" s="44" t="s">
        <v>24544</v>
      </c>
      <c r="D18504" s="47" t="s">
        <v>22672</v>
      </c>
      <c r="E18504" s="43" t="s">
        <v>18116</v>
      </c>
      <c r="G18504" s="45">
        <v>1805.6</v>
      </c>
    </row>
    <row r="18505" spans="2:7">
      <c r="B18505" s="49">
        <v>4208137</v>
      </c>
      <c r="C18505" s="44" t="s">
        <v>24544</v>
      </c>
      <c r="D18505" s="47" t="s">
        <v>22673</v>
      </c>
      <c r="E18505" s="43" t="s">
        <v>18116</v>
      </c>
      <c r="G18505" s="45">
        <v>2084.91</v>
      </c>
    </row>
    <row r="18506" spans="2:7">
      <c r="B18506" s="49">
        <v>4208138</v>
      </c>
      <c r="C18506" s="44" t="s">
        <v>24544</v>
      </c>
      <c r="D18506" s="47" t="s">
        <v>22674</v>
      </c>
      <c r="E18506" s="43" t="s">
        <v>18116</v>
      </c>
      <c r="G18506" s="45">
        <v>2348.69</v>
      </c>
    </row>
    <row r="18507" spans="2:7">
      <c r="B18507" s="49">
        <v>4208139</v>
      </c>
      <c r="C18507" s="44" t="s">
        <v>24544</v>
      </c>
      <c r="D18507" s="47" t="s">
        <v>22675</v>
      </c>
      <c r="E18507" s="43" t="s">
        <v>18116</v>
      </c>
      <c r="G18507" s="45">
        <v>2350.73</v>
      </c>
    </row>
    <row r="18508" spans="2:7">
      <c r="B18508" s="49">
        <v>4208140</v>
      </c>
      <c r="C18508" s="44" t="s">
        <v>24544</v>
      </c>
      <c r="D18508" s="47" t="s">
        <v>22676</v>
      </c>
      <c r="E18508" s="43" t="s">
        <v>18116</v>
      </c>
      <c r="G18508" s="45">
        <v>2923.29</v>
      </c>
    </row>
    <row r="18509" spans="2:7">
      <c r="B18509" s="49">
        <v>4208141</v>
      </c>
      <c r="C18509" s="44" t="s">
        <v>24544</v>
      </c>
      <c r="D18509" s="47" t="s">
        <v>22677</v>
      </c>
      <c r="E18509" s="43" t="s">
        <v>18116</v>
      </c>
      <c r="G18509" s="45">
        <v>2929.36</v>
      </c>
    </row>
    <row r="18510" spans="2:7">
      <c r="B18510" s="49">
        <v>4208212</v>
      </c>
      <c r="C18510" s="44" t="s">
        <v>24544</v>
      </c>
      <c r="D18510" s="47" t="s">
        <v>22678</v>
      </c>
      <c r="E18510" s="43" t="s">
        <v>18116</v>
      </c>
      <c r="G18510" s="45">
        <v>2931.45</v>
      </c>
    </row>
    <row r="18511" spans="2:7">
      <c r="B18511" s="49">
        <v>4208213</v>
      </c>
      <c r="C18511" s="44" t="s">
        <v>24544</v>
      </c>
      <c r="D18511" s="47" t="s">
        <v>22679</v>
      </c>
      <c r="E18511" s="43" t="s">
        <v>18116</v>
      </c>
      <c r="G18511" s="45">
        <v>3372.34</v>
      </c>
    </row>
    <row r="18512" spans="2:7">
      <c r="B18512" s="49">
        <v>4208214</v>
      </c>
      <c r="C18512" s="44" t="s">
        <v>24544</v>
      </c>
      <c r="D18512" s="47" t="s">
        <v>22680</v>
      </c>
      <c r="E18512" s="43" t="s">
        <v>18116</v>
      </c>
      <c r="G18512" s="45">
        <v>3813.01</v>
      </c>
    </row>
    <row r="18513" spans="2:7">
      <c r="B18513" s="49">
        <v>4208215</v>
      </c>
      <c r="C18513" s="44" t="s">
        <v>24544</v>
      </c>
      <c r="D18513" s="47" t="s">
        <v>22681</v>
      </c>
      <c r="E18513" s="43" t="s">
        <v>18116</v>
      </c>
      <c r="G18513" s="45">
        <v>3815.15</v>
      </c>
    </row>
    <row r="18514" spans="2:7">
      <c r="B18514" s="49">
        <v>4208216</v>
      </c>
      <c r="C18514" s="44" t="s">
        <v>24544</v>
      </c>
      <c r="D18514" s="47" t="s">
        <v>22682</v>
      </c>
      <c r="E18514" s="43" t="s">
        <v>18116</v>
      </c>
      <c r="G18514" s="45">
        <v>2612.2600000000002</v>
      </c>
    </row>
    <row r="18515" spans="2:7">
      <c r="B18515" s="49">
        <v>4208217</v>
      </c>
      <c r="C18515" s="44" t="s">
        <v>24544</v>
      </c>
      <c r="D18515" s="47" t="s">
        <v>22683</v>
      </c>
      <c r="E18515" s="43" t="s">
        <v>18116</v>
      </c>
      <c r="G18515" s="45">
        <v>3016.85</v>
      </c>
    </row>
    <row r="18516" spans="2:7">
      <c r="B18516" s="49">
        <v>4208218</v>
      </c>
      <c r="C18516" s="44" t="s">
        <v>24544</v>
      </c>
      <c r="D18516" s="47" t="s">
        <v>22684</v>
      </c>
      <c r="E18516" s="43" t="s">
        <v>18116</v>
      </c>
      <c r="G18516" s="45">
        <v>3930.14</v>
      </c>
    </row>
    <row r="18517" spans="2:7">
      <c r="B18517" s="49">
        <v>4208219</v>
      </c>
      <c r="C18517" s="44" t="s">
        <v>24544</v>
      </c>
      <c r="D18517" s="47" t="s">
        <v>22685</v>
      </c>
      <c r="E18517" s="43" t="s">
        <v>18116</v>
      </c>
      <c r="G18517" s="45">
        <v>5077.72</v>
      </c>
    </row>
    <row r="18518" spans="2:7">
      <c r="B18518" s="49">
        <v>4208220</v>
      </c>
      <c r="C18518" s="44" t="s">
        <v>24544</v>
      </c>
      <c r="D18518" s="47" t="s">
        <v>22686</v>
      </c>
      <c r="E18518" s="43" t="s">
        <v>18116</v>
      </c>
      <c r="G18518" s="45">
        <v>5380.89</v>
      </c>
    </row>
    <row r="18519" spans="2:7">
      <c r="B18519" s="49">
        <v>4208221</v>
      </c>
      <c r="C18519" s="44" t="s">
        <v>24544</v>
      </c>
      <c r="D18519" s="47" t="s">
        <v>22687</v>
      </c>
      <c r="E18519" s="43" t="s">
        <v>18116</v>
      </c>
      <c r="G18519" s="45">
        <v>7088.98</v>
      </c>
    </row>
    <row r="18520" spans="2:7">
      <c r="B18520" s="49">
        <v>4208222</v>
      </c>
      <c r="C18520" s="44" t="s">
        <v>24544</v>
      </c>
      <c r="D18520" s="47" t="s">
        <v>22688</v>
      </c>
      <c r="E18520" s="43" t="s">
        <v>18116</v>
      </c>
      <c r="G18520" s="45">
        <v>8949.6299999999992</v>
      </c>
    </row>
    <row r="18521" spans="2:7">
      <c r="B18521" s="49">
        <v>4208223</v>
      </c>
      <c r="C18521" s="44" t="s">
        <v>24544</v>
      </c>
      <c r="D18521" s="47" t="s">
        <v>22689</v>
      </c>
      <c r="E18521" s="43" t="s">
        <v>18116</v>
      </c>
      <c r="G18521" s="45">
        <v>8952.7999999999993</v>
      </c>
    </row>
    <row r="18522" spans="2:7">
      <c r="B18522" s="49">
        <v>4208224</v>
      </c>
      <c r="C18522" s="44" t="s">
        <v>24544</v>
      </c>
      <c r="D18522" s="47" t="s">
        <v>22690</v>
      </c>
      <c r="E18522" s="43" t="s">
        <v>18116</v>
      </c>
      <c r="G18522" s="45">
        <v>10412.19</v>
      </c>
    </row>
    <row r="18523" spans="2:7">
      <c r="B18523" s="49">
        <v>4208225</v>
      </c>
      <c r="C18523" s="44" t="s">
        <v>24544</v>
      </c>
      <c r="D18523" s="47" t="s">
        <v>22691</v>
      </c>
      <c r="E18523" s="43" t="s">
        <v>18116</v>
      </c>
      <c r="G18523" s="45">
        <v>11872.1</v>
      </c>
    </row>
    <row r="18524" spans="2:7">
      <c r="B18524" s="49">
        <v>4208226</v>
      </c>
      <c r="C18524" s="44" t="s">
        <v>24544</v>
      </c>
      <c r="D18524" s="47" t="s">
        <v>22692</v>
      </c>
      <c r="E18524" s="43" t="s">
        <v>18116</v>
      </c>
      <c r="G18524" s="45">
        <v>11875.26</v>
      </c>
    </row>
    <row r="18525" spans="2:7">
      <c r="B18525" s="49">
        <v>4208227</v>
      </c>
      <c r="C18525" s="44" t="s">
        <v>24544</v>
      </c>
      <c r="D18525" s="47" t="s">
        <v>22693</v>
      </c>
      <c r="E18525" s="43" t="s">
        <v>18116</v>
      </c>
      <c r="G18525" s="45">
        <v>1229.5999999999999</v>
      </c>
    </row>
    <row r="18526" spans="2:7">
      <c r="B18526" s="49">
        <v>4208228</v>
      </c>
      <c r="C18526" s="44" t="s">
        <v>24544</v>
      </c>
      <c r="D18526" s="47" t="s">
        <v>22694</v>
      </c>
      <c r="E18526" s="43" t="s">
        <v>18116</v>
      </c>
      <c r="G18526" s="45">
        <v>1404.97</v>
      </c>
    </row>
    <row r="18527" spans="2:7">
      <c r="B18527" s="49">
        <v>4208229</v>
      </c>
      <c r="C18527" s="44" t="s">
        <v>24544</v>
      </c>
      <c r="D18527" s="47" t="s">
        <v>22695</v>
      </c>
      <c r="E18527" s="43" t="s">
        <v>18116</v>
      </c>
      <c r="G18527" s="45">
        <v>1825.06</v>
      </c>
    </row>
    <row r="18528" spans="2:7">
      <c r="B18528" s="49">
        <v>4208230</v>
      </c>
      <c r="C18528" s="44" t="s">
        <v>24544</v>
      </c>
      <c r="D18528" s="47" t="s">
        <v>22696</v>
      </c>
      <c r="E18528" s="43" t="s">
        <v>18116</v>
      </c>
      <c r="G18528" s="45">
        <v>2355.48</v>
      </c>
    </row>
    <row r="18529" spans="2:7">
      <c r="B18529" s="49">
        <v>4208231</v>
      </c>
      <c r="C18529" s="44" t="s">
        <v>24544</v>
      </c>
      <c r="D18529" s="47" t="s">
        <v>22697</v>
      </c>
      <c r="E18529" s="43" t="s">
        <v>18116</v>
      </c>
      <c r="G18529" s="45">
        <v>2500.91</v>
      </c>
    </row>
    <row r="18530" spans="2:7">
      <c r="B18530" s="49">
        <v>4208232</v>
      </c>
      <c r="C18530" s="44" t="s">
        <v>24544</v>
      </c>
      <c r="D18530" s="47" t="s">
        <v>22698</v>
      </c>
      <c r="E18530" s="43" t="s">
        <v>18116</v>
      </c>
      <c r="G18530" s="45">
        <v>3277.67</v>
      </c>
    </row>
    <row r="18531" spans="2:7">
      <c r="B18531" s="49">
        <v>4208233</v>
      </c>
      <c r="C18531" s="44" t="s">
        <v>24544</v>
      </c>
      <c r="D18531" s="47" t="s">
        <v>22699</v>
      </c>
      <c r="E18531" s="43" t="s">
        <v>18116</v>
      </c>
      <c r="G18531" s="45">
        <v>4113.9799999999996</v>
      </c>
    </row>
    <row r="18532" spans="2:7">
      <c r="B18532" s="49">
        <v>4208234</v>
      </c>
      <c r="C18532" s="44" t="s">
        <v>24544</v>
      </c>
      <c r="D18532" s="47" t="s">
        <v>22700</v>
      </c>
      <c r="E18532" s="43" t="s">
        <v>18116</v>
      </c>
      <c r="G18532" s="45">
        <v>4116.93</v>
      </c>
    </row>
    <row r="18533" spans="2:7">
      <c r="B18533" s="49">
        <v>4208235</v>
      </c>
      <c r="C18533" s="44" t="s">
        <v>24544</v>
      </c>
      <c r="D18533" s="47" t="s">
        <v>22701</v>
      </c>
      <c r="E18533" s="43" t="s">
        <v>18116</v>
      </c>
      <c r="G18533" s="45">
        <v>4809.8500000000004</v>
      </c>
    </row>
    <row r="18534" spans="2:7">
      <c r="B18534" s="49">
        <v>4208236</v>
      </c>
      <c r="C18534" s="44" t="s">
        <v>24544</v>
      </c>
      <c r="D18534" s="47" t="s">
        <v>22702</v>
      </c>
      <c r="E18534" s="43" t="s">
        <v>18116</v>
      </c>
      <c r="G18534" s="45">
        <v>5503.28</v>
      </c>
    </row>
    <row r="18535" spans="2:7">
      <c r="B18535" s="49">
        <v>4208237</v>
      </c>
      <c r="C18535" s="44" t="s">
        <v>24544</v>
      </c>
      <c r="D18535" s="47" t="s">
        <v>22703</v>
      </c>
      <c r="E18535" s="43" t="s">
        <v>18116</v>
      </c>
      <c r="G18535" s="45">
        <v>5506.33</v>
      </c>
    </row>
    <row r="18536" spans="2:7">
      <c r="B18536" s="49">
        <v>4208128</v>
      </c>
      <c r="C18536" s="44" t="s">
        <v>24544</v>
      </c>
      <c r="D18536" s="47" t="s">
        <v>22704</v>
      </c>
      <c r="E18536" s="43" t="s">
        <v>18116</v>
      </c>
      <c r="G18536" s="45">
        <v>276.20999999999998</v>
      </c>
    </row>
    <row r="18537" spans="2:7">
      <c r="B18537" s="49">
        <v>4208129</v>
      </c>
      <c r="C18537" s="44" t="s">
        <v>24544</v>
      </c>
      <c r="D18537" s="47" t="s">
        <v>22705</v>
      </c>
      <c r="E18537" s="43" t="s">
        <v>18116</v>
      </c>
      <c r="G18537" s="45">
        <v>305.38</v>
      </c>
    </row>
    <row r="18538" spans="2:7">
      <c r="B18538" s="49">
        <v>4208130</v>
      </c>
      <c r="C18538" s="44" t="s">
        <v>24544</v>
      </c>
      <c r="D18538" s="47" t="s">
        <v>22706</v>
      </c>
      <c r="E18538" s="43" t="s">
        <v>18116</v>
      </c>
      <c r="G18538" s="45">
        <v>348.7</v>
      </c>
    </row>
    <row r="18539" spans="2:7">
      <c r="B18539" s="49">
        <v>4208131</v>
      </c>
      <c r="C18539" s="44" t="s">
        <v>24544</v>
      </c>
      <c r="D18539" s="47" t="s">
        <v>22707</v>
      </c>
      <c r="E18539" s="43" t="s">
        <v>18116</v>
      </c>
      <c r="G18539" s="45">
        <v>403.04</v>
      </c>
    </row>
    <row r="18540" spans="2:7">
      <c r="B18540" s="49">
        <v>4208132</v>
      </c>
      <c r="C18540" s="44" t="s">
        <v>24544</v>
      </c>
      <c r="D18540" s="47" t="s">
        <v>22708</v>
      </c>
      <c r="E18540" s="43" t="s">
        <v>18116</v>
      </c>
      <c r="G18540" s="45">
        <v>456.99</v>
      </c>
    </row>
    <row r="18541" spans="2:7">
      <c r="B18541" s="49">
        <v>4208133</v>
      </c>
      <c r="C18541" s="44" t="s">
        <v>24544</v>
      </c>
      <c r="D18541" s="47" t="s">
        <v>22709</v>
      </c>
      <c r="E18541" s="43" t="s">
        <v>18116</v>
      </c>
      <c r="G18541" s="45">
        <v>516.07000000000005</v>
      </c>
    </row>
    <row r="18542" spans="2:7">
      <c r="B18542" s="49">
        <v>4208134</v>
      </c>
      <c r="C18542" s="44" t="s">
        <v>24544</v>
      </c>
      <c r="D18542" s="47" t="s">
        <v>22710</v>
      </c>
      <c r="E18542" s="43" t="s">
        <v>18116</v>
      </c>
      <c r="G18542" s="45">
        <v>576.35</v>
      </c>
    </row>
    <row r="18543" spans="2:7">
      <c r="B18543" s="49">
        <v>4208238</v>
      </c>
      <c r="C18543" s="44" t="s">
        <v>24544</v>
      </c>
      <c r="D18543" s="47" t="s">
        <v>22711</v>
      </c>
      <c r="E18543" s="43" t="s">
        <v>18116</v>
      </c>
      <c r="G18543" s="45">
        <v>607.05999999999995</v>
      </c>
    </row>
    <row r="18544" spans="2:7">
      <c r="B18544" s="49">
        <v>4208239</v>
      </c>
      <c r="C18544" s="44" t="s">
        <v>24544</v>
      </c>
      <c r="D18544" s="47" t="s">
        <v>22712</v>
      </c>
      <c r="E18544" s="43" t="s">
        <v>18116</v>
      </c>
      <c r="G18544" s="45">
        <v>655.23</v>
      </c>
    </row>
    <row r="18545" spans="2:7">
      <c r="B18545" s="49">
        <v>4413920</v>
      </c>
      <c r="C18545" s="44" t="s">
        <v>24544</v>
      </c>
      <c r="D18545" s="47" t="s">
        <v>22713</v>
      </c>
      <c r="E18545" s="43" t="s">
        <v>19472</v>
      </c>
      <c r="G18545" s="45">
        <v>0.54</v>
      </c>
    </row>
    <row r="18546" spans="2:7">
      <c r="B18546" s="49">
        <v>4413024</v>
      </c>
      <c r="C18546" s="44" t="s">
        <v>24544</v>
      </c>
      <c r="D18546" s="47" t="s">
        <v>22714</v>
      </c>
      <c r="E18546" s="43" t="s">
        <v>19472</v>
      </c>
      <c r="G18546" s="45">
        <v>0.44</v>
      </c>
    </row>
    <row r="18547" spans="2:7">
      <c r="B18547" s="49">
        <v>4413022</v>
      </c>
      <c r="C18547" s="44" t="s">
        <v>24544</v>
      </c>
      <c r="D18547" s="47" t="s">
        <v>22715</v>
      </c>
      <c r="E18547" s="43" t="s">
        <v>19472</v>
      </c>
      <c r="G18547" s="45">
        <v>0.61</v>
      </c>
    </row>
    <row r="18548" spans="2:7">
      <c r="B18548" s="49">
        <v>4413020</v>
      </c>
      <c r="C18548" s="44" t="s">
        <v>24544</v>
      </c>
      <c r="D18548" s="47" t="s">
        <v>22716</v>
      </c>
      <c r="E18548" s="43" t="s">
        <v>18116</v>
      </c>
      <c r="G18548" s="45">
        <v>45.01</v>
      </c>
    </row>
    <row r="18549" spans="2:7">
      <c r="B18549" s="49">
        <v>4413013</v>
      </c>
      <c r="C18549" s="44" t="s">
        <v>24544</v>
      </c>
      <c r="D18549" s="47" t="s">
        <v>22717</v>
      </c>
      <c r="E18549" s="43" t="s">
        <v>18116</v>
      </c>
      <c r="G18549" s="45">
        <v>90.29</v>
      </c>
    </row>
    <row r="18550" spans="2:7">
      <c r="B18550" s="49">
        <v>4413019</v>
      </c>
      <c r="C18550" s="44" t="s">
        <v>24544</v>
      </c>
      <c r="D18550" s="47" t="s">
        <v>22718</v>
      </c>
      <c r="E18550" s="43" t="s">
        <v>18116</v>
      </c>
      <c r="G18550" s="45">
        <v>36.19</v>
      </c>
    </row>
    <row r="18551" spans="2:7">
      <c r="B18551" s="49">
        <v>4413026</v>
      </c>
      <c r="C18551" s="44" t="s">
        <v>24544</v>
      </c>
      <c r="D18551" s="47" t="s">
        <v>22719</v>
      </c>
      <c r="E18551" s="43" t="s">
        <v>19472</v>
      </c>
      <c r="G18551" s="45">
        <v>262.08</v>
      </c>
    </row>
    <row r="18552" spans="2:7">
      <c r="B18552" s="49">
        <v>4413996</v>
      </c>
      <c r="C18552" s="44" t="s">
        <v>24544</v>
      </c>
      <c r="D18552" s="47" t="s">
        <v>22720</v>
      </c>
      <c r="E18552" s="43" t="s">
        <v>19472</v>
      </c>
      <c r="G18552" s="45">
        <v>12.26</v>
      </c>
    </row>
    <row r="18553" spans="2:7">
      <c r="B18553" s="49">
        <v>4413942</v>
      </c>
      <c r="C18553" s="44" t="s">
        <v>24544</v>
      </c>
      <c r="D18553" s="47" t="s">
        <v>22721</v>
      </c>
      <c r="E18553" s="43" t="s">
        <v>18233</v>
      </c>
      <c r="G18553" s="45">
        <v>2.79</v>
      </c>
    </row>
    <row r="18554" spans="2:7">
      <c r="B18554" s="49">
        <v>4413018</v>
      </c>
      <c r="C18554" s="44" t="s">
        <v>24544</v>
      </c>
      <c r="D18554" s="47" t="s">
        <v>22722</v>
      </c>
      <c r="E18554" s="43" t="s">
        <v>18124</v>
      </c>
      <c r="G18554" s="45">
        <v>12.17</v>
      </c>
    </row>
    <row r="18555" spans="2:7">
      <c r="B18555" s="49">
        <v>4413905</v>
      </c>
      <c r="C18555" s="44" t="s">
        <v>24544</v>
      </c>
      <c r="D18555" s="47" t="s">
        <v>22723</v>
      </c>
      <c r="E18555" s="43" t="s">
        <v>19472</v>
      </c>
      <c r="G18555" s="45">
        <v>6.67</v>
      </c>
    </row>
    <row r="18556" spans="2:7">
      <c r="B18556" s="49">
        <v>4413987</v>
      </c>
      <c r="C18556" s="44" t="s">
        <v>24544</v>
      </c>
      <c r="D18556" s="47" t="s">
        <v>22724</v>
      </c>
      <c r="E18556" s="43" t="s">
        <v>19472</v>
      </c>
      <c r="G18556" s="45">
        <v>0.39</v>
      </c>
    </row>
    <row r="18557" spans="2:7">
      <c r="B18557" s="49">
        <v>4413995</v>
      </c>
      <c r="C18557" s="44" t="s">
        <v>24544</v>
      </c>
      <c r="D18557" s="47" t="s">
        <v>22725</v>
      </c>
      <c r="E18557" s="43" t="s">
        <v>19472</v>
      </c>
      <c r="G18557" s="45">
        <v>3.85</v>
      </c>
    </row>
    <row r="18558" spans="2:7">
      <c r="B18558" s="49">
        <v>4413994</v>
      </c>
      <c r="C18558" s="44" t="s">
        <v>24544</v>
      </c>
      <c r="D18558" s="47" t="s">
        <v>22726</v>
      </c>
      <c r="E18558" s="43" t="s">
        <v>18116</v>
      </c>
      <c r="G18558" s="45">
        <v>634.69000000000005</v>
      </c>
    </row>
    <row r="18559" spans="2:7">
      <c r="B18559" s="49">
        <v>4413200</v>
      </c>
      <c r="C18559" s="44" t="s">
        <v>24544</v>
      </c>
      <c r="D18559" s="47" t="s">
        <v>22727</v>
      </c>
      <c r="E18559" s="43" t="s">
        <v>19472</v>
      </c>
      <c r="G18559" s="45">
        <v>18.8</v>
      </c>
    </row>
    <row r="18560" spans="2:7">
      <c r="B18560" s="49">
        <v>4413990</v>
      </c>
      <c r="C18560" s="44" t="s">
        <v>24544</v>
      </c>
      <c r="D18560" s="47" t="s">
        <v>22728</v>
      </c>
      <c r="E18560" s="43" t="s">
        <v>18037</v>
      </c>
      <c r="G18560" s="45">
        <v>36.19</v>
      </c>
    </row>
    <row r="18561" spans="2:7">
      <c r="B18561" s="49">
        <v>4413989</v>
      </c>
      <c r="C18561" s="44" t="s">
        <v>24544</v>
      </c>
      <c r="D18561" s="47" t="s">
        <v>22729</v>
      </c>
      <c r="E18561" s="43" t="s">
        <v>18037</v>
      </c>
      <c r="G18561" s="45">
        <v>45.01</v>
      </c>
    </row>
    <row r="18562" spans="2:7">
      <c r="B18562" s="49">
        <v>4413951</v>
      </c>
      <c r="C18562" s="44" t="s">
        <v>24544</v>
      </c>
      <c r="D18562" s="47" t="s">
        <v>22730</v>
      </c>
      <c r="E18562" s="43" t="s">
        <v>18037</v>
      </c>
      <c r="G18562" s="45">
        <v>50.1</v>
      </c>
    </row>
    <row r="18563" spans="2:7">
      <c r="B18563" s="49">
        <v>4413950</v>
      </c>
      <c r="C18563" s="44" t="s">
        <v>24544</v>
      </c>
      <c r="D18563" s="47" t="s">
        <v>22731</v>
      </c>
      <c r="E18563" s="43" t="s">
        <v>18037</v>
      </c>
      <c r="G18563" s="45">
        <v>102.43</v>
      </c>
    </row>
    <row r="18564" spans="2:7">
      <c r="B18564" s="49">
        <v>4413949</v>
      </c>
      <c r="C18564" s="44" t="s">
        <v>24544</v>
      </c>
      <c r="D18564" s="47" t="s">
        <v>22732</v>
      </c>
      <c r="E18564" s="43" t="s">
        <v>18037</v>
      </c>
      <c r="G18564" s="45">
        <v>234.94</v>
      </c>
    </row>
    <row r="18565" spans="2:7">
      <c r="B18565" s="49">
        <v>4413948</v>
      </c>
      <c r="C18565" s="44" t="s">
        <v>24544</v>
      </c>
      <c r="D18565" s="47" t="s">
        <v>22733</v>
      </c>
      <c r="E18565" s="43" t="s">
        <v>18037</v>
      </c>
      <c r="G18565" s="45">
        <v>55.63</v>
      </c>
    </row>
    <row r="18566" spans="2:7">
      <c r="B18566" s="49">
        <v>4413947</v>
      </c>
      <c r="C18566" s="44" t="s">
        <v>24544</v>
      </c>
      <c r="D18566" s="47" t="s">
        <v>22734</v>
      </c>
      <c r="E18566" s="43" t="s">
        <v>18037</v>
      </c>
      <c r="G18566" s="45">
        <v>86.63</v>
      </c>
    </row>
    <row r="18567" spans="2:7">
      <c r="B18567" s="49">
        <v>4413946</v>
      </c>
      <c r="C18567" s="44" t="s">
        <v>24544</v>
      </c>
      <c r="D18567" s="47" t="s">
        <v>22735</v>
      </c>
      <c r="E18567" s="43" t="s">
        <v>18037</v>
      </c>
      <c r="G18567" s="45">
        <v>124.94</v>
      </c>
    </row>
    <row r="18568" spans="2:7">
      <c r="B18568" s="49">
        <v>4413952</v>
      </c>
      <c r="C18568" s="44" t="s">
        <v>24544</v>
      </c>
      <c r="D18568" s="47" t="s">
        <v>22736</v>
      </c>
      <c r="E18568" s="43" t="s">
        <v>19472</v>
      </c>
      <c r="G18568" s="45">
        <v>73.38</v>
      </c>
    </row>
    <row r="18569" spans="2:7">
      <c r="B18569" s="49">
        <v>4413012</v>
      </c>
      <c r="C18569" s="44" t="s">
        <v>24544</v>
      </c>
      <c r="D18569" s="47" t="s">
        <v>22737</v>
      </c>
      <c r="E18569" s="43" t="s">
        <v>18233</v>
      </c>
      <c r="G18569" s="45">
        <v>472.53</v>
      </c>
    </row>
    <row r="18570" spans="2:7">
      <c r="B18570" s="49">
        <v>4413014</v>
      </c>
      <c r="C18570" s="44" t="s">
        <v>24544</v>
      </c>
      <c r="D18570" s="47" t="s">
        <v>22738</v>
      </c>
      <c r="E18570" s="43" t="s">
        <v>19472</v>
      </c>
      <c r="G18570" s="45">
        <v>19.29</v>
      </c>
    </row>
    <row r="18571" spans="2:7">
      <c r="B18571" s="49">
        <v>4413016</v>
      </c>
      <c r="C18571" s="44" t="s">
        <v>24544</v>
      </c>
      <c r="D18571" s="47" t="s">
        <v>22739</v>
      </c>
      <c r="E18571" s="43" t="s">
        <v>19472</v>
      </c>
      <c r="G18571" s="45">
        <v>11.27</v>
      </c>
    </row>
    <row r="18572" spans="2:7">
      <c r="B18572" s="49">
        <v>4413984</v>
      </c>
      <c r="C18572" s="44" t="s">
        <v>24544</v>
      </c>
      <c r="D18572" s="47" t="s">
        <v>22740</v>
      </c>
      <c r="E18572" s="43" t="s">
        <v>18233</v>
      </c>
      <c r="G18572" s="45">
        <v>4.4000000000000004</v>
      </c>
    </row>
    <row r="18573" spans="2:7">
      <c r="B18573" s="49">
        <v>4413986</v>
      </c>
      <c r="C18573" s="44" t="s">
        <v>24544</v>
      </c>
      <c r="D18573" s="47" t="s">
        <v>22741</v>
      </c>
      <c r="E18573" s="43" t="s">
        <v>19472</v>
      </c>
      <c r="G18573" s="45">
        <v>0.08</v>
      </c>
    </row>
    <row r="18574" spans="2:7">
      <c r="B18574" s="49">
        <v>4413985</v>
      </c>
      <c r="C18574" s="44" t="s">
        <v>24544</v>
      </c>
      <c r="D18574" s="47" t="s">
        <v>22742</v>
      </c>
      <c r="E18574" s="43" t="s">
        <v>19472</v>
      </c>
      <c r="G18574" s="45">
        <v>29.99</v>
      </c>
    </row>
    <row r="18575" spans="2:7">
      <c r="B18575" s="49">
        <v>4413017</v>
      </c>
      <c r="C18575" s="44" t="s">
        <v>24544</v>
      </c>
      <c r="D18575" s="47" t="s">
        <v>22743</v>
      </c>
      <c r="E18575" s="43" t="s">
        <v>18116</v>
      </c>
      <c r="G18575" s="45">
        <v>64.67</v>
      </c>
    </row>
    <row r="18576" spans="2:7">
      <c r="B18576" s="49">
        <v>4415673</v>
      </c>
      <c r="C18576" s="44" t="s">
        <v>24544</v>
      </c>
      <c r="D18576" s="47" t="s">
        <v>22744</v>
      </c>
      <c r="E18576" s="43" t="s">
        <v>19472</v>
      </c>
      <c r="G18576" s="45">
        <v>10.58</v>
      </c>
    </row>
    <row r="18577" spans="2:7">
      <c r="B18577" s="49">
        <v>4415684</v>
      </c>
      <c r="C18577" s="44" t="s">
        <v>24544</v>
      </c>
      <c r="D18577" s="47" t="s">
        <v>22745</v>
      </c>
      <c r="E18577" s="43" t="s">
        <v>19472</v>
      </c>
      <c r="G18577" s="45">
        <v>5.91</v>
      </c>
    </row>
    <row r="18578" spans="2:7">
      <c r="B18578" s="49">
        <v>4413993</v>
      </c>
      <c r="C18578" s="44" t="s">
        <v>24544</v>
      </c>
      <c r="D18578" s="47" t="s">
        <v>22746</v>
      </c>
      <c r="E18578" s="43" t="s">
        <v>19472</v>
      </c>
      <c r="G18578" s="45">
        <v>0.56000000000000005</v>
      </c>
    </row>
    <row r="18579" spans="2:7">
      <c r="B18579" s="49">
        <v>4507754</v>
      </c>
      <c r="C18579" s="44" t="s">
        <v>24544</v>
      </c>
      <c r="D18579" s="47" t="s">
        <v>22747</v>
      </c>
      <c r="E18579" s="43" t="s">
        <v>18037</v>
      </c>
      <c r="G18579" s="45">
        <v>866.51</v>
      </c>
    </row>
    <row r="18580" spans="2:7">
      <c r="B18580" s="49">
        <v>4507738</v>
      </c>
      <c r="C18580" s="44" t="s">
        <v>24544</v>
      </c>
      <c r="D18580" s="47" t="s">
        <v>22748</v>
      </c>
      <c r="E18580" s="43" t="s">
        <v>18037</v>
      </c>
      <c r="G18580" s="45">
        <v>1163.5</v>
      </c>
    </row>
    <row r="18581" spans="2:7">
      <c r="B18581" s="49">
        <v>4507755</v>
      </c>
      <c r="C18581" s="44" t="s">
        <v>24544</v>
      </c>
      <c r="D18581" s="47" t="s">
        <v>22749</v>
      </c>
      <c r="E18581" s="43" t="s">
        <v>18037</v>
      </c>
      <c r="G18581" s="45">
        <v>1040.4100000000001</v>
      </c>
    </row>
    <row r="18582" spans="2:7">
      <c r="B18582" s="49">
        <v>4507756</v>
      </c>
      <c r="C18582" s="44" t="s">
        <v>24544</v>
      </c>
      <c r="D18582" s="47" t="s">
        <v>22750</v>
      </c>
      <c r="E18582" s="43" t="s">
        <v>18037</v>
      </c>
      <c r="G18582" s="45">
        <v>1367.3</v>
      </c>
    </row>
    <row r="18583" spans="2:7">
      <c r="B18583" s="49">
        <v>4507757</v>
      </c>
      <c r="C18583" s="44" t="s">
        <v>24544</v>
      </c>
      <c r="D18583" s="47" t="s">
        <v>22751</v>
      </c>
      <c r="E18583" s="43" t="s">
        <v>18037</v>
      </c>
      <c r="G18583" s="45">
        <v>1509.54</v>
      </c>
    </row>
    <row r="18584" spans="2:7">
      <c r="B18584" s="49">
        <v>4507758</v>
      </c>
      <c r="C18584" s="44" t="s">
        <v>24544</v>
      </c>
      <c r="D18584" s="47" t="s">
        <v>22752</v>
      </c>
      <c r="E18584" s="43" t="s">
        <v>18037</v>
      </c>
      <c r="G18584" s="45">
        <v>1787.15</v>
      </c>
    </row>
    <row r="18585" spans="2:7">
      <c r="B18585" s="49">
        <v>4507759</v>
      </c>
      <c r="C18585" s="44" t="s">
        <v>24544</v>
      </c>
      <c r="D18585" s="47" t="s">
        <v>22753</v>
      </c>
      <c r="E18585" s="43" t="s">
        <v>18037</v>
      </c>
      <c r="G18585" s="45">
        <v>1909.06</v>
      </c>
    </row>
    <row r="18586" spans="2:7">
      <c r="B18586" s="49">
        <v>4507760</v>
      </c>
      <c r="C18586" s="44" t="s">
        <v>24544</v>
      </c>
      <c r="D18586" s="47" t="s">
        <v>22754</v>
      </c>
      <c r="E18586" s="43" t="s">
        <v>18037</v>
      </c>
      <c r="G18586" s="45">
        <v>2328.98</v>
      </c>
    </row>
    <row r="18587" spans="2:7">
      <c r="B18587" s="49">
        <v>4507761</v>
      </c>
      <c r="C18587" s="44" t="s">
        <v>24544</v>
      </c>
      <c r="D18587" s="47" t="s">
        <v>22755</v>
      </c>
      <c r="E18587" s="43" t="s">
        <v>18037</v>
      </c>
      <c r="G18587" s="45">
        <v>2447.41</v>
      </c>
    </row>
    <row r="18588" spans="2:7">
      <c r="B18588" s="49">
        <v>4507762</v>
      </c>
      <c r="C18588" s="44" t="s">
        <v>24544</v>
      </c>
      <c r="D18588" s="47" t="s">
        <v>22756</v>
      </c>
      <c r="E18588" s="43" t="s">
        <v>18037</v>
      </c>
      <c r="G18588" s="45">
        <v>2949.82</v>
      </c>
    </row>
    <row r="18589" spans="2:7">
      <c r="B18589" s="49">
        <v>4507763</v>
      </c>
      <c r="C18589" s="44" t="s">
        <v>24544</v>
      </c>
      <c r="D18589" s="47" t="s">
        <v>22757</v>
      </c>
      <c r="E18589" s="43" t="s">
        <v>18037</v>
      </c>
      <c r="G18589" s="45">
        <v>2903.94</v>
      </c>
    </row>
    <row r="18590" spans="2:7">
      <c r="B18590" s="49">
        <v>4507764</v>
      </c>
      <c r="C18590" s="44" t="s">
        <v>24544</v>
      </c>
      <c r="D18590" s="47" t="s">
        <v>22758</v>
      </c>
      <c r="E18590" s="43" t="s">
        <v>18037</v>
      </c>
      <c r="G18590" s="45">
        <v>3867.3</v>
      </c>
    </row>
    <row r="18591" spans="2:7">
      <c r="B18591" s="49">
        <v>4507765</v>
      </c>
      <c r="C18591" s="44" t="s">
        <v>24544</v>
      </c>
      <c r="D18591" s="47" t="s">
        <v>22759</v>
      </c>
      <c r="E18591" s="43" t="s">
        <v>18037</v>
      </c>
      <c r="G18591" s="45">
        <v>2969.16</v>
      </c>
    </row>
    <row r="18592" spans="2:7">
      <c r="B18592" s="49">
        <v>4508192</v>
      </c>
      <c r="C18592" s="44" t="s">
        <v>24544</v>
      </c>
      <c r="D18592" s="47" t="s">
        <v>22760</v>
      </c>
      <c r="E18592" s="43" t="s">
        <v>18037</v>
      </c>
      <c r="G18592" s="45">
        <v>5087.3599999999997</v>
      </c>
    </row>
    <row r="18593" spans="2:7">
      <c r="B18593" s="49">
        <v>4507766</v>
      </c>
      <c r="C18593" s="44" t="s">
        <v>24544</v>
      </c>
      <c r="D18593" s="47" t="s">
        <v>22761</v>
      </c>
      <c r="E18593" s="43" t="s">
        <v>18037</v>
      </c>
      <c r="G18593" s="45">
        <v>427.79</v>
      </c>
    </row>
    <row r="18594" spans="2:7">
      <c r="B18594" s="49">
        <v>4507767</v>
      </c>
      <c r="C18594" s="44" t="s">
        <v>24544</v>
      </c>
      <c r="D18594" s="47" t="s">
        <v>22762</v>
      </c>
      <c r="E18594" s="43" t="s">
        <v>18037</v>
      </c>
      <c r="G18594" s="45">
        <v>576.35</v>
      </c>
    </row>
    <row r="18595" spans="2:7">
      <c r="B18595" s="49">
        <v>4507768</v>
      </c>
      <c r="C18595" s="44" t="s">
        <v>24544</v>
      </c>
      <c r="D18595" s="47" t="s">
        <v>22763</v>
      </c>
      <c r="E18595" s="43" t="s">
        <v>18037</v>
      </c>
      <c r="G18595" s="45">
        <v>531.42999999999995</v>
      </c>
    </row>
    <row r="18596" spans="2:7">
      <c r="B18596" s="49">
        <v>4507769</v>
      </c>
      <c r="C18596" s="44" t="s">
        <v>24544</v>
      </c>
      <c r="D18596" s="47" t="s">
        <v>22764</v>
      </c>
      <c r="E18596" s="43" t="s">
        <v>18037</v>
      </c>
      <c r="G18596" s="45">
        <v>656.59</v>
      </c>
    </row>
    <row r="18597" spans="2:7">
      <c r="B18597" s="49">
        <v>4507770</v>
      </c>
      <c r="C18597" s="44" t="s">
        <v>24544</v>
      </c>
      <c r="D18597" s="47" t="s">
        <v>22765</v>
      </c>
      <c r="E18597" s="43" t="s">
        <v>18037</v>
      </c>
      <c r="G18597" s="45">
        <v>610.07000000000005</v>
      </c>
    </row>
    <row r="18598" spans="2:7">
      <c r="B18598" s="49">
        <v>4507771</v>
      </c>
      <c r="C18598" s="44" t="s">
        <v>24544</v>
      </c>
      <c r="D18598" s="47" t="s">
        <v>22766</v>
      </c>
      <c r="E18598" s="43" t="s">
        <v>18037</v>
      </c>
      <c r="G18598" s="45">
        <v>740.82</v>
      </c>
    </row>
    <row r="18599" spans="2:7">
      <c r="B18599" s="49">
        <v>4507772</v>
      </c>
      <c r="C18599" s="44" t="s">
        <v>24544</v>
      </c>
      <c r="D18599" s="47" t="s">
        <v>22767</v>
      </c>
      <c r="E18599" s="43" t="s">
        <v>18037</v>
      </c>
      <c r="G18599" s="45">
        <v>787.87</v>
      </c>
    </row>
    <row r="18600" spans="2:7">
      <c r="B18600" s="49">
        <v>4508193</v>
      </c>
      <c r="C18600" s="44" t="s">
        <v>24544</v>
      </c>
      <c r="D18600" s="47" t="s">
        <v>22768</v>
      </c>
      <c r="E18600" s="43" t="s">
        <v>18037</v>
      </c>
      <c r="G18600" s="45">
        <v>915.41</v>
      </c>
    </row>
    <row r="18601" spans="2:7">
      <c r="B18601" s="49">
        <v>4507773</v>
      </c>
      <c r="C18601" s="44" t="s">
        <v>24544</v>
      </c>
      <c r="D18601" s="47" t="s">
        <v>22769</v>
      </c>
      <c r="E18601" s="43" t="s">
        <v>18037</v>
      </c>
      <c r="G18601" s="45">
        <v>803.41</v>
      </c>
    </row>
    <row r="18602" spans="2:7">
      <c r="B18602" s="49">
        <v>4507774</v>
      </c>
      <c r="C18602" s="44" t="s">
        <v>24544</v>
      </c>
      <c r="D18602" s="47" t="s">
        <v>22770</v>
      </c>
      <c r="E18602" s="43" t="s">
        <v>18037</v>
      </c>
      <c r="G18602" s="45">
        <v>1036.52</v>
      </c>
    </row>
    <row r="18603" spans="2:7">
      <c r="B18603" s="49">
        <v>4507775</v>
      </c>
      <c r="C18603" s="44" t="s">
        <v>24544</v>
      </c>
      <c r="D18603" s="47" t="s">
        <v>22771</v>
      </c>
      <c r="E18603" s="43" t="s">
        <v>18037</v>
      </c>
      <c r="G18603" s="45">
        <v>94.65</v>
      </c>
    </row>
    <row r="18604" spans="2:7">
      <c r="B18604" s="49">
        <v>4507776</v>
      </c>
      <c r="C18604" s="44" t="s">
        <v>24544</v>
      </c>
      <c r="D18604" s="47" t="s">
        <v>22772</v>
      </c>
      <c r="E18604" s="43" t="s">
        <v>18037</v>
      </c>
      <c r="G18604" s="45">
        <v>109.15</v>
      </c>
    </row>
    <row r="18605" spans="2:7">
      <c r="B18605" s="49">
        <v>4507783</v>
      </c>
      <c r="C18605" s="44" t="s">
        <v>24544</v>
      </c>
      <c r="D18605" s="47" t="s">
        <v>22773</v>
      </c>
      <c r="E18605" s="43" t="s">
        <v>18037</v>
      </c>
      <c r="G18605" s="45">
        <v>81.680000000000007</v>
      </c>
    </row>
    <row r="18606" spans="2:7">
      <c r="B18606" s="49">
        <v>4507784</v>
      </c>
      <c r="C18606" s="44" t="s">
        <v>24544</v>
      </c>
      <c r="D18606" s="47" t="s">
        <v>22774</v>
      </c>
      <c r="E18606" s="43" t="s">
        <v>18037</v>
      </c>
      <c r="G18606" s="45">
        <v>113.86</v>
      </c>
    </row>
    <row r="18607" spans="2:7">
      <c r="B18607" s="49">
        <v>4507777</v>
      </c>
      <c r="C18607" s="44" t="s">
        <v>24544</v>
      </c>
      <c r="D18607" s="47" t="s">
        <v>22775</v>
      </c>
      <c r="E18607" s="43" t="s">
        <v>18037</v>
      </c>
      <c r="G18607" s="45">
        <v>187.1</v>
      </c>
    </row>
    <row r="18608" spans="2:7">
      <c r="B18608" s="49">
        <v>4507778</v>
      </c>
      <c r="C18608" s="44" t="s">
        <v>24544</v>
      </c>
      <c r="D18608" s="47" t="s">
        <v>22776</v>
      </c>
      <c r="E18608" s="43" t="s">
        <v>18037</v>
      </c>
      <c r="G18608" s="45">
        <v>235.06</v>
      </c>
    </row>
    <row r="18609" spans="2:7">
      <c r="B18609" s="49">
        <v>4507779</v>
      </c>
      <c r="C18609" s="44" t="s">
        <v>24544</v>
      </c>
      <c r="D18609" s="47" t="s">
        <v>22777</v>
      </c>
      <c r="E18609" s="43" t="s">
        <v>18037</v>
      </c>
      <c r="G18609" s="45">
        <v>250.75</v>
      </c>
    </row>
    <row r="18610" spans="2:7">
      <c r="B18610" s="49">
        <v>4507780</v>
      </c>
      <c r="C18610" s="44" t="s">
        <v>24544</v>
      </c>
      <c r="D18610" s="47" t="s">
        <v>22778</v>
      </c>
      <c r="E18610" s="43" t="s">
        <v>18037</v>
      </c>
      <c r="G18610" s="45">
        <v>292.23</v>
      </c>
    </row>
    <row r="18611" spans="2:7">
      <c r="B18611" s="49">
        <v>4507781</v>
      </c>
      <c r="C18611" s="44" t="s">
        <v>24544</v>
      </c>
      <c r="D18611" s="47" t="s">
        <v>22779</v>
      </c>
      <c r="E18611" s="43" t="s">
        <v>18037</v>
      </c>
      <c r="G18611" s="45">
        <v>334.79</v>
      </c>
    </row>
    <row r="18612" spans="2:7">
      <c r="B18612" s="49">
        <v>4507782</v>
      </c>
      <c r="C18612" s="44" t="s">
        <v>24544</v>
      </c>
      <c r="D18612" s="47" t="s">
        <v>22780</v>
      </c>
      <c r="E18612" s="43" t="s">
        <v>18037</v>
      </c>
      <c r="G18612" s="45">
        <v>396.92</v>
      </c>
    </row>
    <row r="18613" spans="2:7">
      <c r="B18613" s="49">
        <v>4507785</v>
      </c>
      <c r="C18613" s="44" t="s">
        <v>24544</v>
      </c>
      <c r="D18613" s="47" t="s">
        <v>22781</v>
      </c>
      <c r="E18613" s="43" t="s">
        <v>18037</v>
      </c>
      <c r="G18613" s="45">
        <v>135.83000000000001</v>
      </c>
    </row>
    <row r="18614" spans="2:7">
      <c r="B18614" s="49">
        <v>4508194</v>
      </c>
      <c r="C18614" s="44" t="s">
        <v>24544</v>
      </c>
      <c r="D18614" s="47" t="s">
        <v>22782</v>
      </c>
      <c r="E18614" s="43" t="s">
        <v>18037</v>
      </c>
      <c r="G18614" s="45">
        <v>152.68</v>
      </c>
    </row>
    <row r="18615" spans="2:7">
      <c r="B18615" s="49">
        <v>4507786</v>
      </c>
      <c r="C18615" s="44" t="s">
        <v>24544</v>
      </c>
      <c r="D18615" s="47" t="s">
        <v>22783</v>
      </c>
      <c r="E18615" s="43" t="s">
        <v>18037</v>
      </c>
      <c r="G18615" s="45">
        <v>167.76</v>
      </c>
    </row>
    <row r="18616" spans="2:7">
      <c r="B18616" s="49">
        <v>4507787</v>
      </c>
      <c r="C18616" s="44" t="s">
        <v>24544</v>
      </c>
      <c r="D18616" s="47" t="s">
        <v>22784</v>
      </c>
      <c r="E18616" s="43" t="s">
        <v>18037</v>
      </c>
      <c r="G18616" s="45">
        <v>160.03</v>
      </c>
    </row>
    <row r="18617" spans="2:7">
      <c r="B18617" s="49">
        <v>4507788</v>
      </c>
      <c r="C18617" s="44" t="s">
        <v>24544</v>
      </c>
      <c r="D18617" s="47" t="s">
        <v>22785</v>
      </c>
      <c r="E18617" s="43" t="s">
        <v>18037</v>
      </c>
      <c r="G18617" s="45">
        <v>210.19</v>
      </c>
    </row>
    <row r="18618" spans="2:7">
      <c r="B18618" s="49">
        <v>4507789</v>
      </c>
      <c r="C18618" s="44" t="s">
        <v>24544</v>
      </c>
      <c r="D18618" s="47" t="s">
        <v>22786</v>
      </c>
      <c r="E18618" s="43" t="s">
        <v>18037</v>
      </c>
      <c r="G18618" s="45">
        <v>236.64</v>
      </c>
    </row>
    <row r="18619" spans="2:7">
      <c r="B18619" s="49">
        <v>4507790</v>
      </c>
      <c r="C18619" s="44" t="s">
        <v>24544</v>
      </c>
      <c r="D18619" s="47" t="s">
        <v>22787</v>
      </c>
      <c r="E18619" s="43" t="s">
        <v>18037</v>
      </c>
      <c r="G18619" s="45">
        <v>259.64</v>
      </c>
    </row>
    <row r="18620" spans="2:7">
      <c r="B18620" s="49">
        <v>4507791</v>
      </c>
      <c r="C18620" s="44" t="s">
        <v>24544</v>
      </c>
      <c r="D18620" s="47" t="s">
        <v>22788</v>
      </c>
      <c r="E18620" s="43" t="s">
        <v>18037</v>
      </c>
      <c r="G18620" s="45">
        <v>247.06</v>
      </c>
    </row>
    <row r="18621" spans="2:7">
      <c r="B18621" s="49">
        <v>4507792</v>
      </c>
      <c r="C18621" s="44" t="s">
        <v>24544</v>
      </c>
      <c r="D18621" s="47" t="s">
        <v>22789</v>
      </c>
      <c r="E18621" s="43" t="s">
        <v>18037</v>
      </c>
      <c r="G18621" s="45">
        <v>297.18</v>
      </c>
    </row>
    <row r="18622" spans="2:7">
      <c r="B18622" s="49">
        <v>4507793</v>
      </c>
      <c r="C18622" s="44" t="s">
        <v>24544</v>
      </c>
      <c r="D18622" s="47" t="s">
        <v>22790</v>
      </c>
      <c r="E18622" s="43" t="s">
        <v>18037</v>
      </c>
      <c r="G18622" s="45">
        <v>319.2</v>
      </c>
    </row>
    <row r="18623" spans="2:7">
      <c r="B18623" s="49">
        <v>4507794</v>
      </c>
      <c r="C18623" s="44" t="s">
        <v>24544</v>
      </c>
      <c r="D18623" s="47" t="s">
        <v>22791</v>
      </c>
      <c r="E18623" s="43" t="s">
        <v>18037</v>
      </c>
      <c r="G18623" s="45">
        <v>361.14</v>
      </c>
    </row>
    <row r="18624" spans="2:7">
      <c r="B18624" s="49">
        <v>4507795</v>
      </c>
      <c r="C18624" s="44" t="s">
        <v>24544</v>
      </c>
      <c r="D18624" s="47" t="s">
        <v>22792</v>
      </c>
      <c r="E18624" s="43" t="s">
        <v>18037</v>
      </c>
      <c r="G18624" s="45">
        <v>389.92</v>
      </c>
    </row>
    <row r="18625" spans="2:7">
      <c r="B18625" s="49">
        <v>4507796</v>
      </c>
      <c r="C18625" s="44" t="s">
        <v>24544</v>
      </c>
      <c r="D18625" s="47" t="s">
        <v>22793</v>
      </c>
      <c r="E18625" s="43" t="s">
        <v>18037</v>
      </c>
      <c r="G18625" s="45">
        <v>412.44</v>
      </c>
    </row>
    <row r="18626" spans="2:7">
      <c r="B18626" s="49">
        <v>4508190</v>
      </c>
      <c r="C18626" s="44" t="s">
        <v>24544</v>
      </c>
      <c r="D18626" s="47" t="s">
        <v>22794</v>
      </c>
      <c r="E18626" s="43" t="s">
        <v>18037</v>
      </c>
      <c r="G18626" s="45">
        <v>446.56</v>
      </c>
    </row>
    <row r="18627" spans="2:7">
      <c r="B18627" s="49">
        <v>4507797</v>
      </c>
      <c r="C18627" s="44" t="s">
        <v>24544</v>
      </c>
      <c r="D18627" s="47" t="s">
        <v>22795</v>
      </c>
      <c r="E18627" s="43" t="s">
        <v>18037</v>
      </c>
      <c r="G18627" s="45">
        <v>66.08</v>
      </c>
    </row>
    <row r="18628" spans="2:7">
      <c r="B18628" s="49">
        <v>4507798</v>
      </c>
      <c r="C18628" s="44" t="s">
        <v>24544</v>
      </c>
      <c r="D18628" s="47" t="s">
        <v>22796</v>
      </c>
      <c r="E18628" s="43" t="s">
        <v>18037</v>
      </c>
      <c r="G18628" s="45">
        <v>65.88</v>
      </c>
    </row>
    <row r="18629" spans="2:7">
      <c r="B18629" s="49">
        <v>4507799</v>
      </c>
      <c r="C18629" s="44" t="s">
        <v>24544</v>
      </c>
      <c r="D18629" s="47" t="s">
        <v>22797</v>
      </c>
      <c r="E18629" s="43" t="s">
        <v>18037</v>
      </c>
      <c r="G18629" s="45">
        <v>96.83</v>
      </c>
    </row>
    <row r="18630" spans="2:7">
      <c r="B18630" s="49">
        <v>4507800</v>
      </c>
      <c r="C18630" s="44" t="s">
        <v>24544</v>
      </c>
      <c r="D18630" s="47" t="s">
        <v>22798</v>
      </c>
      <c r="E18630" s="43" t="s">
        <v>18037</v>
      </c>
      <c r="G18630" s="45">
        <v>88.34</v>
      </c>
    </row>
    <row r="18631" spans="2:7">
      <c r="B18631" s="49">
        <v>4507801</v>
      </c>
      <c r="C18631" s="44" t="s">
        <v>24544</v>
      </c>
      <c r="D18631" s="47" t="s">
        <v>22799</v>
      </c>
      <c r="E18631" s="43" t="s">
        <v>18037</v>
      </c>
      <c r="G18631" s="45">
        <v>109.8</v>
      </c>
    </row>
    <row r="18632" spans="2:7">
      <c r="B18632" s="49">
        <v>4507802</v>
      </c>
      <c r="C18632" s="44" t="s">
        <v>24544</v>
      </c>
      <c r="D18632" s="47" t="s">
        <v>22800</v>
      </c>
      <c r="E18632" s="43" t="s">
        <v>18037</v>
      </c>
      <c r="G18632" s="45">
        <v>109.91</v>
      </c>
    </row>
    <row r="18633" spans="2:7">
      <c r="B18633" s="49">
        <v>4507803</v>
      </c>
      <c r="C18633" s="44" t="s">
        <v>24544</v>
      </c>
      <c r="D18633" s="47" t="s">
        <v>22801</v>
      </c>
      <c r="E18633" s="43" t="s">
        <v>18037</v>
      </c>
      <c r="G18633" s="45">
        <v>110.32</v>
      </c>
    </row>
    <row r="18634" spans="2:7">
      <c r="B18634" s="49">
        <v>4508191</v>
      </c>
      <c r="C18634" s="44" t="s">
        <v>24544</v>
      </c>
      <c r="D18634" s="47" t="s">
        <v>22802</v>
      </c>
      <c r="E18634" s="43" t="s">
        <v>18037</v>
      </c>
      <c r="G18634" s="45">
        <v>110.43</v>
      </c>
    </row>
    <row r="18635" spans="2:7">
      <c r="B18635" s="49">
        <v>4507804</v>
      </c>
      <c r="C18635" s="44" t="s">
        <v>24544</v>
      </c>
      <c r="D18635" s="47" t="s">
        <v>22803</v>
      </c>
      <c r="E18635" s="43" t="s">
        <v>18037</v>
      </c>
      <c r="G18635" s="45">
        <v>135.24</v>
      </c>
    </row>
    <row r="18636" spans="2:7">
      <c r="B18636" s="49">
        <v>4507805</v>
      </c>
      <c r="C18636" s="44" t="s">
        <v>24544</v>
      </c>
      <c r="D18636" s="47" t="s">
        <v>22804</v>
      </c>
      <c r="E18636" s="43" t="s">
        <v>18037</v>
      </c>
      <c r="G18636" s="45">
        <v>135.38</v>
      </c>
    </row>
    <row r="18637" spans="2:7">
      <c r="B18637" s="49">
        <v>4507806</v>
      </c>
      <c r="C18637" s="44" t="s">
        <v>24544</v>
      </c>
      <c r="D18637" s="47" t="s">
        <v>22805</v>
      </c>
      <c r="E18637" s="43" t="s">
        <v>18037</v>
      </c>
      <c r="G18637" s="45">
        <v>27.54</v>
      </c>
    </row>
    <row r="18638" spans="2:7">
      <c r="B18638" s="49">
        <v>4507807</v>
      </c>
      <c r="C18638" s="44" t="s">
        <v>24544</v>
      </c>
      <c r="D18638" s="47" t="s">
        <v>22806</v>
      </c>
      <c r="E18638" s="43" t="s">
        <v>18037</v>
      </c>
      <c r="G18638" s="45">
        <v>33.130000000000003</v>
      </c>
    </row>
    <row r="18639" spans="2:7">
      <c r="B18639" s="49">
        <v>4507866</v>
      </c>
      <c r="C18639" s="44" t="s">
        <v>24544</v>
      </c>
      <c r="D18639" s="47" t="s">
        <v>22807</v>
      </c>
      <c r="E18639" s="43" t="s">
        <v>18037</v>
      </c>
      <c r="G18639" s="45">
        <v>75.73</v>
      </c>
    </row>
    <row r="18640" spans="2:7">
      <c r="B18640" s="49">
        <v>4507867</v>
      </c>
      <c r="C18640" s="44" t="s">
        <v>24544</v>
      </c>
      <c r="D18640" s="47" t="s">
        <v>22808</v>
      </c>
      <c r="E18640" s="43" t="s">
        <v>18037</v>
      </c>
      <c r="G18640" s="45">
        <v>107.91</v>
      </c>
    </row>
    <row r="18641" spans="2:7">
      <c r="B18641" s="49">
        <v>4507808</v>
      </c>
      <c r="C18641" s="44" t="s">
        <v>24544</v>
      </c>
      <c r="D18641" s="47" t="s">
        <v>22809</v>
      </c>
      <c r="E18641" s="43" t="s">
        <v>18037</v>
      </c>
      <c r="G18641" s="45">
        <v>32.75</v>
      </c>
    </row>
    <row r="18642" spans="2:7">
      <c r="B18642" s="49">
        <v>4507809</v>
      </c>
      <c r="C18642" s="44" t="s">
        <v>24544</v>
      </c>
      <c r="D18642" s="47" t="s">
        <v>22810</v>
      </c>
      <c r="E18642" s="43" t="s">
        <v>18037</v>
      </c>
      <c r="G18642" s="45">
        <v>40.24</v>
      </c>
    </row>
    <row r="18643" spans="2:7">
      <c r="B18643" s="49">
        <v>4507810</v>
      </c>
      <c r="C18643" s="44" t="s">
        <v>24544</v>
      </c>
      <c r="D18643" s="47" t="s">
        <v>22811</v>
      </c>
      <c r="E18643" s="43" t="s">
        <v>18037</v>
      </c>
      <c r="G18643" s="45">
        <v>52.53</v>
      </c>
    </row>
    <row r="18644" spans="2:7">
      <c r="B18644" s="49">
        <v>4507811</v>
      </c>
      <c r="C18644" s="44" t="s">
        <v>24544</v>
      </c>
      <c r="D18644" s="47" t="s">
        <v>22812</v>
      </c>
      <c r="E18644" s="43" t="s">
        <v>18037</v>
      </c>
      <c r="G18644" s="45">
        <v>61.74</v>
      </c>
    </row>
    <row r="18645" spans="2:7">
      <c r="B18645" s="49">
        <v>4507812</v>
      </c>
      <c r="C18645" s="44" t="s">
        <v>24544</v>
      </c>
      <c r="D18645" s="47" t="s">
        <v>22813</v>
      </c>
      <c r="E18645" s="43" t="s">
        <v>18037</v>
      </c>
      <c r="G18645" s="45">
        <v>58.17</v>
      </c>
    </row>
    <row r="18646" spans="2:7">
      <c r="B18646" s="49">
        <v>4507813</v>
      </c>
      <c r="C18646" s="44" t="s">
        <v>24544</v>
      </c>
      <c r="D18646" s="47" t="s">
        <v>22814</v>
      </c>
      <c r="E18646" s="43" t="s">
        <v>18037</v>
      </c>
      <c r="G18646" s="45">
        <v>66.400000000000006</v>
      </c>
    </row>
    <row r="18647" spans="2:7">
      <c r="B18647" s="49">
        <v>4507851</v>
      </c>
      <c r="C18647" s="44" t="s">
        <v>24544</v>
      </c>
      <c r="D18647" s="47" t="s">
        <v>22815</v>
      </c>
      <c r="E18647" s="43" t="s">
        <v>18116</v>
      </c>
      <c r="G18647" s="45">
        <v>24.08</v>
      </c>
    </row>
    <row r="18648" spans="2:7">
      <c r="B18648" s="49">
        <v>4507852</v>
      </c>
      <c r="C18648" s="44" t="s">
        <v>24544</v>
      </c>
      <c r="D18648" s="47" t="s">
        <v>22816</v>
      </c>
      <c r="E18648" s="43" t="s">
        <v>18116</v>
      </c>
      <c r="G18648" s="45">
        <v>23.94</v>
      </c>
    </row>
    <row r="18649" spans="2:7">
      <c r="B18649" s="49">
        <v>4507853</v>
      </c>
      <c r="C18649" s="44" t="s">
        <v>24544</v>
      </c>
      <c r="D18649" s="47" t="s">
        <v>22817</v>
      </c>
      <c r="E18649" s="43" t="s">
        <v>18116</v>
      </c>
      <c r="G18649" s="45">
        <v>27.55</v>
      </c>
    </row>
    <row r="18650" spans="2:7">
      <c r="B18650" s="49">
        <v>4507854</v>
      </c>
      <c r="C18650" s="44" t="s">
        <v>24544</v>
      </c>
      <c r="D18650" s="47" t="s">
        <v>22818</v>
      </c>
      <c r="E18650" s="43" t="s">
        <v>18116</v>
      </c>
      <c r="G18650" s="45">
        <v>28.36</v>
      </c>
    </row>
    <row r="18651" spans="2:7">
      <c r="B18651" s="49">
        <v>4507855</v>
      </c>
      <c r="C18651" s="44" t="s">
        <v>24544</v>
      </c>
      <c r="D18651" s="47" t="s">
        <v>22819</v>
      </c>
      <c r="E18651" s="43" t="s">
        <v>18116</v>
      </c>
      <c r="G18651" s="45">
        <v>24.51</v>
      </c>
    </row>
    <row r="18652" spans="2:7">
      <c r="B18652" s="49">
        <v>4507856</v>
      </c>
      <c r="C18652" s="44" t="s">
        <v>24544</v>
      </c>
      <c r="D18652" s="47" t="s">
        <v>22820</v>
      </c>
      <c r="E18652" s="43" t="s">
        <v>18116</v>
      </c>
      <c r="G18652" s="45">
        <v>24.32</v>
      </c>
    </row>
    <row r="18653" spans="2:7">
      <c r="B18653" s="49">
        <v>4507857</v>
      </c>
      <c r="C18653" s="44" t="s">
        <v>24544</v>
      </c>
      <c r="D18653" s="47" t="s">
        <v>22821</v>
      </c>
      <c r="E18653" s="43" t="s">
        <v>18116</v>
      </c>
      <c r="G18653" s="45">
        <v>29.57</v>
      </c>
    </row>
    <row r="18654" spans="2:7">
      <c r="B18654" s="49">
        <v>4507858</v>
      </c>
      <c r="C18654" s="44" t="s">
        <v>24544</v>
      </c>
      <c r="D18654" s="47" t="s">
        <v>22822</v>
      </c>
      <c r="E18654" s="43" t="s">
        <v>18116</v>
      </c>
      <c r="G18654" s="45">
        <v>31.62</v>
      </c>
    </row>
    <row r="18655" spans="2:7">
      <c r="B18655" s="49">
        <v>4508177</v>
      </c>
      <c r="C18655" s="44" t="s">
        <v>24544</v>
      </c>
      <c r="D18655" s="47" t="s">
        <v>22823</v>
      </c>
      <c r="E18655" s="43" t="s">
        <v>18116</v>
      </c>
      <c r="G18655" s="45">
        <v>56.19</v>
      </c>
    </row>
    <row r="18656" spans="2:7">
      <c r="B18656" s="49">
        <v>4508178</v>
      </c>
      <c r="C18656" s="44" t="s">
        <v>24544</v>
      </c>
      <c r="D18656" s="47" t="s">
        <v>22824</v>
      </c>
      <c r="E18656" s="43" t="s">
        <v>18116</v>
      </c>
      <c r="G18656" s="45">
        <v>56</v>
      </c>
    </row>
    <row r="18657" spans="2:7">
      <c r="B18657" s="49">
        <v>4507821</v>
      </c>
      <c r="C18657" s="44" t="s">
        <v>24544</v>
      </c>
      <c r="D18657" s="47" t="s">
        <v>22825</v>
      </c>
      <c r="E18657" s="43" t="s">
        <v>18116</v>
      </c>
      <c r="G18657" s="45">
        <v>55.61</v>
      </c>
    </row>
    <row r="18658" spans="2:7">
      <c r="B18658" s="49">
        <v>4507822</v>
      </c>
      <c r="C18658" s="44" t="s">
        <v>24544</v>
      </c>
      <c r="D18658" s="47" t="s">
        <v>22826</v>
      </c>
      <c r="E18658" s="43" t="s">
        <v>18116</v>
      </c>
      <c r="G18658" s="45">
        <v>55.42</v>
      </c>
    </row>
    <row r="18659" spans="2:7">
      <c r="B18659" s="49">
        <v>4507823</v>
      </c>
      <c r="C18659" s="44" t="s">
        <v>24544</v>
      </c>
      <c r="D18659" s="47" t="s">
        <v>22827</v>
      </c>
      <c r="E18659" s="43" t="s">
        <v>18116</v>
      </c>
      <c r="G18659" s="45">
        <v>56.2</v>
      </c>
    </row>
    <row r="18660" spans="2:7">
      <c r="B18660" s="49">
        <v>4508188</v>
      </c>
      <c r="C18660" s="44" t="s">
        <v>24544</v>
      </c>
      <c r="D18660" s="47" t="s">
        <v>22828</v>
      </c>
      <c r="E18660" s="43" t="s">
        <v>18116</v>
      </c>
      <c r="G18660" s="45">
        <v>56.07</v>
      </c>
    </row>
    <row r="18661" spans="2:7">
      <c r="B18661" s="49">
        <v>4507824</v>
      </c>
      <c r="C18661" s="44" t="s">
        <v>24544</v>
      </c>
      <c r="D18661" s="47" t="s">
        <v>22829</v>
      </c>
      <c r="E18661" s="43" t="s">
        <v>18116</v>
      </c>
      <c r="G18661" s="45">
        <v>61.12</v>
      </c>
    </row>
    <row r="18662" spans="2:7">
      <c r="B18662" s="49">
        <v>4507825</v>
      </c>
      <c r="C18662" s="44" t="s">
        <v>24544</v>
      </c>
      <c r="D18662" s="47" t="s">
        <v>22830</v>
      </c>
      <c r="E18662" s="43" t="s">
        <v>18116</v>
      </c>
      <c r="G18662" s="45">
        <v>61.34</v>
      </c>
    </row>
    <row r="18663" spans="2:7">
      <c r="B18663" s="49">
        <v>4507826</v>
      </c>
      <c r="C18663" s="44" t="s">
        <v>24544</v>
      </c>
      <c r="D18663" s="47" t="s">
        <v>22831</v>
      </c>
      <c r="E18663" s="43" t="s">
        <v>18116</v>
      </c>
      <c r="G18663" s="45">
        <v>65.16</v>
      </c>
    </row>
    <row r="18664" spans="2:7">
      <c r="B18664" s="49">
        <v>4508179</v>
      </c>
      <c r="C18664" s="44" t="s">
        <v>24544</v>
      </c>
      <c r="D18664" s="47" t="s">
        <v>22832</v>
      </c>
      <c r="E18664" s="43" t="s">
        <v>18116</v>
      </c>
      <c r="G18664" s="45">
        <v>64.97</v>
      </c>
    </row>
    <row r="18665" spans="2:7">
      <c r="B18665" s="49">
        <v>4507827</v>
      </c>
      <c r="C18665" s="44" t="s">
        <v>24544</v>
      </c>
      <c r="D18665" s="47" t="s">
        <v>22833</v>
      </c>
      <c r="E18665" s="43" t="s">
        <v>18116</v>
      </c>
      <c r="G18665" s="45">
        <v>68.22</v>
      </c>
    </row>
    <row r="18666" spans="2:7">
      <c r="B18666" s="49">
        <v>4508180</v>
      </c>
      <c r="C18666" s="44" t="s">
        <v>24544</v>
      </c>
      <c r="D18666" s="47" t="s">
        <v>22834</v>
      </c>
      <c r="E18666" s="43" t="s">
        <v>18116</v>
      </c>
      <c r="G18666" s="45">
        <v>24.05</v>
      </c>
    </row>
    <row r="18667" spans="2:7">
      <c r="B18667" s="49">
        <v>4507739</v>
      </c>
      <c r="C18667" s="44" t="s">
        <v>24544</v>
      </c>
      <c r="D18667" s="47" t="s">
        <v>22835</v>
      </c>
      <c r="E18667" s="43" t="s">
        <v>18116</v>
      </c>
      <c r="G18667" s="45">
        <v>25.24</v>
      </c>
    </row>
    <row r="18668" spans="2:7">
      <c r="B18668" s="49">
        <v>4508181</v>
      </c>
      <c r="C18668" s="44" t="s">
        <v>24544</v>
      </c>
      <c r="D18668" s="47" t="s">
        <v>22836</v>
      </c>
      <c r="E18668" s="43" t="s">
        <v>18116</v>
      </c>
      <c r="G18668" s="45">
        <v>25.22</v>
      </c>
    </row>
    <row r="18669" spans="2:7">
      <c r="B18669" s="49">
        <v>4508125</v>
      </c>
      <c r="C18669" s="44" t="s">
        <v>24544</v>
      </c>
      <c r="D18669" s="47" t="s">
        <v>22837</v>
      </c>
      <c r="E18669" s="43" t="s">
        <v>18116</v>
      </c>
      <c r="G18669" s="45">
        <v>27.02</v>
      </c>
    </row>
    <row r="18670" spans="2:7">
      <c r="B18670" s="49">
        <v>4507828</v>
      </c>
      <c r="C18670" s="44" t="s">
        <v>24544</v>
      </c>
      <c r="D18670" s="47" t="s">
        <v>22838</v>
      </c>
      <c r="E18670" s="43" t="s">
        <v>18116</v>
      </c>
      <c r="G18670" s="45">
        <v>27.06</v>
      </c>
    </row>
    <row r="18671" spans="2:7">
      <c r="B18671" s="49">
        <v>4507829</v>
      </c>
      <c r="C18671" s="44" t="s">
        <v>24544</v>
      </c>
      <c r="D18671" s="47" t="s">
        <v>22839</v>
      </c>
      <c r="E18671" s="43" t="s">
        <v>18116</v>
      </c>
      <c r="G18671" s="45">
        <v>29.02</v>
      </c>
    </row>
    <row r="18672" spans="2:7">
      <c r="B18672" s="49">
        <v>4508182</v>
      </c>
      <c r="C18672" s="44" t="s">
        <v>24544</v>
      </c>
      <c r="D18672" s="47" t="s">
        <v>22840</v>
      </c>
      <c r="E18672" s="43" t="s">
        <v>18116</v>
      </c>
      <c r="G18672" s="45">
        <v>29.12</v>
      </c>
    </row>
    <row r="18673" spans="2:7">
      <c r="B18673" s="49">
        <v>4508092</v>
      </c>
      <c r="C18673" s="44" t="s">
        <v>24544</v>
      </c>
      <c r="D18673" s="47" t="s">
        <v>22841</v>
      </c>
      <c r="E18673" s="43" t="s">
        <v>18116</v>
      </c>
      <c r="G18673" s="45">
        <v>30.85</v>
      </c>
    </row>
    <row r="18674" spans="2:7">
      <c r="B18674" s="49">
        <v>4507830</v>
      </c>
      <c r="C18674" s="44" t="s">
        <v>24544</v>
      </c>
      <c r="D18674" s="47" t="s">
        <v>22842</v>
      </c>
      <c r="E18674" s="43" t="s">
        <v>18116</v>
      </c>
      <c r="G18674" s="45">
        <v>31.01</v>
      </c>
    </row>
    <row r="18675" spans="2:7">
      <c r="B18675" s="49">
        <v>4508183</v>
      </c>
      <c r="C18675" s="44" t="s">
        <v>24544</v>
      </c>
      <c r="D18675" s="47" t="s">
        <v>22843</v>
      </c>
      <c r="E18675" s="43" t="s">
        <v>18116</v>
      </c>
      <c r="G18675" s="45">
        <v>35.5</v>
      </c>
    </row>
    <row r="18676" spans="2:7">
      <c r="B18676" s="49">
        <v>4507831</v>
      </c>
      <c r="C18676" s="44" t="s">
        <v>24544</v>
      </c>
      <c r="D18676" s="47" t="s">
        <v>22844</v>
      </c>
      <c r="E18676" s="43" t="s">
        <v>18116</v>
      </c>
      <c r="G18676" s="45">
        <v>33.06</v>
      </c>
    </row>
    <row r="18677" spans="2:7">
      <c r="B18677" s="49">
        <v>4507832</v>
      </c>
      <c r="C18677" s="44" t="s">
        <v>24544</v>
      </c>
      <c r="D18677" s="47" t="s">
        <v>22845</v>
      </c>
      <c r="E18677" s="43" t="s">
        <v>18116</v>
      </c>
      <c r="G18677" s="45">
        <v>36.17</v>
      </c>
    </row>
    <row r="18678" spans="2:7">
      <c r="B18678" s="49">
        <v>4507833</v>
      </c>
      <c r="C18678" s="44" t="s">
        <v>24544</v>
      </c>
      <c r="D18678" s="47" t="s">
        <v>22846</v>
      </c>
      <c r="E18678" s="43" t="s">
        <v>18116</v>
      </c>
      <c r="G18678" s="45">
        <v>36.11</v>
      </c>
    </row>
    <row r="18679" spans="2:7">
      <c r="B18679" s="49">
        <v>4507834</v>
      </c>
      <c r="C18679" s="44" t="s">
        <v>24544</v>
      </c>
      <c r="D18679" s="47" t="s">
        <v>22847</v>
      </c>
      <c r="E18679" s="43" t="s">
        <v>18116</v>
      </c>
      <c r="G18679" s="45">
        <v>37.909999999999997</v>
      </c>
    </row>
    <row r="18680" spans="2:7">
      <c r="B18680" s="49">
        <v>4508184</v>
      </c>
      <c r="C18680" s="44" t="s">
        <v>24544</v>
      </c>
      <c r="D18680" s="47" t="s">
        <v>22848</v>
      </c>
      <c r="E18680" s="43" t="s">
        <v>18116</v>
      </c>
      <c r="G18680" s="45">
        <v>37.78</v>
      </c>
    </row>
    <row r="18681" spans="2:7">
      <c r="B18681" s="49">
        <v>4507835</v>
      </c>
      <c r="C18681" s="44" t="s">
        <v>24544</v>
      </c>
      <c r="D18681" s="47" t="s">
        <v>22849</v>
      </c>
      <c r="E18681" s="43" t="s">
        <v>18116</v>
      </c>
      <c r="G18681" s="45">
        <v>37.64</v>
      </c>
    </row>
    <row r="18682" spans="2:7">
      <c r="B18682" s="49">
        <v>4508174</v>
      </c>
      <c r="C18682" s="44" t="s">
        <v>24544</v>
      </c>
      <c r="D18682" s="47" t="s">
        <v>22850</v>
      </c>
      <c r="E18682" s="43" t="s">
        <v>18116</v>
      </c>
      <c r="G18682" s="45">
        <v>37.909999999999997</v>
      </c>
    </row>
    <row r="18683" spans="2:7">
      <c r="B18683" s="49">
        <v>4507836</v>
      </c>
      <c r="C18683" s="44" t="s">
        <v>24544</v>
      </c>
      <c r="D18683" s="47" t="s">
        <v>22851</v>
      </c>
      <c r="E18683" s="43" t="s">
        <v>18116</v>
      </c>
      <c r="G18683" s="45">
        <v>37.72</v>
      </c>
    </row>
    <row r="18684" spans="2:7">
      <c r="B18684" s="49">
        <v>4507837</v>
      </c>
      <c r="C18684" s="44" t="s">
        <v>24544</v>
      </c>
      <c r="D18684" s="47" t="s">
        <v>22852</v>
      </c>
      <c r="E18684" s="43" t="s">
        <v>18116</v>
      </c>
      <c r="G18684" s="45">
        <v>39.78</v>
      </c>
    </row>
    <row r="18685" spans="2:7">
      <c r="B18685" s="49">
        <v>4507838</v>
      </c>
      <c r="C18685" s="44" t="s">
        <v>24544</v>
      </c>
      <c r="D18685" s="47" t="s">
        <v>22853</v>
      </c>
      <c r="E18685" s="43" t="s">
        <v>18116</v>
      </c>
      <c r="G18685" s="45">
        <v>40.06</v>
      </c>
    </row>
    <row r="18686" spans="2:7">
      <c r="B18686" s="49">
        <v>4507839</v>
      </c>
      <c r="C18686" s="44" t="s">
        <v>24544</v>
      </c>
      <c r="D18686" s="47" t="s">
        <v>22854</v>
      </c>
      <c r="E18686" s="43" t="s">
        <v>18116</v>
      </c>
      <c r="G18686" s="45">
        <v>41.6</v>
      </c>
    </row>
    <row r="18687" spans="2:7">
      <c r="B18687" s="49">
        <v>4508175</v>
      </c>
      <c r="C18687" s="44" t="s">
        <v>24544</v>
      </c>
      <c r="D18687" s="47" t="s">
        <v>22855</v>
      </c>
      <c r="E18687" s="43" t="s">
        <v>18116</v>
      </c>
      <c r="G18687" s="45">
        <v>41.4</v>
      </c>
    </row>
    <row r="18688" spans="2:7">
      <c r="B18688" s="49">
        <v>4507840</v>
      </c>
      <c r="C18688" s="44" t="s">
        <v>24544</v>
      </c>
      <c r="D18688" s="47" t="s">
        <v>22856</v>
      </c>
      <c r="E18688" s="43" t="s">
        <v>18116</v>
      </c>
      <c r="G18688" s="45">
        <v>41.37</v>
      </c>
    </row>
    <row r="18689" spans="2:7">
      <c r="B18689" s="49">
        <v>4507841</v>
      </c>
      <c r="C18689" s="44" t="s">
        <v>24544</v>
      </c>
      <c r="D18689" s="47" t="s">
        <v>22857</v>
      </c>
      <c r="E18689" s="43" t="s">
        <v>18116</v>
      </c>
      <c r="G18689" s="45">
        <v>41.1</v>
      </c>
    </row>
    <row r="18690" spans="2:7">
      <c r="B18690" s="49">
        <v>4507842</v>
      </c>
      <c r="C18690" s="44" t="s">
        <v>24544</v>
      </c>
      <c r="D18690" s="47" t="s">
        <v>22858</v>
      </c>
      <c r="E18690" s="43" t="s">
        <v>18116</v>
      </c>
      <c r="G18690" s="45">
        <v>44.54</v>
      </c>
    </row>
    <row r="18691" spans="2:7">
      <c r="B18691" s="49">
        <v>4508185</v>
      </c>
      <c r="C18691" s="44" t="s">
        <v>24544</v>
      </c>
      <c r="D18691" s="47" t="s">
        <v>22859</v>
      </c>
      <c r="E18691" s="43" t="s">
        <v>18116</v>
      </c>
      <c r="G18691" s="45">
        <v>44.3</v>
      </c>
    </row>
    <row r="18692" spans="2:7">
      <c r="B18692" s="49">
        <v>4507843</v>
      </c>
      <c r="C18692" s="44" t="s">
        <v>24544</v>
      </c>
      <c r="D18692" s="47" t="s">
        <v>22860</v>
      </c>
      <c r="E18692" s="43" t="s">
        <v>18116</v>
      </c>
      <c r="G18692" s="45">
        <v>44.16</v>
      </c>
    </row>
    <row r="18693" spans="2:7">
      <c r="B18693" s="49">
        <v>4507844</v>
      </c>
      <c r="C18693" s="44" t="s">
        <v>24544</v>
      </c>
      <c r="D18693" s="47" t="s">
        <v>22861</v>
      </c>
      <c r="E18693" s="43" t="s">
        <v>18116</v>
      </c>
      <c r="G18693" s="45">
        <v>46.69</v>
      </c>
    </row>
    <row r="18694" spans="2:7">
      <c r="B18694" s="49">
        <v>4508186</v>
      </c>
      <c r="C18694" s="44" t="s">
        <v>24544</v>
      </c>
      <c r="D18694" s="47" t="s">
        <v>22862</v>
      </c>
      <c r="E18694" s="43" t="s">
        <v>18116</v>
      </c>
      <c r="G18694" s="45">
        <v>46.75</v>
      </c>
    </row>
    <row r="18695" spans="2:7">
      <c r="B18695" s="49">
        <v>4508187</v>
      </c>
      <c r="C18695" s="44" t="s">
        <v>24544</v>
      </c>
      <c r="D18695" s="47" t="s">
        <v>22863</v>
      </c>
      <c r="E18695" s="43" t="s">
        <v>18116</v>
      </c>
      <c r="G18695" s="45">
        <v>46.62</v>
      </c>
    </row>
    <row r="18696" spans="2:7">
      <c r="B18696" s="49">
        <v>4507845</v>
      </c>
      <c r="C18696" s="44" t="s">
        <v>24544</v>
      </c>
      <c r="D18696" s="47" t="s">
        <v>22864</v>
      </c>
      <c r="E18696" s="43" t="s">
        <v>18116</v>
      </c>
      <c r="G18696" s="45">
        <v>46.35</v>
      </c>
    </row>
    <row r="18697" spans="2:7">
      <c r="B18697" s="49">
        <v>4507846</v>
      </c>
      <c r="C18697" s="44" t="s">
        <v>24544</v>
      </c>
      <c r="D18697" s="47" t="s">
        <v>22865</v>
      </c>
      <c r="E18697" s="43" t="s">
        <v>18116</v>
      </c>
      <c r="G18697" s="45">
        <v>46.21</v>
      </c>
    </row>
    <row r="18698" spans="2:7">
      <c r="B18698" s="49">
        <v>4507847</v>
      </c>
      <c r="C18698" s="44" t="s">
        <v>24544</v>
      </c>
      <c r="D18698" s="47" t="s">
        <v>22866</v>
      </c>
      <c r="E18698" s="43" t="s">
        <v>18116</v>
      </c>
      <c r="G18698" s="45">
        <v>51.47</v>
      </c>
    </row>
    <row r="18699" spans="2:7">
      <c r="B18699" s="49">
        <v>4507848</v>
      </c>
      <c r="C18699" s="44" t="s">
        <v>24544</v>
      </c>
      <c r="D18699" s="47" t="s">
        <v>22867</v>
      </c>
      <c r="E18699" s="43" t="s">
        <v>18116</v>
      </c>
      <c r="G18699" s="45">
        <v>51.08</v>
      </c>
    </row>
    <row r="18700" spans="2:7">
      <c r="B18700" s="49">
        <v>4507849</v>
      </c>
      <c r="C18700" s="44" t="s">
        <v>24544</v>
      </c>
      <c r="D18700" s="47" t="s">
        <v>22868</v>
      </c>
      <c r="E18700" s="43" t="s">
        <v>18116</v>
      </c>
      <c r="G18700" s="45">
        <v>50.92</v>
      </c>
    </row>
    <row r="18701" spans="2:7">
      <c r="B18701" s="49">
        <v>4508176</v>
      </c>
      <c r="C18701" s="44" t="s">
        <v>24544</v>
      </c>
      <c r="D18701" s="47" t="s">
        <v>22869</v>
      </c>
      <c r="E18701" s="43" t="s">
        <v>18116</v>
      </c>
      <c r="G18701" s="45">
        <v>52.46</v>
      </c>
    </row>
    <row r="18702" spans="2:7">
      <c r="B18702" s="49">
        <v>4507850</v>
      </c>
      <c r="C18702" s="44" t="s">
        <v>24544</v>
      </c>
      <c r="D18702" s="47" t="s">
        <v>22870</v>
      </c>
      <c r="E18702" s="43" t="s">
        <v>18116</v>
      </c>
      <c r="G18702" s="45">
        <v>52.27</v>
      </c>
    </row>
    <row r="18703" spans="2:7">
      <c r="B18703" s="49">
        <v>4507956</v>
      </c>
      <c r="C18703" s="44" t="s">
        <v>24544</v>
      </c>
      <c r="D18703" s="47" t="s">
        <v>22871</v>
      </c>
      <c r="E18703" s="43" t="s">
        <v>18124</v>
      </c>
      <c r="G18703" s="45">
        <v>10.33</v>
      </c>
    </row>
    <row r="18704" spans="2:7">
      <c r="B18704" s="49">
        <v>4507957</v>
      </c>
      <c r="C18704" s="44" t="s">
        <v>24544</v>
      </c>
      <c r="D18704" s="47" t="s">
        <v>22872</v>
      </c>
      <c r="E18704" s="43" t="s">
        <v>18124</v>
      </c>
      <c r="G18704" s="45">
        <v>10.63</v>
      </c>
    </row>
    <row r="18705" spans="2:7">
      <c r="B18705" s="49">
        <v>4507958</v>
      </c>
      <c r="C18705" s="44" t="s">
        <v>24544</v>
      </c>
      <c r="D18705" s="47" t="s">
        <v>22873</v>
      </c>
      <c r="E18705" s="43" t="s">
        <v>18124</v>
      </c>
      <c r="G18705" s="45">
        <v>15.99</v>
      </c>
    </row>
    <row r="18706" spans="2:7">
      <c r="B18706" s="49">
        <v>4507959</v>
      </c>
      <c r="C18706" s="44" t="s">
        <v>24544</v>
      </c>
      <c r="D18706" s="47" t="s">
        <v>22874</v>
      </c>
      <c r="E18706" s="43" t="s">
        <v>18124</v>
      </c>
      <c r="G18706" s="45">
        <v>15.99</v>
      </c>
    </row>
    <row r="18707" spans="2:7">
      <c r="B18707" s="49">
        <v>4516138</v>
      </c>
      <c r="C18707" s="44" t="s">
        <v>24544</v>
      </c>
      <c r="D18707" s="47" t="s">
        <v>22875</v>
      </c>
      <c r="E18707" s="43" t="s">
        <v>18124</v>
      </c>
      <c r="G18707" s="45">
        <v>10.48</v>
      </c>
    </row>
    <row r="18708" spans="2:7">
      <c r="B18708" s="49">
        <v>4516137</v>
      </c>
      <c r="C18708" s="44" t="s">
        <v>24544</v>
      </c>
      <c r="D18708" s="47" t="s">
        <v>22876</v>
      </c>
      <c r="E18708" s="43" t="s">
        <v>19472</v>
      </c>
      <c r="G18708" s="45">
        <v>155.34</v>
      </c>
    </row>
    <row r="18709" spans="2:7">
      <c r="B18709" s="49">
        <v>4805755</v>
      </c>
      <c r="C18709" s="44" t="s">
        <v>24544</v>
      </c>
      <c r="D18709" s="47" t="s">
        <v>22877</v>
      </c>
      <c r="E18709" s="43" t="s">
        <v>18233</v>
      </c>
      <c r="G18709" s="45">
        <v>43.79</v>
      </c>
    </row>
    <row r="18710" spans="2:7">
      <c r="B18710" s="49">
        <v>4805756</v>
      </c>
      <c r="C18710" s="44" t="s">
        <v>24544</v>
      </c>
      <c r="D18710" s="47" t="s">
        <v>22878</v>
      </c>
      <c r="E18710" s="43" t="s">
        <v>19472</v>
      </c>
      <c r="G18710" s="45">
        <v>6.57</v>
      </c>
    </row>
    <row r="18711" spans="2:7">
      <c r="B18711" s="49">
        <v>4816020</v>
      </c>
      <c r="C18711" s="44" t="s">
        <v>24544</v>
      </c>
      <c r="D18711" s="47" t="s">
        <v>22879</v>
      </c>
      <c r="E18711" s="43" t="s">
        <v>18233</v>
      </c>
      <c r="G18711" s="45">
        <v>14.05</v>
      </c>
    </row>
    <row r="18712" spans="2:7">
      <c r="B18712" s="49">
        <v>4816019</v>
      </c>
      <c r="C18712" s="44" t="s">
        <v>24544</v>
      </c>
      <c r="D18712" s="47" t="s">
        <v>22880</v>
      </c>
      <c r="E18712" s="43" t="s">
        <v>18233</v>
      </c>
      <c r="G18712" s="45">
        <v>8.7799999999999994</v>
      </c>
    </row>
    <row r="18713" spans="2:7">
      <c r="B18713" s="49">
        <v>4816018</v>
      </c>
      <c r="C18713" s="44" t="s">
        <v>24544</v>
      </c>
      <c r="D18713" s="47" t="s">
        <v>22881</v>
      </c>
      <c r="E18713" s="43" t="s">
        <v>18233</v>
      </c>
      <c r="G18713" s="45">
        <v>6.99</v>
      </c>
    </row>
    <row r="18714" spans="2:7">
      <c r="B18714" s="49">
        <v>4816012</v>
      </c>
      <c r="C18714" s="44" t="s">
        <v>24544</v>
      </c>
      <c r="D18714" s="47" t="s">
        <v>22882</v>
      </c>
      <c r="E18714" s="43" t="s">
        <v>18233</v>
      </c>
      <c r="G18714" s="45">
        <v>56.49</v>
      </c>
    </row>
    <row r="18715" spans="2:7">
      <c r="B18715" s="49">
        <v>4815805</v>
      </c>
      <c r="C18715" s="44" t="s">
        <v>24544</v>
      </c>
      <c r="D18715" s="47" t="s">
        <v>22883</v>
      </c>
      <c r="E18715" s="43" t="s">
        <v>19472</v>
      </c>
      <c r="G18715" s="45">
        <v>14.95</v>
      </c>
    </row>
    <row r="18716" spans="2:7">
      <c r="B18716" s="49">
        <v>4815802</v>
      </c>
      <c r="C18716" s="44" t="s">
        <v>24544</v>
      </c>
      <c r="D18716" s="47" t="s">
        <v>22884</v>
      </c>
      <c r="E18716" s="43" t="s">
        <v>19472</v>
      </c>
      <c r="G18716" s="45">
        <v>22.07</v>
      </c>
    </row>
    <row r="18717" spans="2:7">
      <c r="B18717" s="49">
        <v>4805754</v>
      </c>
      <c r="C18717" s="44" t="s">
        <v>24544</v>
      </c>
      <c r="D18717" s="47" t="s">
        <v>22885</v>
      </c>
      <c r="E18717" s="43" t="s">
        <v>18233</v>
      </c>
      <c r="G18717" s="45">
        <v>9.24</v>
      </c>
    </row>
    <row r="18718" spans="2:7">
      <c r="B18718" s="49">
        <v>4816145</v>
      </c>
      <c r="C18718" s="44" t="s">
        <v>24544</v>
      </c>
      <c r="D18718" s="47" t="s">
        <v>22886</v>
      </c>
      <c r="E18718" s="43" t="s">
        <v>18116</v>
      </c>
      <c r="G18718" s="45">
        <v>31.3</v>
      </c>
    </row>
    <row r="18719" spans="2:7">
      <c r="B18719" s="49">
        <v>4816144</v>
      </c>
      <c r="C18719" s="44" t="s">
        <v>24544</v>
      </c>
      <c r="D18719" s="47" t="s">
        <v>22887</v>
      </c>
      <c r="E18719" s="43" t="s">
        <v>18116</v>
      </c>
      <c r="G18719" s="45">
        <v>28.75</v>
      </c>
    </row>
    <row r="18720" spans="2:7">
      <c r="B18720" s="49">
        <v>4816147</v>
      </c>
      <c r="C18720" s="44" t="s">
        <v>24544</v>
      </c>
      <c r="D18720" s="47" t="s">
        <v>22888</v>
      </c>
      <c r="E18720" s="43" t="s">
        <v>18116</v>
      </c>
      <c r="G18720" s="45">
        <v>43.38</v>
      </c>
    </row>
    <row r="18721" spans="2:7">
      <c r="B18721" s="49">
        <v>4816146</v>
      </c>
      <c r="C18721" s="44" t="s">
        <v>24544</v>
      </c>
      <c r="D18721" s="47" t="s">
        <v>22889</v>
      </c>
      <c r="E18721" s="43" t="s">
        <v>18116</v>
      </c>
      <c r="G18721" s="45">
        <v>38.799999999999997</v>
      </c>
    </row>
    <row r="18722" spans="2:7">
      <c r="B18722" s="49">
        <v>4816121</v>
      </c>
      <c r="C18722" s="44" t="s">
        <v>24544</v>
      </c>
      <c r="D18722" s="47" t="s">
        <v>22890</v>
      </c>
      <c r="E18722" s="43" t="s">
        <v>18116</v>
      </c>
      <c r="G18722" s="45">
        <v>34.090000000000003</v>
      </c>
    </row>
    <row r="18723" spans="2:7">
      <c r="B18723" s="49">
        <v>4816120</v>
      </c>
      <c r="C18723" s="44" t="s">
        <v>24544</v>
      </c>
      <c r="D18723" s="47" t="s">
        <v>22891</v>
      </c>
      <c r="E18723" s="43" t="s">
        <v>18116</v>
      </c>
      <c r="G18723" s="45">
        <v>30.52</v>
      </c>
    </row>
    <row r="18724" spans="2:7">
      <c r="B18724" s="49">
        <v>4816123</v>
      </c>
      <c r="C18724" s="44" t="s">
        <v>24544</v>
      </c>
      <c r="D18724" s="47" t="s">
        <v>22892</v>
      </c>
      <c r="E18724" s="43" t="s">
        <v>18116</v>
      </c>
      <c r="G18724" s="45">
        <v>45.71</v>
      </c>
    </row>
    <row r="18725" spans="2:7">
      <c r="B18725" s="49">
        <v>4816122</v>
      </c>
      <c r="C18725" s="44" t="s">
        <v>24544</v>
      </c>
      <c r="D18725" s="47" t="s">
        <v>22893</v>
      </c>
      <c r="E18725" s="43" t="s">
        <v>18116</v>
      </c>
      <c r="G18725" s="45">
        <v>40.61</v>
      </c>
    </row>
    <row r="18726" spans="2:7">
      <c r="B18726" s="49">
        <v>4816125</v>
      </c>
      <c r="C18726" s="44" t="s">
        <v>24544</v>
      </c>
      <c r="D18726" s="47" t="s">
        <v>22894</v>
      </c>
      <c r="E18726" s="43" t="s">
        <v>18116</v>
      </c>
      <c r="G18726" s="45">
        <v>65.02</v>
      </c>
    </row>
    <row r="18727" spans="2:7">
      <c r="B18727" s="49">
        <v>4816124</v>
      </c>
      <c r="C18727" s="44" t="s">
        <v>24544</v>
      </c>
      <c r="D18727" s="47" t="s">
        <v>22895</v>
      </c>
      <c r="E18727" s="43" t="s">
        <v>18116</v>
      </c>
      <c r="G18727" s="45">
        <v>55.85</v>
      </c>
    </row>
    <row r="18728" spans="2:7">
      <c r="B18728" s="49">
        <v>4816022</v>
      </c>
      <c r="C18728" s="44" t="s">
        <v>24544</v>
      </c>
      <c r="D18728" s="47" t="s">
        <v>22896</v>
      </c>
      <c r="E18728" s="43" t="s">
        <v>18116</v>
      </c>
      <c r="G18728" s="45">
        <v>87.34</v>
      </c>
    </row>
    <row r="18729" spans="2:7">
      <c r="B18729" s="49">
        <v>4816021</v>
      </c>
      <c r="C18729" s="44" t="s">
        <v>24544</v>
      </c>
      <c r="D18729" s="47" t="s">
        <v>22897</v>
      </c>
      <c r="E18729" s="43" t="s">
        <v>18116</v>
      </c>
      <c r="G18729" s="45">
        <v>73.06</v>
      </c>
    </row>
    <row r="18730" spans="2:7">
      <c r="B18730" s="49">
        <v>4816106</v>
      </c>
      <c r="C18730" s="44" t="s">
        <v>24544</v>
      </c>
      <c r="D18730" s="47" t="s">
        <v>22898</v>
      </c>
      <c r="E18730" s="43" t="s">
        <v>18116</v>
      </c>
      <c r="G18730" s="45">
        <v>35.549999999999997</v>
      </c>
    </row>
    <row r="18731" spans="2:7">
      <c r="B18731" s="49">
        <v>4816105</v>
      </c>
      <c r="C18731" s="44" t="s">
        <v>24544</v>
      </c>
      <c r="D18731" s="47" t="s">
        <v>22899</v>
      </c>
      <c r="E18731" s="43" t="s">
        <v>18116</v>
      </c>
      <c r="G18731" s="45">
        <v>31.98</v>
      </c>
    </row>
    <row r="18732" spans="2:7">
      <c r="B18732" s="49">
        <v>4816108</v>
      </c>
      <c r="C18732" s="44" t="s">
        <v>24544</v>
      </c>
      <c r="D18732" s="47" t="s">
        <v>22900</v>
      </c>
      <c r="E18732" s="43" t="s">
        <v>18116</v>
      </c>
      <c r="G18732" s="45">
        <v>47.17</v>
      </c>
    </row>
    <row r="18733" spans="2:7">
      <c r="B18733" s="49">
        <v>4816107</v>
      </c>
      <c r="C18733" s="44" t="s">
        <v>24544</v>
      </c>
      <c r="D18733" s="47" t="s">
        <v>22901</v>
      </c>
      <c r="E18733" s="43" t="s">
        <v>18116</v>
      </c>
      <c r="G18733" s="45">
        <v>42.07</v>
      </c>
    </row>
    <row r="18734" spans="2:7">
      <c r="B18734" s="49">
        <v>4816110</v>
      </c>
      <c r="C18734" s="44" t="s">
        <v>24544</v>
      </c>
      <c r="D18734" s="47" t="s">
        <v>22902</v>
      </c>
      <c r="E18734" s="43" t="s">
        <v>18116</v>
      </c>
      <c r="G18734" s="45">
        <v>66.48</v>
      </c>
    </row>
    <row r="18735" spans="2:7">
      <c r="B18735" s="49">
        <v>4816109</v>
      </c>
      <c r="C18735" s="44" t="s">
        <v>24544</v>
      </c>
      <c r="D18735" s="47" t="s">
        <v>22903</v>
      </c>
      <c r="E18735" s="43" t="s">
        <v>18116</v>
      </c>
      <c r="G18735" s="45">
        <v>57.31</v>
      </c>
    </row>
    <row r="18736" spans="2:7">
      <c r="B18736" s="49">
        <v>4816100</v>
      </c>
      <c r="C18736" s="44" t="s">
        <v>24544</v>
      </c>
      <c r="D18736" s="47" t="s">
        <v>22904</v>
      </c>
      <c r="E18736" s="43" t="s">
        <v>18116</v>
      </c>
      <c r="G18736" s="45">
        <v>34.909999999999997</v>
      </c>
    </row>
    <row r="18737" spans="2:7">
      <c r="B18737" s="49">
        <v>4816099</v>
      </c>
      <c r="C18737" s="44" t="s">
        <v>24544</v>
      </c>
      <c r="D18737" s="47" t="s">
        <v>22905</v>
      </c>
      <c r="E18737" s="43" t="s">
        <v>18116</v>
      </c>
      <c r="G18737" s="45">
        <v>32.53</v>
      </c>
    </row>
    <row r="18738" spans="2:7">
      <c r="B18738" s="49">
        <v>4816102</v>
      </c>
      <c r="C18738" s="44" t="s">
        <v>24544</v>
      </c>
      <c r="D18738" s="47" t="s">
        <v>22906</v>
      </c>
      <c r="E18738" s="43" t="s">
        <v>18116</v>
      </c>
      <c r="G18738" s="45">
        <v>45.42</v>
      </c>
    </row>
    <row r="18739" spans="2:7">
      <c r="B18739" s="49">
        <v>4816101</v>
      </c>
      <c r="C18739" s="44" t="s">
        <v>24544</v>
      </c>
      <c r="D18739" s="47" t="s">
        <v>22907</v>
      </c>
      <c r="E18739" s="43" t="s">
        <v>18116</v>
      </c>
      <c r="G18739" s="45">
        <v>42.86</v>
      </c>
    </row>
    <row r="18740" spans="2:7">
      <c r="B18740" s="49">
        <v>4816104</v>
      </c>
      <c r="C18740" s="44" t="s">
        <v>24544</v>
      </c>
      <c r="D18740" s="47" t="s">
        <v>22908</v>
      </c>
      <c r="E18740" s="43" t="s">
        <v>18116</v>
      </c>
      <c r="G18740" s="45">
        <v>64.19</v>
      </c>
    </row>
    <row r="18741" spans="2:7">
      <c r="B18741" s="49">
        <v>4816103</v>
      </c>
      <c r="C18741" s="44" t="s">
        <v>24544</v>
      </c>
      <c r="D18741" s="47" t="s">
        <v>22909</v>
      </c>
      <c r="E18741" s="43" t="s">
        <v>18116</v>
      </c>
      <c r="G18741" s="45">
        <v>58.07</v>
      </c>
    </row>
    <row r="18742" spans="2:7">
      <c r="B18742" s="49">
        <v>4815804</v>
      </c>
      <c r="C18742" s="44" t="s">
        <v>24544</v>
      </c>
      <c r="D18742" s="47" t="s">
        <v>22910</v>
      </c>
      <c r="E18742" s="43" t="s">
        <v>18037</v>
      </c>
      <c r="G18742" s="45">
        <v>0.67</v>
      </c>
    </row>
    <row r="18743" spans="2:7">
      <c r="B18743" s="49">
        <v>4816002</v>
      </c>
      <c r="C18743" s="44" t="s">
        <v>24544</v>
      </c>
      <c r="D18743" s="47" t="s">
        <v>22911</v>
      </c>
      <c r="E18743" s="43" t="s">
        <v>18233</v>
      </c>
      <c r="G18743" s="45">
        <v>1595.71</v>
      </c>
    </row>
    <row r="18744" spans="2:7">
      <c r="B18744" s="49">
        <v>4805765</v>
      </c>
      <c r="C18744" s="44" t="s">
        <v>24544</v>
      </c>
      <c r="D18744" s="47" t="s">
        <v>22912</v>
      </c>
      <c r="E18744" s="43" t="s">
        <v>18233</v>
      </c>
      <c r="G18744" s="45">
        <v>201.01</v>
      </c>
    </row>
    <row r="18745" spans="2:7">
      <c r="B18745" s="49">
        <v>4816000</v>
      </c>
      <c r="C18745" s="44" t="s">
        <v>24544</v>
      </c>
      <c r="D18745" s="47" t="s">
        <v>22913</v>
      </c>
      <c r="E18745" s="43" t="s">
        <v>18233</v>
      </c>
      <c r="G18745" s="45">
        <v>625.67999999999995</v>
      </c>
    </row>
    <row r="18746" spans="2:7">
      <c r="B18746" s="49">
        <v>4816001</v>
      </c>
      <c r="C18746" s="44" t="s">
        <v>24544</v>
      </c>
      <c r="D18746" s="47" t="s">
        <v>22914</v>
      </c>
      <c r="E18746" s="43" t="s">
        <v>18233</v>
      </c>
      <c r="G18746" s="45">
        <v>981.78</v>
      </c>
    </row>
    <row r="18747" spans="2:7">
      <c r="B18747" s="49">
        <v>4805749</v>
      </c>
      <c r="C18747" s="44" t="s">
        <v>24544</v>
      </c>
      <c r="D18747" s="47" t="s">
        <v>22915</v>
      </c>
      <c r="E18747" s="43" t="s">
        <v>18233</v>
      </c>
      <c r="G18747" s="45">
        <v>99.97</v>
      </c>
    </row>
    <row r="18748" spans="2:7">
      <c r="B18748" s="49">
        <v>4805751</v>
      </c>
      <c r="C18748" s="44" t="s">
        <v>24544</v>
      </c>
      <c r="D18748" s="47" t="s">
        <v>22916</v>
      </c>
      <c r="E18748" s="43" t="s">
        <v>18233</v>
      </c>
      <c r="G18748" s="45">
        <v>74.97</v>
      </c>
    </row>
    <row r="18749" spans="2:7">
      <c r="B18749" s="49">
        <v>4805752</v>
      </c>
      <c r="C18749" s="44" t="s">
        <v>24544</v>
      </c>
      <c r="D18749" s="47" t="s">
        <v>22917</v>
      </c>
      <c r="E18749" s="43" t="s">
        <v>18233</v>
      </c>
      <c r="G18749" s="45">
        <v>89.97</v>
      </c>
    </row>
    <row r="18750" spans="2:7">
      <c r="B18750" s="49">
        <v>4805753</v>
      </c>
      <c r="C18750" s="44" t="s">
        <v>24544</v>
      </c>
      <c r="D18750" s="47" t="s">
        <v>22918</v>
      </c>
      <c r="E18750" s="43" t="s">
        <v>18233</v>
      </c>
      <c r="G18750" s="45">
        <v>104.97</v>
      </c>
    </row>
    <row r="18751" spans="2:7">
      <c r="B18751" s="49">
        <v>4805750</v>
      </c>
      <c r="C18751" s="44" t="s">
        <v>24544</v>
      </c>
      <c r="D18751" s="47" t="s">
        <v>22919</v>
      </c>
      <c r="E18751" s="43" t="s">
        <v>18233</v>
      </c>
      <c r="G18751" s="45">
        <v>59.98</v>
      </c>
    </row>
    <row r="18752" spans="2:7">
      <c r="B18752" s="49">
        <v>4805767</v>
      </c>
      <c r="C18752" s="44" t="s">
        <v>24544</v>
      </c>
      <c r="D18752" s="47" t="s">
        <v>22920</v>
      </c>
      <c r="E18752" s="43" t="s">
        <v>18233</v>
      </c>
      <c r="G18752" s="45">
        <v>103.11</v>
      </c>
    </row>
    <row r="18753" spans="2:7">
      <c r="B18753" s="49">
        <v>4805769</v>
      </c>
      <c r="C18753" s="44" t="s">
        <v>24544</v>
      </c>
      <c r="D18753" s="47" t="s">
        <v>22921</v>
      </c>
      <c r="E18753" s="43" t="s">
        <v>18233</v>
      </c>
      <c r="G18753" s="45">
        <v>122.75</v>
      </c>
    </row>
    <row r="18754" spans="2:7">
      <c r="B18754" s="49">
        <v>4805770</v>
      </c>
      <c r="C18754" s="44" t="s">
        <v>24544</v>
      </c>
      <c r="D18754" s="47" t="s">
        <v>22922</v>
      </c>
      <c r="E18754" s="43" t="s">
        <v>18233</v>
      </c>
      <c r="G18754" s="45">
        <v>142.38999999999999</v>
      </c>
    </row>
    <row r="18755" spans="2:7">
      <c r="B18755" s="49">
        <v>4805760</v>
      </c>
      <c r="C18755" s="44" t="s">
        <v>24544</v>
      </c>
      <c r="D18755" s="47" t="s">
        <v>22923</v>
      </c>
      <c r="E18755" s="43" t="s">
        <v>18233</v>
      </c>
      <c r="G18755" s="45">
        <v>83.47</v>
      </c>
    </row>
    <row r="18756" spans="2:7">
      <c r="B18756" s="49">
        <v>4805757</v>
      </c>
      <c r="C18756" s="44" t="s">
        <v>24544</v>
      </c>
      <c r="D18756" s="47" t="s">
        <v>22924</v>
      </c>
      <c r="E18756" s="43" t="s">
        <v>18233</v>
      </c>
      <c r="G18756" s="45">
        <v>7.29</v>
      </c>
    </row>
    <row r="18757" spans="2:7">
      <c r="B18757" s="49">
        <v>4805762</v>
      </c>
      <c r="C18757" s="44" t="s">
        <v>24544</v>
      </c>
      <c r="D18757" s="47" t="s">
        <v>22925</v>
      </c>
      <c r="E18757" s="43" t="s">
        <v>18233</v>
      </c>
      <c r="G18757" s="45">
        <v>8.9499999999999993</v>
      </c>
    </row>
    <row r="18758" spans="2:7">
      <c r="B18758" s="49">
        <v>4806395</v>
      </c>
      <c r="C18758" s="44" t="s">
        <v>24544</v>
      </c>
      <c r="D18758" s="47" t="s">
        <v>22926</v>
      </c>
      <c r="E18758" s="43" t="s">
        <v>18037</v>
      </c>
      <c r="G18758" s="45">
        <v>6.83</v>
      </c>
    </row>
    <row r="18759" spans="2:7">
      <c r="B18759" s="49">
        <v>4816003</v>
      </c>
      <c r="C18759" s="44" t="s">
        <v>24544</v>
      </c>
      <c r="D18759" s="47" t="s">
        <v>22927</v>
      </c>
      <c r="E18759" s="43" t="s">
        <v>18116</v>
      </c>
      <c r="G18759" s="45">
        <v>42.42</v>
      </c>
    </row>
    <row r="18760" spans="2:7">
      <c r="B18760" s="49">
        <v>4816017</v>
      </c>
      <c r="C18760" s="44" t="s">
        <v>24544</v>
      </c>
      <c r="D18760" s="47" t="s">
        <v>22928</v>
      </c>
      <c r="E18760" s="43" t="s">
        <v>18233</v>
      </c>
      <c r="G18760" s="45">
        <v>22.65</v>
      </c>
    </row>
    <row r="18761" spans="2:7">
      <c r="B18761" s="49">
        <v>4816023</v>
      </c>
      <c r="C18761" s="44" t="s">
        <v>24544</v>
      </c>
      <c r="D18761" s="47" t="s">
        <v>22929</v>
      </c>
      <c r="E18761" s="43" t="s">
        <v>21230</v>
      </c>
      <c r="G18761" s="45">
        <v>277.99</v>
      </c>
    </row>
    <row r="18762" spans="2:7">
      <c r="B18762" s="49">
        <v>4816025</v>
      </c>
      <c r="C18762" s="44" t="s">
        <v>24544</v>
      </c>
      <c r="D18762" s="47" t="s">
        <v>22930</v>
      </c>
      <c r="E18762" s="43" t="s">
        <v>21230</v>
      </c>
      <c r="G18762" s="45">
        <v>514.44000000000005</v>
      </c>
    </row>
    <row r="18763" spans="2:7">
      <c r="B18763" s="49">
        <v>4816024</v>
      </c>
      <c r="C18763" s="44" t="s">
        <v>24544</v>
      </c>
      <c r="D18763" s="47" t="s">
        <v>22931</v>
      </c>
      <c r="E18763" s="43" t="s">
        <v>21230</v>
      </c>
      <c r="G18763" s="45">
        <v>344.65</v>
      </c>
    </row>
    <row r="18764" spans="2:7">
      <c r="B18764" s="49">
        <v>4816005</v>
      </c>
      <c r="C18764" s="44" t="s">
        <v>24544</v>
      </c>
      <c r="D18764" s="47" t="s">
        <v>22932</v>
      </c>
      <c r="E18764" s="43" t="s">
        <v>18233</v>
      </c>
      <c r="G18764" s="45">
        <v>110.82</v>
      </c>
    </row>
    <row r="18765" spans="2:7">
      <c r="B18765" s="49">
        <v>4800400</v>
      </c>
      <c r="C18765" s="44" t="s">
        <v>24544</v>
      </c>
      <c r="D18765" s="47" t="s">
        <v>22933</v>
      </c>
      <c r="E18765" s="43" t="s">
        <v>19472</v>
      </c>
      <c r="G18765" s="45">
        <v>6.97</v>
      </c>
    </row>
    <row r="18766" spans="2:7">
      <c r="B18766" s="49">
        <v>4816016</v>
      </c>
      <c r="C18766" s="44" t="s">
        <v>24544</v>
      </c>
      <c r="D18766" s="47" t="s">
        <v>22934</v>
      </c>
      <c r="E18766" s="43" t="s">
        <v>18233</v>
      </c>
      <c r="G18766" s="45">
        <v>43.07</v>
      </c>
    </row>
    <row r="18767" spans="2:7">
      <c r="B18767" s="49">
        <v>4800412</v>
      </c>
      <c r="C18767" s="44" t="s">
        <v>24544</v>
      </c>
      <c r="D18767" s="47" t="s">
        <v>22935</v>
      </c>
      <c r="E18767" s="43" t="s">
        <v>19472</v>
      </c>
      <c r="G18767" s="45">
        <v>6</v>
      </c>
    </row>
    <row r="18768" spans="2:7">
      <c r="B18768" s="49">
        <v>4815671</v>
      </c>
      <c r="C18768" s="44" t="s">
        <v>24544</v>
      </c>
      <c r="D18768" s="47" t="s">
        <v>22936</v>
      </c>
      <c r="E18768" s="43" t="s">
        <v>18233</v>
      </c>
      <c r="G18768" s="45">
        <v>22.88</v>
      </c>
    </row>
    <row r="18769" spans="2:7">
      <c r="B18769" s="49">
        <v>4815803</v>
      </c>
      <c r="C18769" s="44" t="s">
        <v>24544</v>
      </c>
      <c r="D18769" s="47" t="s">
        <v>22937</v>
      </c>
      <c r="E18769" s="43" t="s">
        <v>18116</v>
      </c>
      <c r="G18769" s="45">
        <v>9.1199999999999992</v>
      </c>
    </row>
    <row r="18770" spans="2:7">
      <c r="B18770" s="49">
        <v>4816011</v>
      </c>
      <c r="C18770" s="44" t="s">
        <v>24544</v>
      </c>
      <c r="D18770" s="47" t="s">
        <v>22938</v>
      </c>
      <c r="E18770" s="43" t="s">
        <v>18233</v>
      </c>
      <c r="G18770" s="45">
        <v>1982.2</v>
      </c>
    </row>
    <row r="18771" spans="2:7">
      <c r="B18771" s="49">
        <v>4816014</v>
      </c>
      <c r="C18771" s="44" t="s">
        <v>24544</v>
      </c>
      <c r="D18771" s="47" t="s">
        <v>22939</v>
      </c>
      <c r="E18771" s="43" t="s">
        <v>18233</v>
      </c>
      <c r="G18771" s="45">
        <v>48.4</v>
      </c>
    </row>
    <row r="18772" spans="2:7">
      <c r="B18772" s="49">
        <v>4816010</v>
      </c>
      <c r="C18772" s="44" t="s">
        <v>24544</v>
      </c>
      <c r="D18772" s="47" t="s">
        <v>22940</v>
      </c>
      <c r="E18772" s="43" t="s">
        <v>18233</v>
      </c>
      <c r="G18772" s="45">
        <v>40.06</v>
      </c>
    </row>
    <row r="18773" spans="2:7">
      <c r="B18773" s="49">
        <v>4816015</v>
      </c>
      <c r="C18773" s="44" t="s">
        <v>24544</v>
      </c>
      <c r="D18773" s="47" t="s">
        <v>22941</v>
      </c>
      <c r="E18773" s="43" t="s">
        <v>18233</v>
      </c>
      <c r="G18773" s="45">
        <v>24.49</v>
      </c>
    </row>
    <row r="18774" spans="2:7">
      <c r="B18774" s="49">
        <v>4816119</v>
      </c>
      <c r="C18774" s="44" t="s">
        <v>24544</v>
      </c>
      <c r="D18774" s="47" t="s">
        <v>22942</v>
      </c>
      <c r="E18774" s="43" t="s">
        <v>18233</v>
      </c>
      <c r="G18774" s="45">
        <v>49.63</v>
      </c>
    </row>
    <row r="18775" spans="2:7">
      <c r="B18775" s="49">
        <v>4816004</v>
      </c>
      <c r="C18775" s="44" t="s">
        <v>24544</v>
      </c>
      <c r="D18775" s="47" t="s">
        <v>22943</v>
      </c>
      <c r="E18775" s="43" t="s">
        <v>18116</v>
      </c>
      <c r="G18775" s="45">
        <v>50.19</v>
      </c>
    </row>
    <row r="18776" spans="2:7">
      <c r="B18776" s="49">
        <v>4915652</v>
      </c>
      <c r="C18776" s="44" t="s">
        <v>24544</v>
      </c>
      <c r="D18776" s="47" t="s">
        <v>22944</v>
      </c>
      <c r="E18776" s="43" t="s">
        <v>18037</v>
      </c>
      <c r="G18776" s="45">
        <v>8.66</v>
      </c>
    </row>
    <row r="18777" spans="2:7">
      <c r="B18777" s="49">
        <v>4915651</v>
      </c>
      <c r="C18777" s="44" t="s">
        <v>24544</v>
      </c>
      <c r="D18777" s="47" t="s">
        <v>22945</v>
      </c>
      <c r="E18777" s="43" t="s">
        <v>18037</v>
      </c>
      <c r="G18777" s="45">
        <v>11.06</v>
      </c>
    </row>
    <row r="18778" spans="2:7">
      <c r="B18778" s="49">
        <v>4915723</v>
      </c>
      <c r="C18778" s="44" t="s">
        <v>24544</v>
      </c>
      <c r="D18778" s="47" t="s">
        <v>22946</v>
      </c>
      <c r="E18778" s="43" t="s">
        <v>19472</v>
      </c>
      <c r="G18778" s="45">
        <v>4.08</v>
      </c>
    </row>
    <row r="18779" spans="2:7">
      <c r="B18779" s="49">
        <v>4915724</v>
      </c>
      <c r="C18779" s="44" t="s">
        <v>24544</v>
      </c>
      <c r="D18779" s="47" t="s">
        <v>22947</v>
      </c>
      <c r="E18779" s="43" t="s">
        <v>19472</v>
      </c>
      <c r="G18779" s="45">
        <v>2.15</v>
      </c>
    </row>
    <row r="18780" spans="2:7">
      <c r="B18780" s="49">
        <v>4915637</v>
      </c>
      <c r="C18780" s="44" t="s">
        <v>24544</v>
      </c>
      <c r="D18780" s="47" t="s">
        <v>22948</v>
      </c>
      <c r="E18780" s="43" t="s">
        <v>19472</v>
      </c>
      <c r="G18780" s="45">
        <v>1.32</v>
      </c>
    </row>
    <row r="18781" spans="2:7">
      <c r="B18781" s="49">
        <v>4915779</v>
      </c>
      <c r="C18781" s="44" t="s">
        <v>24544</v>
      </c>
      <c r="D18781" s="47" t="s">
        <v>22949</v>
      </c>
      <c r="E18781" s="43" t="s">
        <v>19472</v>
      </c>
      <c r="G18781" s="45">
        <v>0.97</v>
      </c>
    </row>
    <row r="18782" spans="2:7">
      <c r="B18782" s="49">
        <v>4915638</v>
      </c>
      <c r="C18782" s="44" t="s">
        <v>24544</v>
      </c>
      <c r="D18782" s="47" t="s">
        <v>22950</v>
      </c>
      <c r="E18782" s="43" t="s">
        <v>19472</v>
      </c>
      <c r="G18782" s="45">
        <v>1.0900000000000001</v>
      </c>
    </row>
    <row r="18783" spans="2:7">
      <c r="B18783" s="49">
        <v>4915636</v>
      </c>
      <c r="C18783" s="44" t="s">
        <v>24544</v>
      </c>
      <c r="D18783" s="47" t="s">
        <v>22951</v>
      </c>
      <c r="E18783" s="43" t="s">
        <v>19472</v>
      </c>
      <c r="G18783" s="45">
        <v>1.4</v>
      </c>
    </row>
    <row r="18784" spans="2:7">
      <c r="B18784" s="49">
        <v>4915744</v>
      </c>
      <c r="C18784" s="44" t="s">
        <v>24544</v>
      </c>
      <c r="D18784" s="47" t="s">
        <v>22952</v>
      </c>
      <c r="E18784" s="43" t="s">
        <v>19472</v>
      </c>
      <c r="G18784" s="45">
        <v>1</v>
      </c>
    </row>
    <row r="18785" spans="2:7">
      <c r="B18785" s="49">
        <v>4915700</v>
      </c>
      <c r="C18785" s="44" t="s">
        <v>24544</v>
      </c>
      <c r="D18785" s="47" t="s">
        <v>22953</v>
      </c>
      <c r="E18785" s="43" t="s">
        <v>19472</v>
      </c>
      <c r="G18785" s="45">
        <v>1.41</v>
      </c>
    </row>
    <row r="18786" spans="2:7">
      <c r="B18786" s="49">
        <v>4915590</v>
      </c>
      <c r="C18786" s="44" t="s">
        <v>24544</v>
      </c>
      <c r="D18786" s="47" t="s">
        <v>22954</v>
      </c>
      <c r="E18786" s="43" t="s">
        <v>19472</v>
      </c>
      <c r="G18786" s="45">
        <v>1.02</v>
      </c>
    </row>
    <row r="18787" spans="2:7">
      <c r="B18787" s="49">
        <v>4915591</v>
      </c>
      <c r="C18787" s="44" t="s">
        <v>24544</v>
      </c>
      <c r="D18787" s="47" t="s">
        <v>22955</v>
      </c>
      <c r="E18787" s="43" t="s">
        <v>19472</v>
      </c>
      <c r="G18787" s="45">
        <v>1.1499999999999999</v>
      </c>
    </row>
    <row r="18788" spans="2:7">
      <c r="B18788" s="49">
        <v>4915701</v>
      </c>
      <c r="C18788" s="44" t="s">
        <v>24544</v>
      </c>
      <c r="D18788" s="47" t="s">
        <v>22956</v>
      </c>
      <c r="E18788" s="43" t="s">
        <v>19472</v>
      </c>
      <c r="G18788" s="45">
        <v>1.47</v>
      </c>
    </row>
    <row r="18789" spans="2:7">
      <c r="B18789" s="49">
        <v>4915703</v>
      </c>
      <c r="C18789" s="44" t="s">
        <v>24544</v>
      </c>
      <c r="D18789" s="47" t="s">
        <v>22957</v>
      </c>
      <c r="E18789" s="43" t="s">
        <v>18233</v>
      </c>
      <c r="G18789" s="45">
        <v>141.11000000000001</v>
      </c>
    </row>
    <row r="18790" spans="2:7">
      <c r="B18790" s="49">
        <v>4915705</v>
      </c>
      <c r="C18790" s="44" t="s">
        <v>24544</v>
      </c>
      <c r="D18790" s="47" t="s">
        <v>22958</v>
      </c>
      <c r="E18790" s="43" t="s">
        <v>18233</v>
      </c>
      <c r="G18790" s="45">
        <v>170.44</v>
      </c>
    </row>
    <row r="18791" spans="2:7">
      <c r="B18791" s="49">
        <v>4915743</v>
      </c>
      <c r="C18791" s="44" t="s">
        <v>24544</v>
      </c>
      <c r="D18791" s="47" t="s">
        <v>22959</v>
      </c>
      <c r="E18791" s="43" t="s">
        <v>19472</v>
      </c>
      <c r="G18791" s="45">
        <v>0.11</v>
      </c>
    </row>
    <row r="18792" spans="2:7">
      <c r="B18792" s="49">
        <v>4915768</v>
      </c>
      <c r="C18792" s="44" t="s">
        <v>24544</v>
      </c>
      <c r="D18792" s="47" t="s">
        <v>22960</v>
      </c>
      <c r="E18792" s="43" t="s">
        <v>18233</v>
      </c>
      <c r="G18792" s="45">
        <v>17.010000000000002</v>
      </c>
    </row>
    <row r="18793" spans="2:7">
      <c r="B18793" s="49">
        <v>4915713</v>
      </c>
      <c r="C18793" s="44" t="s">
        <v>24544</v>
      </c>
      <c r="D18793" s="47" t="s">
        <v>22961</v>
      </c>
      <c r="E18793" s="43" t="s">
        <v>18233</v>
      </c>
      <c r="G18793" s="45">
        <v>87.59</v>
      </c>
    </row>
    <row r="18794" spans="2:7">
      <c r="B18794" s="49">
        <v>4915655</v>
      </c>
      <c r="C18794" s="44" t="s">
        <v>24544</v>
      </c>
      <c r="D18794" s="47" t="s">
        <v>22962</v>
      </c>
      <c r="E18794" s="43" t="s">
        <v>18233</v>
      </c>
      <c r="G18794" s="45">
        <v>105.1</v>
      </c>
    </row>
    <row r="18795" spans="2:7">
      <c r="B18795" s="49">
        <v>4915656</v>
      </c>
      <c r="C18795" s="44" t="s">
        <v>24544</v>
      </c>
      <c r="D18795" s="47" t="s">
        <v>22963</v>
      </c>
      <c r="E18795" s="43" t="s">
        <v>18233</v>
      </c>
      <c r="G18795" s="45">
        <v>83.03</v>
      </c>
    </row>
    <row r="18796" spans="2:7">
      <c r="B18796" s="49">
        <v>4915657</v>
      </c>
      <c r="C18796" s="44" t="s">
        <v>24544</v>
      </c>
      <c r="D18796" s="47" t="s">
        <v>22964</v>
      </c>
      <c r="E18796" s="43" t="s">
        <v>18233</v>
      </c>
      <c r="G18796" s="45">
        <v>69.97</v>
      </c>
    </row>
    <row r="18797" spans="2:7">
      <c r="B18797" s="49">
        <v>4915658</v>
      </c>
      <c r="C18797" s="44" t="s">
        <v>24544</v>
      </c>
      <c r="D18797" s="47" t="s">
        <v>22965</v>
      </c>
      <c r="E18797" s="43" t="s">
        <v>18233</v>
      </c>
      <c r="G18797" s="45">
        <v>61.48</v>
      </c>
    </row>
    <row r="18798" spans="2:7">
      <c r="B18798" s="49">
        <v>4915659</v>
      </c>
      <c r="C18798" s="44" t="s">
        <v>24544</v>
      </c>
      <c r="D18798" s="47" t="s">
        <v>22966</v>
      </c>
      <c r="E18798" s="43" t="s">
        <v>18233</v>
      </c>
      <c r="G18798" s="45">
        <v>55.63</v>
      </c>
    </row>
    <row r="18799" spans="2:7">
      <c r="B18799" s="49">
        <v>4915660</v>
      </c>
      <c r="C18799" s="44" t="s">
        <v>24544</v>
      </c>
      <c r="D18799" s="47" t="s">
        <v>22967</v>
      </c>
      <c r="E18799" s="43" t="s">
        <v>18233</v>
      </c>
      <c r="G18799" s="45">
        <v>51.49</v>
      </c>
    </row>
    <row r="18800" spans="2:7">
      <c r="B18800" s="49">
        <v>4915661</v>
      </c>
      <c r="C18800" s="44" t="s">
        <v>24544</v>
      </c>
      <c r="D18800" s="47" t="s">
        <v>22968</v>
      </c>
      <c r="E18800" s="43" t="s">
        <v>18233</v>
      </c>
      <c r="G18800" s="45">
        <v>146.19999999999999</v>
      </c>
    </row>
    <row r="18801" spans="2:7">
      <c r="B18801" s="49">
        <v>4915662</v>
      </c>
      <c r="C18801" s="44" t="s">
        <v>24544</v>
      </c>
      <c r="D18801" s="47" t="s">
        <v>22969</v>
      </c>
      <c r="E18801" s="43" t="s">
        <v>18233</v>
      </c>
      <c r="G18801" s="45">
        <v>116.41</v>
      </c>
    </row>
    <row r="18802" spans="2:7">
      <c r="B18802" s="49">
        <v>4915663</v>
      </c>
      <c r="C18802" s="44" t="s">
        <v>24544</v>
      </c>
      <c r="D18802" s="47" t="s">
        <v>22970</v>
      </c>
      <c r="E18802" s="43" t="s">
        <v>18233</v>
      </c>
      <c r="G18802" s="45">
        <v>97.31</v>
      </c>
    </row>
    <row r="18803" spans="2:7">
      <c r="B18803" s="49">
        <v>4915664</v>
      </c>
      <c r="C18803" s="44" t="s">
        <v>24544</v>
      </c>
      <c r="D18803" s="47" t="s">
        <v>22971</v>
      </c>
      <c r="E18803" s="43" t="s">
        <v>18233</v>
      </c>
      <c r="G18803" s="45">
        <v>86.2</v>
      </c>
    </row>
    <row r="18804" spans="2:7">
      <c r="B18804" s="49">
        <v>4915665</v>
      </c>
      <c r="C18804" s="44" t="s">
        <v>24544</v>
      </c>
      <c r="D18804" s="47" t="s">
        <v>22972</v>
      </c>
      <c r="E18804" s="43" t="s">
        <v>18233</v>
      </c>
      <c r="G18804" s="45">
        <v>78.680000000000007</v>
      </c>
    </row>
    <row r="18805" spans="2:7">
      <c r="B18805" s="49">
        <v>4915666</v>
      </c>
      <c r="C18805" s="44" t="s">
        <v>24544</v>
      </c>
      <c r="D18805" s="47" t="s">
        <v>22973</v>
      </c>
      <c r="E18805" s="43" t="s">
        <v>18233</v>
      </c>
      <c r="G18805" s="45">
        <v>73.33</v>
      </c>
    </row>
    <row r="18806" spans="2:7">
      <c r="B18806" s="49">
        <v>4915650</v>
      </c>
      <c r="C18806" s="44" t="s">
        <v>24544</v>
      </c>
      <c r="D18806" s="47" t="s">
        <v>22974</v>
      </c>
      <c r="E18806" s="43" t="s">
        <v>18124</v>
      </c>
      <c r="G18806" s="45">
        <v>310.64</v>
      </c>
    </row>
    <row r="18807" spans="2:7">
      <c r="B18807" s="49">
        <v>4915645</v>
      </c>
      <c r="C18807" s="44" t="s">
        <v>24544</v>
      </c>
      <c r="D18807" s="47" t="s">
        <v>22975</v>
      </c>
      <c r="E18807" s="43" t="s">
        <v>18124</v>
      </c>
      <c r="G18807" s="45">
        <v>212.41</v>
      </c>
    </row>
    <row r="18808" spans="2:7">
      <c r="B18808" s="49">
        <v>4915712</v>
      </c>
      <c r="C18808" s="44" t="s">
        <v>24544</v>
      </c>
      <c r="D18808" s="47" t="s">
        <v>22976</v>
      </c>
      <c r="E18808" s="43" t="s">
        <v>18233</v>
      </c>
      <c r="G18808" s="45">
        <v>29.2</v>
      </c>
    </row>
    <row r="18809" spans="2:7">
      <c r="B18809" s="49">
        <v>4915711</v>
      </c>
      <c r="C18809" s="44" t="s">
        <v>24544</v>
      </c>
      <c r="D18809" s="47" t="s">
        <v>22977</v>
      </c>
      <c r="E18809" s="43" t="s">
        <v>18116</v>
      </c>
      <c r="G18809" s="45">
        <v>1.95</v>
      </c>
    </row>
    <row r="18810" spans="2:7">
      <c r="B18810" s="49">
        <v>4915718</v>
      </c>
      <c r="C18810" s="44" t="s">
        <v>24544</v>
      </c>
      <c r="D18810" s="47" t="s">
        <v>22978</v>
      </c>
      <c r="E18810" s="43" t="s">
        <v>19472</v>
      </c>
      <c r="G18810" s="45">
        <v>11.22</v>
      </c>
    </row>
    <row r="18811" spans="2:7">
      <c r="B18811" s="49">
        <v>4915790</v>
      </c>
      <c r="C18811" s="44" t="s">
        <v>24544</v>
      </c>
      <c r="D18811" s="47" t="s">
        <v>22979</v>
      </c>
      <c r="E18811" s="43" t="s">
        <v>22404</v>
      </c>
      <c r="G18811" s="45">
        <v>263.74</v>
      </c>
    </row>
    <row r="18812" spans="2:7">
      <c r="B18812" s="49">
        <v>4915793</v>
      </c>
      <c r="C18812" s="44" t="s">
        <v>24544</v>
      </c>
      <c r="D18812" s="47" t="s">
        <v>22980</v>
      </c>
      <c r="E18812" s="43" t="s">
        <v>22404</v>
      </c>
      <c r="G18812" s="45">
        <v>204.16</v>
      </c>
    </row>
    <row r="18813" spans="2:7">
      <c r="B18813" s="49">
        <v>4915792</v>
      </c>
      <c r="C18813" s="44" t="s">
        <v>24544</v>
      </c>
      <c r="D18813" s="47" t="s">
        <v>22981</v>
      </c>
      <c r="E18813" s="43" t="s">
        <v>22404</v>
      </c>
      <c r="G18813" s="45">
        <v>83.91</v>
      </c>
    </row>
    <row r="18814" spans="2:7">
      <c r="B18814" s="49">
        <v>4915672</v>
      </c>
      <c r="C18814" s="44" t="s">
        <v>24544</v>
      </c>
      <c r="D18814" s="47" t="s">
        <v>22982</v>
      </c>
      <c r="E18814" s="43" t="s">
        <v>18116</v>
      </c>
      <c r="G18814" s="45">
        <v>5.84</v>
      </c>
    </row>
    <row r="18815" spans="2:7">
      <c r="B18815" s="49">
        <v>4915708</v>
      </c>
      <c r="C18815" s="44" t="s">
        <v>24544</v>
      </c>
      <c r="D18815" s="47" t="s">
        <v>22983</v>
      </c>
      <c r="E18815" s="43" t="s">
        <v>18116</v>
      </c>
      <c r="G18815" s="45">
        <v>0.97</v>
      </c>
    </row>
    <row r="18816" spans="2:7">
      <c r="B18816" s="49">
        <v>4915710</v>
      </c>
      <c r="C18816" s="44" t="s">
        <v>24544</v>
      </c>
      <c r="D18816" s="47" t="s">
        <v>22984</v>
      </c>
      <c r="E18816" s="43" t="s">
        <v>18116</v>
      </c>
      <c r="G18816" s="45">
        <v>5.84</v>
      </c>
    </row>
    <row r="18817" spans="2:7">
      <c r="B18817" s="49">
        <v>4915709</v>
      </c>
      <c r="C18817" s="44" t="s">
        <v>24544</v>
      </c>
      <c r="D18817" s="47" t="s">
        <v>22985</v>
      </c>
      <c r="E18817" s="43" t="s">
        <v>18116</v>
      </c>
      <c r="G18817" s="45">
        <v>1.46</v>
      </c>
    </row>
    <row r="18818" spans="2:7">
      <c r="B18818" s="49">
        <v>4915686</v>
      </c>
      <c r="C18818" s="44" t="s">
        <v>24544</v>
      </c>
      <c r="D18818" s="47" t="s">
        <v>22986</v>
      </c>
      <c r="E18818" s="43" t="s">
        <v>18037</v>
      </c>
      <c r="G18818" s="45">
        <v>5.84</v>
      </c>
    </row>
    <row r="18819" spans="2:7">
      <c r="B18819" s="49">
        <v>4915687</v>
      </c>
      <c r="C18819" s="44" t="s">
        <v>24544</v>
      </c>
      <c r="D18819" s="47" t="s">
        <v>22987</v>
      </c>
      <c r="E18819" s="43" t="s">
        <v>18037</v>
      </c>
      <c r="G18819" s="45">
        <v>3.65</v>
      </c>
    </row>
    <row r="18820" spans="2:7">
      <c r="B18820" s="49">
        <v>4915634</v>
      </c>
      <c r="C18820" s="44" t="s">
        <v>24544</v>
      </c>
      <c r="D18820" s="47" t="s">
        <v>22988</v>
      </c>
      <c r="E18820" s="43" t="s">
        <v>18116</v>
      </c>
      <c r="G18820" s="45">
        <v>73.42</v>
      </c>
    </row>
    <row r="18821" spans="2:7">
      <c r="B18821" s="49">
        <v>4915633</v>
      </c>
      <c r="C18821" s="44" t="s">
        <v>24544</v>
      </c>
      <c r="D18821" s="47" t="s">
        <v>22989</v>
      </c>
      <c r="E18821" s="43" t="s">
        <v>18116</v>
      </c>
      <c r="G18821" s="45">
        <v>24.22</v>
      </c>
    </row>
    <row r="18822" spans="2:7">
      <c r="B18822" s="49">
        <v>4915714</v>
      </c>
      <c r="C18822" s="44" t="s">
        <v>24544</v>
      </c>
      <c r="D18822" s="47" t="s">
        <v>22990</v>
      </c>
      <c r="E18822" s="43" t="s">
        <v>18116</v>
      </c>
      <c r="G18822" s="45">
        <v>3.2</v>
      </c>
    </row>
    <row r="18823" spans="2:7">
      <c r="B18823" s="49">
        <v>4915507</v>
      </c>
      <c r="C18823" s="44" t="s">
        <v>24544</v>
      </c>
      <c r="D18823" s="47" t="s">
        <v>22991</v>
      </c>
      <c r="E18823" s="43" t="s">
        <v>18116</v>
      </c>
      <c r="G18823" s="45">
        <v>66.510000000000005</v>
      </c>
    </row>
    <row r="18824" spans="2:7">
      <c r="B18824" s="49">
        <v>4915587</v>
      </c>
      <c r="C18824" s="44" t="s">
        <v>24544</v>
      </c>
      <c r="D18824" s="47" t="s">
        <v>22992</v>
      </c>
      <c r="E18824" s="43" t="s">
        <v>18116</v>
      </c>
      <c r="G18824" s="45">
        <v>46.85</v>
      </c>
    </row>
    <row r="18825" spans="2:7">
      <c r="B18825" s="49">
        <v>4915759</v>
      </c>
      <c r="C18825" s="44" t="s">
        <v>24544</v>
      </c>
      <c r="D18825" s="47" t="s">
        <v>22993</v>
      </c>
      <c r="E18825" s="43" t="s">
        <v>18037</v>
      </c>
      <c r="G18825" s="45">
        <v>9.82</v>
      </c>
    </row>
    <row r="18826" spans="2:7">
      <c r="B18826" s="49">
        <v>4915758</v>
      </c>
      <c r="C18826" s="44" t="s">
        <v>24544</v>
      </c>
      <c r="D18826" s="47" t="s">
        <v>22994</v>
      </c>
      <c r="E18826" s="43" t="s">
        <v>18116</v>
      </c>
      <c r="G18826" s="45">
        <v>5.87</v>
      </c>
    </row>
    <row r="18827" spans="2:7">
      <c r="B18827" s="49">
        <v>4915640</v>
      </c>
      <c r="C18827" s="44" t="s">
        <v>24544</v>
      </c>
      <c r="D18827" s="47" t="s">
        <v>22995</v>
      </c>
      <c r="E18827" s="43" t="s">
        <v>18233</v>
      </c>
      <c r="G18827" s="45">
        <v>29.2</v>
      </c>
    </row>
    <row r="18828" spans="2:7">
      <c r="B18828" s="49">
        <v>4915639</v>
      </c>
      <c r="C18828" s="44" t="s">
        <v>24544</v>
      </c>
      <c r="D18828" s="47" t="s">
        <v>22996</v>
      </c>
      <c r="E18828" s="43" t="s">
        <v>19472</v>
      </c>
      <c r="G18828" s="45">
        <v>5.84</v>
      </c>
    </row>
    <row r="18829" spans="2:7">
      <c r="B18829" s="49">
        <v>4915508</v>
      </c>
      <c r="C18829" s="44" t="s">
        <v>24544</v>
      </c>
      <c r="D18829" s="47" t="s">
        <v>22997</v>
      </c>
      <c r="E18829" s="43" t="s">
        <v>19472</v>
      </c>
      <c r="G18829" s="45">
        <v>66.5</v>
      </c>
    </row>
    <row r="18830" spans="2:7">
      <c r="B18830" s="49">
        <v>4915588</v>
      </c>
      <c r="C18830" s="44" t="s">
        <v>24544</v>
      </c>
      <c r="D18830" s="47" t="s">
        <v>22998</v>
      </c>
      <c r="E18830" s="43" t="s">
        <v>19472</v>
      </c>
      <c r="G18830" s="45">
        <v>46.83</v>
      </c>
    </row>
    <row r="18831" spans="2:7">
      <c r="B18831" s="49">
        <v>4915695</v>
      </c>
      <c r="C18831" s="44" t="s">
        <v>24544</v>
      </c>
      <c r="D18831" s="47" t="s">
        <v>22999</v>
      </c>
      <c r="E18831" s="43" t="s">
        <v>18116</v>
      </c>
      <c r="G18831" s="45">
        <v>8.07</v>
      </c>
    </row>
    <row r="18832" spans="2:7">
      <c r="B18832" s="49">
        <v>4915696</v>
      </c>
      <c r="C18832" s="44" t="s">
        <v>24544</v>
      </c>
      <c r="D18832" s="47" t="s">
        <v>23000</v>
      </c>
      <c r="E18832" s="43" t="s">
        <v>18116</v>
      </c>
      <c r="G18832" s="45">
        <v>8.07</v>
      </c>
    </row>
    <row r="18833" spans="2:7">
      <c r="B18833" s="49">
        <v>4915694</v>
      </c>
      <c r="C18833" s="44" t="s">
        <v>24544</v>
      </c>
      <c r="D18833" s="47" t="s">
        <v>23001</v>
      </c>
      <c r="E18833" s="43" t="s">
        <v>18116</v>
      </c>
      <c r="G18833" s="45">
        <v>30.89</v>
      </c>
    </row>
    <row r="18834" spans="2:7">
      <c r="B18834" s="49">
        <v>4915654</v>
      </c>
      <c r="C18834" s="44" t="s">
        <v>24544</v>
      </c>
      <c r="D18834" s="47" t="s">
        <v>23002</v>
      </c>
      <c r="E18834" s="43" t="s">
        <v>19472</v>
      </c>
      <c r="G18834" s="45">
        <v>12.95</v>
      </c>
    </row>
    <row r="18835" spans="2:7">
      <c r="B18835" s="49">
        <v>4900001</v>
      </c>
      <c r="C18835" s="44" t="s">
        <v>24544</v>
      </c>
      <c r="D18835" s="47" t="s">
        <v>23003</v>
      </c>
      <c r="E18835" s="43" t="s">
        <v>18233</v>
      </c>
      <c r="G18835" s="45">
        <v>0</v>
      </c>
    </row>
    <row r="18836" spans="2:7">
      <c r="B18836" s="49">
        <v>4915801</v>
      </c>
      <c r="C18836" s="44" t="s">
        <v>24544</v>
      </c>
      <c r="D18836" s="47" t="s">
        <v>23004</v>
      </c>
      <c r="E18836" s="43" t="s">
        <v>18233</v>
      </c>
      <c r="G18836" s="45">
        <v>0</v>
      </c>
    </row>
    <row r="18837" spans="2:7">
      <c r="B18837" s="49">
        <v>4916290</v>
      </c>
      <c r="C18837" s="44" t="s">
        <v>24544</v>
      </c>
      <c r="D18837" s="47" t="s">
        <v>23005</v>
      </c>
      <c r="E18837" s="43" t="s">
        <v>18233</v>
      </c>
      <c r="G18837" s="45">
        <v>428.59</v>
      </c>
    </row>
    <row r="18838" spans="2:7">
      <c r="B18838" s="49">
        <v>4915765</v>
      </c>
      <c r="C18838" s="44" t="s">
        <v>24544</v>
      </c>
      <c r="D18838" s="47" t="s">
        <v>23006</v>
      </c>
      <c r="E18838" s="43" t="s">
        <v>18233</v>
      </c>
      <c r="G18838" s="45">
        <v>194.39</v>
      </c>
    </row>
    <row r="18839" spans="2:7">
      <c r="B18839" s="49">
        <v>4915766</v>
      </c>
      <c r="C18839" s="44" t="s">
        <v>24544</v>
      </c>
      <c r="D18839" s="47" t="s">
        <v>23007</v>
      </c>
      <c r="E18839" s="43" t="s">
        <v>18233</v>
      </c>
      <c r="G18839" s="45">
        <v>114.1</v>
      </c>
    </row>
    <row r="18840" spans="2:7">
      <c r="B18840" s="49">
        <v>4915764</v>
      </c>
      <c r="C18840" s="44" t="s">
        <v>24544</v>
      </c>
      <c r="D18840" s="47" t="s">
        <v>23008</v>
      </c>
      <c r="E18840" s="43" t="s">
        <v>18233</v>
      </c>
      <c r="G18840" s="45">
        <v>349.89</v>
      </c>
    </row>
    <row r="18841" spans="2:7">
      <c r="B18841" s="49">
        <v>4915767</v>
      </c>
      <c r="C18841" s="44" t="s">
        <v>24544</v>
      </c>
      <c r="D18841" s="47" t="s">
        <v>23009</v>
      </c>
      <c r="E18841" s="43" t="s">
        <v>18233</v>
      </c>
      <c r="G18841" s="45">
        <v>74.98</v>
      </c>
    </row>
    <row r="18842" spans="2:7">
      <c r="B18842" s="49">
        <v>4915777</v>
      </c>
      <c r="C18842" s="44" t="s">
        <v>24544</v>
      </c>
      <c r="D18842" s="47" t="s">
        <v>23010</v>
      </c>
      <c r="E18842" s="43" t="s">
        <v>18116</v>
      </c>
      <c r="G18842" s="45">
        <v>17.84</v>
      </c>
    </row>
    <row r="18843" spans="2:7">
      <c r="B18843" s="49">
        <v>4915618</v>
      </c>
      <c r="C18843" s="44" t="s">
        <v>24544</v>
      </c>
      <c r="D18843" s="47" t="s">
        <v>23011</v>
      </c>
      <c r="E18843" s="43" t="s">
        <v>19472</v>
      </c>
      <c r="G18843" s="45">
        <v>4.91</v>
      </c>
    </row>
    <row r="18844" spans="2:7">
      <c r="B18844" s="49">
        <v>4915774</v>
      </c>
      <c r="C18844" s="44" t="s">
        <v>24544</v>
      </c>
      <c r="D18844" s="47" t="s">
        <v>23012</v>
      </c>
      <c r="E18844" s="43" t="s">
        <v>18233</v>
      </c>
      <c r="G18844" s="45">
        <v>31.17</v>
      </c>
    </row>
    <row r="18845" spans="2:7">
      <c r="B18845" s="49">
        <v>4915719</v>
      </c>
      <c r="C18845" s="44" t="s">
        <v>24544</v>
      </c>
      <c r="D18845" s="47" t="s">
        <v>23013</v>
      </c>
      <c r="E18845" s="43" t="s">
        <v>19472</v>
      </c>
      <c r="G18845" s="45">
        <v>42.61</v>
      </c>
    </row>
    <row r="18846" spans="2:7">
      <c r="B18846" s="49">
        <v>4915611</v>
      </c>
      <c r="C18846" s="44" t="s">
        <v>24544</v>
      </c>
      <c r="D18846" s="47" t="s">
        <v>23014</v>
      </c>
      <c r="E18846" s="43" t="s">
        <v>18233</v>
      </c>
      <c r="G18846" s="45">
        <v>12.26</v>
      </c>
    </row>
    <row r="18847" spans="2:7">
      <c r="B18847" s="49">
        <v>4915733</v>
      </c>
      <c r="C18847" s="44" t="s">
        <v>24544</v>
      </c>
      <c r="D18847" s="47" t="s">
        <v>23015</v>
      </c>
      <c r="E18847" s="43" t="s">
        <v>18233</v>
      </c>
      <c r="G18847" s="45">
        <v>52.49</v>
      </c>
    </row>
    <row r="18848" spans="2:7">
      <c r="B18848" s="49">
        <v>4915734</v>
      </c>
      <c r="C18848" s="44" t="s">
        <v>24544</v>
      </c>
      <c r="D18848" s="47" t="s">
        <v>23016</v>
      </c>
      <c r="E18848" s="43" t="s">
        <v>18233</v>
      </c>
      <c r="G18848" s="45">
        <v>14.83</v>
      </c>
    </row>
    <row r="18849" spans="2:7">
      <c r="B18849" s="49">
        <v>4915727</v>
      </c>
      <c r="C18849" s="44" t="s">
        <v>24544</v>
      </c>
      <c r="D18849" s="47" t="s">
        <v>23017</v>
      </c>
      <c r="E18849" s="43" t="s">
        <v>18116</v>
      </c>
      <c r="G18849" s="45">
        <v>12.71</v>
      </c>
    </row>
    <row r="18850" spans="2:7">
      <c r="B18850" s="49">
        <v>4915726</v>
      </c>
      <c r="C18850" s="44" t="s">
        <v>24544</v>
      </c>
      <c r="D18850" s="47" t="s">
        <v>23018</v>
      </c>
      <c r="E18850" s="43" t="s">
        <v>18116</v>
      </c>
      <c r="G18850" s="45">
        <v>27.95</v>
      </c>
    </row>
    <row r="18851" spans="2:7">
      <c r="B18851" s="49">
        <v>4915594</v>
      </c>
      <c r="C18851" s="44" t="s">
        <v>24544</v>
      </c>
      <c r="D18851" s="47" t="s">
        <v>23019</v>
      </c>
      <c r="E18851" s="43" t="s">
        <v>18116</v>
      </c>
      <c r="G18851" s="45">
        <v>26.25</v>
      </c>
    </row>
    <row r="18852" spans="2:7">
      <c r="B18852" s="49">
        <v>4915729</v>
      </c>
      <c r="C18852" s="44" t="s">
        <v>24544</v>
      </c>
      <c r="D18852" s="47" t="s">
        <v>23020</v>
      </c>
      <c r="E18852" s="43" t="s">
        <v>18116</v>
      </c>
      <c r="G18852" s="45">
        <v>22.23</v>
      </c>
    </row>
    <row r="18853" spans="2:7">
      <c r="B18853" s="49">
        <v>4915596</v>
      </c>
      <c r="C18853" s="44" t="s">
        <v>24544</v>
      </c>
      <c r="D18853" s="47" t="s">
        <v>23021</v>
      </c>
      <c r="E18853" s="43" t="s">
        <v>18116</v>
      </c>
      <c r="G18853" s="45">
        <v>21.49</v>
      </c>
    </row>
    <row r="18854" spans="2:7">
      <c r="B18854" s="49">
        <v>4915732</v>
      </c>
      <c r="C18854" s="44" t="s">
        <v>24544</v>
      </c>
      <c r="D18854" s="47" t="s">
        <v>23022</v>
      </c>
      <c r="E18854" s="43" t="s">
        <v>18116</v>
      </c>
      <c r="G18854" s="45">
        <v>9.52</v>
      </c>
    </row>
    <row r="18855" spans="2:7">
      <c r="B18855" s="49">
        <v>4915731</v>
      </c>
      <c r="C18855" s="44" t="s">
        <v>24544</v>
      </c>
      <c r="D18855" s="47" t="s">
        <v>23023</v>
      </c>
      <c r="E18855" s="43" t="s">
        <v>18116</v>
      </c>
      <c r="G18855" s="45">
        <v>21.77</v>
      </c>
    </row>
    <row r="18856" spans="2:7">
      <c r="B18856" s="49">
        <v>4915725</v>
      </c>
      <c r="C18856" s="44" t="s">
        <v>24544</v>
      </c>
      <c r="D18856" s="47" t="s">
        <v>23024</v>
      </c>
      <c r="E18856" s="43" t="s">
        <v>18116</v>
      </c>
      <c r="G18856" s="45">
        <v>33.47</v>
      </c>
    </row>
    <row r="18857" spans="2:7">
      <c r="B18857" s="49">
        <v>4915593</v>
      </c>
      <c r="C18857" s="44" t="s">
        <v>24544</v>
      </c>
      <c r="D18857" s="47" t="s">
        <v>23025</v>
      </c>
      <c r="E18857" s="43" t="s">
        <v>18116</v>
      </c>
      <c r="G18857" s="45">
        <v>31.77</v>
      </c>
    </row>
    <row r="18858" spans="2:7">
      <c r="B18858" s="49">
        <v>4915728</v>
      </c>
      <c r="C18858" s="44" t="s">
        <v>24544</v>
      </c>
      <c r="D18858" s="47" t="s">
        <v>23026</v>
      </c>
      <c r="E18858" s="43" t="s">
        <v>18116</v>
      </c>
      <c r="G18858" s="45">
        <v>34.57</v>
      </c>
    </row>
    <row r="18859" spans="2:7">
      <c r="B18859" s="49">
        <v>4915595</v>
      </c>
      <c r="C18859" s="44" t="s">
        <v>24544</v>
      </c>
      <c r="D18859" s="47" t="s">
        <v>23027</v>
      </c>
      <c r="E18859" s="43" t="s">
        <v>18116</v>
      </c>
      <c r="G18859" s="45">
        <v>33.83</v>
      </c>
    </row>
    <row r="18860" spans="2:7">
      <c r="B18860" s="49">
        <v>4915730</v>
      </c>
      <c r="C18860" s="44" t="s">
        <v>24544</v>
      </c>
      <c r="D18860" s="47" t="s">
        <v>23028</v>
      </c>
      <c r="E18860" s="43" t="s">
        <v>18116</v>
      </c>
      <c r="G18860" s="45">
        <v>30.3</v>
      </c>
    </row>
    <row r="18861" spans="2:7">
      <c r="B18861" s="49">
        <v>4915598</v>
      </c>
      <c r="C18861" s="44" t="s">
        <v>24544</v>
      </c>
      <c r="D18861" s="47" t="s">
        <v>23029</v>
      </c>
      <c r="E18861" s="43" t="s">
        <v>19472</v>
      </c>
      <c r="G18861" s="45">
        <v>0.12</v>
      </c>
    </row>
    <row r="18862" spans="2:7">
      <c r="B18862" s="49">
        <v>4915748</v>
      </c>
      <c r="C18862" s="44" t="s">
        <v>24544</v>
      </c>
      <c r="D18862" s="47" t="s">
        <v>23030</v>
      </c>
      <c r="E18862" s="43" t="s">
        <v>19472</v>
      </c>
      <c r="G18862" s="45">
        <v>234.35</v>
      </c>
    </row>
    <row r="18863" spans="2:7">
      <c r="B18863" s="49">
        <v>4915608</v>
      </c>
      <c r="C18863" s="44" t="s">
        <v>24544</v>
      </c>
      <c r="D18863" s="47" t="s">
        <v>23031</v>
      </c>
      <c r="E18863" s="43" t="s">
        <v>19472</v>
      </c>
      <c r="G18863" s="45">
        <v>3.53</v>
      </c>
    </row>
    <row r="18864" spans="2:7">
      <c r="B18864" s="49">
        <v>4915613</v>
      </c>
      <c r="C18864" s="44" t="s">
        <v>24544</v>
      </c>
      <c r="D18864" s="47" t="s">
        <v>23032</v>
      </c>
      <c r="E18864" s="43" t="s">
        <v>19472</v>
      </c>
      <c r="G18864" s="45">
        <v>0.27</v>
      </c>
    </row>
    <row r="18865" spans="2:7">
      <c r="B18865" s="49">
        <v>4915692</v>
      </c>
      <c r="C18865" s="44" t="s">
        <v>24544</v>
      </c>
      <c r="D18865" s="47" t="s">
        <v>23033</v>
      </c>
      <c r="E18865" s="43" t="s">
        <v>18233</v>
      </c>
      <c r="G18865" s="45">
        <v>507.98</v>
      </c>
    </row>
    <row r="18866" spans="2:7">
      <c r="B18866" s="49">
        <v>4915746</v>
      </c>
      <c r="C18866" s="44" t="s">
        <v>24544</v>
      </c>
      <c r="D18866" s="47" t="s">
        <v>23034</v>
      </c>
      <c r="E18866" s="43" t="s">
        <v>18233</v>
      </c>
      <c r="G18866" s="45">
        <v>366.91</v>
      </c>
    </row>
    <row r="18867" spans="2:7">
      <c r="B18867" s="49">
        <v>4915630</v>
      </c>
      <c r="C18867" s="44" t="s">
        <v>24544</v>
      </c>
      <c r="D18867" s="47" t="s">
        <v>23035</v>
      </c>
      <c r="E18867" s="43" t="s">
        <v>18233</v>
      </c>
      <c r="G18867" s="45">
        <v>507.98</v>
      </c>
    </row>
    <row r="18868" spans="2:7">
      <c r="B18868" s="49">
        <v>4915631</v>
      </c>
      <c r="C18868" s="44" t="s">
        <v>24544</v>
      </c>
      <c r="D18868" s="47" t="s">
        <v>23036</v>
      </c>
      <c r="E18868" s="43" t="s">
        <v>18233</v>
      </c>
      <c r="G18868" s="45">
        <v>366.91</v>
      </c>
    </row>
    <row r="18869" spans="2:7">
      <c r="B18869" s="49">
        <v>4915785</v>
      </c>
      <c r="C18869" s="44" t="s">
        <v>24544</v>
      </c>
      <c r="D18869" s="47" t="s">
        <v>23037</v>
      </c>
      <c r="E18869" s="43" t="s">
        <v>22404</v>
      </c>
      <c r="G18869" s="45">
        <v>423.13</v>
      </c>
    </row>
    <row r="18870" spans="2:7">
      <c r="B18870" s="49">
        <v>4915786</v>
      </c>
      <c r="C18870" s="44" t="s">
        <v>24544</v>
      </c>
      <c r="D18870" s="47" t="s">
        <v>23038</v>
      </c>
      <c r="E18870" s="43" t="s">
        <v>22404</v>
      </c>
      <c r="G18870" s="45">
        <v>223.17</v>
      </c>
    </row>
    <row r="18871" spans="2:7">
      <c r="B18871" s="49">
        <v>4915795</v>
      </c>
      <c r="C18871" s="44" t="s">
        <v>24544</v>
      </c>
      <c r="D18871" s="47" t="s">
        <v>23039</v>
      </c>
      <c r="E18871" s="43" t="s">
        <v>22404</v>
      </c>
      <c r="G18871" s="45">
        <v>411.14</v>
      </c>
    </row>
    <row r="18872" spans="2:7">
      <c r="B18872" s="49">
        <v>4915800</v>
      </c>
      <c r="C18872" s="44" t="s">
        <v>24544</v>
      </c>
      <c r="D18872" s="47" t="s">
        <v>23040</v>
      </c>
      <c r="E18872" s="43" t="s">
        <v>22404</v>
      </c>
      <c r="G18872" s="45">
        <v>56.05</v>
      </c>
    </row>
    <row r="18873" spans="2:7">
      <c r="B18873" s="49">
        <v>4915799</v>
      </c>
      <c r="C18873" s="44" t="s">
        <v>24544</v>
      </c>
      <c r="D18873" s="47" t="s">
        <v>23041</v>
      </c>
      <c r="E18873" s="43" t="s">
        <v>22404</v>
      </c>
      <c r="G18873" s="45">
        <v>42.39</v>
      </c>
    </row>
    <row r="18874" spans="2:7">
      <c r="B18874" s="49">
        <v>4915698</v>
      </c>
      <c r="C18874" s="44" t="s">
        <v>24544</v>
      </c>
      <c r="D18874" s="47" t="s">
        <v>23042</v>
      </c>
      <c r="E18874" s="43" t="s">
        <v>22404</v>
      </c>
      <c r="G18874" s="45">
        <v>21.26</v>
      </c>
    </row>
    <row r="18875" spans="2:7">
      <c r="B18875" s="49">
        <v>4915794</v>
      </c>
      <c r="C18875" s="44" t="s">
        <v>24544</v>
      </c>
      <c r="D18875" s="47" t="s">
        <v>23043</v>
      </c>
      <c r="E18875" s="43" t="s">
        <v>22404</v>
      </c>
      <c r="G18875" s="45">
        <v>675.03</v>
      </c>
    </row>
    <row r="18876" spans="2:7">
      <c r="B18876" s="49">
        <v>4915789</v>
      </c>
      <c r="C18876" s="44" t="s">
        <v>24544</v>
      </c>
      <c r="D18876" s="47" t="s">
        <v>23044</v>
      </c>
      <c r="E18876" s="43" t="s">
        <v>18037</v>
      </c>
      <c r="G18876" s="45">
        <v>1950.81</v>
      </c>
    </row>
    <row r="18877" spans="2:7">
      <c r="B18877" s="49">
        <v>4915798</v>
      </c>
      <c r="C18877" s="44" t="s">
        <v>24544</v>
      </c>
      <c r="D18877" s="47" t="s">
        <v>23045</v>
      </c>
      <c r="E18877" s="43" t="s">
        <v>18037</v>
      </c>
      <c r="G18877" s="45">
        <v>1819.98</v>
      </c>
    </row>
    <row r="18878" spans="2:7">
      <c r="B18878" s="49">
        <v>4915788</v>
      </c>
      <c r="C18878" s="44" t="s">
        <v>24544</v>
      </c>
      <c r="D18878" s="47" t="s">
        <v>23046</v>
      </c>
      <c r="E18878" s="43" t="s">
        <v>18037</v>
      </c>
      <c r="G18878" s="45">
        <v>1769.19</v>
      </c>
    </row>
    <row r="18879" spans="2:7">
      <c r="B18879" s="49">
        <v>4915797</v>
      </c>
      <c r="C18879" s="44" t="s">
        <v>24544</v>
      </c>
      <c r="D18879" s="47" t="s">
        <v>23047</v>
      </c>
      <c r="E18879" s="43" t="s">
        <v>18037</v>
      </c>
      <c r="G18879" s="45">
        <v>1047.3800000000001</v>
      </c>
    </row>
    <row r="18880" spans="2:7">
      <c r="B18880" s="49">
        <v>4915787</v>
      </c>
      <c r="C18880" s="44" t="s">
        <v>24544</v>
      </c>
      <c r="D18880" s="47" t="s">
        <v>23048</v>
      </c>
      <c r="E18880" s="43" t="s">
        <v>18037</v>
      </c>
      <c r="G18880" s="45">
        <v>986.43</v>
      </c>
    </row>
    <row r="18881" spans="2:7">
      <c r="B18881" s="49">
        <v>4915796</v>
      </c>
      <c r="C18881" s="44" t="s">
        <v>24544</v>
      </c>
      <c r="D18881" s="47" t="s">
        <v>23049</v>
      </c>
      <c r="E18881" s="43" t="s">
        <v>18037</v>
      </c>
      <c r="G18881" s="45">
        <v>391.87</v>
      </c>
    </row>
    <row r="18882" spans="2:7">
      <c r="B18882" s="49">
        <v>4915760</v>
      </c>
      <c r="C18882" s="44" t="s">
        <v>24544</v>
      </c>
      <c r="D18882" s="47" t="s">
        <v>23050</v>
      </c>
      <c r="E18882" s="43" t="s">
        <v>19472</v>
      </c>
      <c r="G18882" s="45">
        <v>23.82</v>
      </c>
    </row>
    <row r="18883" spans="2:7">
      <c r="B18883" s="49">
        <v>4915699</v>
      </c>
      <c r="C18883" s="44" t="s">
        <v>24544</v>
      </c>
      <c r="D18883" s="47" t="s">
        <v>23051</v>
      </c>
      <c r="E18883" s="43" t="s">
        <v>22404</v>
      </c>
      <c r="G18883" s="45">
        <v>33.090000000000003</v>
      </c>
    </row>
    <row r="18884" spans="2:7">
      <c r="B18884" s="49">
        <v>4915736</v>
      </c>
      <c r="C18884" s="44" t="s">
        <v>24544</v>
      </c>
      <c r="D18884" s="47" t="s">
        <v>23052</v>
      </c>
      <c r="E18884" s="43" t="s">
        <v>18233</v>
      </c>
      <c r="G18884" s="45">
        <v>22</v>
      </c>
    </row>
    <row r="18885" spans="2:7">
      <c r="B18885" s="49">
        <v>4915735</v>
      </c>
      <c r="C18885" s="44" t="s">
        <v>24544</v>
      </c>
      <c r="D18885" s="47" t="s">
        <v>23053</v>
      </c>
      <c r="E18885" s="43" t="s">
        <v>18233</v>
      </c>
      <c r="G18885" s="45">
        <v>17.989999999999998</v>
      </c>
    </row>
    <row r="18886" spans="2:7">
      <c r="B18886" s="49">
        <v>4915670</v>
      </c>
      <c r="C18886" s="44" t="s">
        <v>24544</v>
      </c>
      <c r="D18886" s="47" t="s">
        <v>23054</v>
      </c>
      <c r="E18886" s="43" t="s">
        <v>18233</v>
      </c>
      <c r="G18886" s="45">
        <v>248.6</v>
      </c>
    </row>
    <row r="18887" spans="2:7">
      <c r="B18887" s="49">
        <v>4915668</v>
      </c>
      <c r="C18887" s="44" t="s">
        <v>24544</v>
      </c>
      <c r="D18887" s="47" t="s">
        <v>23055</v>
      </c>
      <c r="E18887" s="43" t="s">
        <v>18233</v>
      </c>
      <c r="G18887" s="45">
        <v>388.54</v>
      </c>
    </row>
    <row r="18888" spans="2:7">
      <c r="B18888" s="49">
        <v>4915761</v>
      </c>
      <c r="C18888" s="44" t="s">
        <v>24544</v>
      </c>
      <c r="D18888" s="47" t="s">
        <v>23056</v>
      </c>
      <c r="E18888" s="43" t="s">
        <v>19472</v>
      </c>
      <c r="G18888" s="45">
        <v>5.84</v>
      </c>
    </row>
    <row r="18889" spans="2:7">
      <c r="B18889" s="49">
        <v>4915762</v>
      </c>
      <c r="C18889" s="44" t="s">
        <v>24544</v>
      </c>
      <c r="D18889" s="47" t="s">
        <v>23057</v>
      </c>
      <c r="E18889" s="43" t="s">
        <v>18116</v>
      </c>
      <c r="G18889" s="45">
        <v>2.92</v>
      </c>
    </row>
    <row r="18890" spans="2:7">
      <c r="B18890" s="49">
        <v>4915738</v>
      </c>
      <c r="C18890" s="44" t="s">
        <v>24544</v>
      </c>
      <c r="D18890" s="47" t="s">
        <v>23058</v>
      </c>
      <c r="E18890" s="43" t="s">
        <v>18233</v>
      </c>
      <c r="G18890" s="45">
        <v>6.28</v>
      </c>
    </row>
    <row r="18891" spans="2:7">
      <c r="B18891" s="49">
        <v>4915737</v>
      </c>
      <c r="C18891" s="44" t="s">
        <v>24544</v>
      </c>
      <c r="D18891" s="47" t="s">
        <v>23059</v>
      </c>
      <c r="E18891" s="43" t="s">
        <v>18233</v>
      </c>
      <c r="G18891" s="45">
        <v>5.25</v>
      </c>
    </row>
    <row r="18892" spans="2:7">
      <c r="B18892" s="49">
        <v>4915669</v>
      </c>
      <c r="C18892" s="44" t="s">
        <v>24544</v>
      </c>
      <c r="D18892" s="47" t="s">
        <v>23060</v>
      </c>
      <c r="E18892" s="43" t="s">
        <v>18233</v>
      </c>
      <c r="G18892" s="45">
        <v>8.43</v>
      </c>
    </row>
    <row r="18893" spans="2:7">
      <c r="B18893" s="49">
        <v>4915667</v>
      </c>
      <c r="C18893" s="44" t="s">
        <v>24544</v>
      </c>
      <c r="D18893" s="47" t="s">
        <v>23061</v>
      </c>
      <c r="E18893" s="43" t="s">
        <v>18233</v>
      </c>
      <c r="G18893" s="45">
        <v>13.79</v>
      </c>
    </row>
    <row r="18894" spans="2:7">
      <c r="B18894" s="49">
        <v>4915632</v>
      </c>
      <c r="C18894" s="44" t="s">
        <v>24544</v>
      </c>
      <c r="D18894" s="47" t="s">
        <v>23062</v>
      </c>
      <c r="E18894" s="43" t="s">
        <v>18233</v>
      </c>
      <c r="G18894" s="45">
        <v>493.1</v>
      </c>
    </row>
    <row r="18895" spans="2:7">
      <c r="B18895" s="49">
        <v>4915753</v>
      </c>
      <c r="C18895" s="44" t="s">
        <v>24544</v>
      </c>
      <c r="D18895" s="47" t="s">
        <v>23063</v>
      </c>
      <c r="E18895" s="43" t="s">
        <v>18233</v>
      </c>
      <c r="G18895" s="45">
        <v>1444.75</v>
      </c>
    </row>
    <row r="18896" spans="2:7">
      <c r="B18896" s="49">
        <v>4915776</v>
      </c>
      <c r="C18896" s="44" t="s">
        <v>24544</v>
      </c>
      <c r="D18896" s="47" t="s">
        <v>23064</v>
      </c>
      <c r="E18896" s="43" t="s">
        <v>23065</v>
      </c>
      <c r="G18896" s="45">
        <v>992.19</v>
      </c>
    </row>
    <row r="18897" spans="2:7">
      <c r="B18897" s="49">
        <v>4915740</v>
      </c>
      <c r="C18897" s="44" t="s">
        <v>24544</v>
      </c>
      <c r="D18897" s="47" t="s">
        <v>23066</v>
      </c>
      <c r="E18897" s="43" t="s">
        <v>23065</v>
      </c>
      <c r="G18897" s="45">
        <v>2499.15</v>
      </c>
    </row>
    <row r="18898" spans="2:7">
      <c r="B18898" s="49">
        <v>4915741</v>
      </c>
      <c r="C18898" s="44" t="s">
        <v>24544</v>
      </c>
      <c r="D18898" s="47" t="s">
        <v>23067</v>
      </c>
      <c r="E18898" s="43" t="s">
        <v>23065</v>
      </c>
      <c r="G18898" s="45">
        <v>5997.95</v>
      </c>
    </row>
    <row r="18899" spans="2:7">
      <c r="B18899" s="49">
        <v>4915775</v>
      </c>
      <c r="C18899" s="44" t="s">
        <v>24544</v>
      </c>
      <c r="D18899" s="47" t="s">
        <v>23068</v>
      </c>
      <c r="E18899" s="43" t="s">
        <v>23065</v>
      </c>
      <c r="G18899" s="45">
        <v>917.44</v>
      </c>
    </row>
    <row r="18900" spans="2:7">
      <c r="B18900" s="49">
        <v>4915742</v>
      </c>
      <c r="C18900" s="44" t="s">
        <v>24544</v>
      </c>
      <c r="D18900" s="47" t="s">
        <v>23069</v>
      </c>
      <c r="E18900" s="43" t="s">
        <v>23065</v>
      </c>
      <c r="G18900" s="45">
        <v>561.6</v>
      </c>
    </row>
    <row r="18901" spans="2:7">
      <c r="B18901" s="49">
        <v>4915626</v>
      </c>
      <c r="C18901" s="44" t="s">
        <v>24544</v>
      </c>
      <c r="D18901" s="47" t="s">
        <v>23070</v>
      </c>
      <c r="E18901" s="43" t="s">
        <v>18116</v>
      </c>
      <c r="G18901" s="45">
        <v>2.99</v>
      </c>
    </row>
    <row r="18902" spans="2:7">
      <c r="B18902" s="49">
        <v>4915653</v>
      </c>
      <c r="C18902" s="44" t="s">
        <v>24544</v>
      </c>
      <c r="D18902" s="47" t="s">
        <v>23071</v>
      </c>
      <c r="E18902" s="43" t="s">
        <v>18124</v>
      </c>
      <c r="G18902" s="45">
        <v>69.17</v>
      </c>
    </row>
    <row r="18903" spans="2:7">
      <c r="B18903" s="49">
        <v>4915623</v>
      </c>
      <c r="C18903" s="44" t="s">
        <v>24544</v>
      </c>
      <c r="D18903" s="47" t="s">
        <v>23072</v>
      </c>
      <c r="E18903" s="43" t="s">
        <v>18233</v>
      </c>
      <c r="G18903" s="45">
        <v>68.3</v>
      </c>
    </row>
    <row r="18904" spans="2:7">
      <c r="B18904" s="49">
        <v>4915625</v>
      </c>
      <c r="C18904" s="44" t="s">
        <v>24544</v>
      </c>
      <c r="D18904" s="47" t="s">
        <v>23073</v>
      </c>
      <c r="E18904" s="43" t="s">
        <v>18233</v>
      </c>
      <c r="G18904" s="45">
        <v>43.09</v>
      </c>
    </row>
    <row r="18905" spans="2:7">
      <c r="B18905" s="49">
        <v>4915621</v>
      </c>
      <c r="C18905" s="44" t="s">
        <v>24544</v>
      </c>
      <c r="D18905" s="47" t="s">
        <v>23074</v>
      </c>
      <c r="E18905" s="43" t="s">
        <v>18233</v>
      </c>
      <c r="G18905" s="45">
        <v>5.16</v>
      </c>
    </row>
    <row r="18906" spans="2:7">
      <c r="B18906" s="49">
        <v>4915720</v>
      </c>
      <c r="C18906" s="44" t="s">
        <v>24544</v>
      </c>
      <c r="D18906" s="47" t="s">
        <v>23075</v>
      </c>
      <c r="E18906" s="43" t="s">
        <v>18037</v>
      </c>
      <c r="G18906" s="45">
        <v>35.869999999999997</v>
      </c>
    </row>
    <row r="18907" spans="2:7">
      <c r="B18907" s="49">
        <v>4915592</v>
      </c>
      <c r="C18907" s="44" t="s">
        <v>24544</v>
      </c>
      <c r="D18907" s="47" t="s">
        <v>23076</v>
      </c>
      <c r="E18907" s="43" t="s">
        <v>18037</v>
      </c>
      <c r="G18907" s="45">
        <v>34.979999999999997</v>
      </c>
    </row>
    <row r="18908" spans="2:7">
      <c r="B18908" s="49">
        <v>4913703</v>
      </c>
      <c r="C18908" s="44" t="s">
        <v>24544</v>
      </c>
      <c r="D18908" s="47" t="s">
        <v>23077</v>
      </c>
      <c r="E18908" s="43" t="s">
        <v>18037</v>
      </c>
      <c r="G18908" s="45">
        <v>5569.27</v>
      </c>
    </row>
    <row r="18909" spans="2:7">
      <c r="B18909" s="49">
        <v>4913704</v>
      </c>
      <c r="C18909" s="44" t="s">
        <v>24544</v>
      </c>
      <c r="D18909" s="47" t="s">
        <v>23078</v>
      </c>
      <c r="E18909" s="43" t="s">
        <v>18037</v>
      </c>
      <c r="G18909" s="45">
        <v>5449.31</v>
      </c>
    </row>
    <row r="18910" spans="2:7">
      <c r="B18910" s="49">
        <v>4915757</v>
      </c>
      <c r="C18910" s="44" t="s">
        <v>24544</v>
      </c>
      <c r="D18910" s="47" t="s">
        <v>23079</v>
      </c>
      <c r="E18910" s="43" t="s">
        <v>18233</v>
      </c>
      <c r="G18910" s="45">
        <v>554.92999999999995</v>
      </c>
    </row>
    <row r="18911" spans="2:7">
      <c r="B18911" s="49">
        <v>4915678</v>
      </c>
      <c r="C18911" s="44" t="s">
        <v>24544</v>
      </c>
      <c r="D18911" s="47" t="s">
        <v>23080</v>
      </c>
      <c r="E18911" s="43" t="s">
        <v>18233</v>
      </c>
      <c r="G18911" s="45">
        <v>511.89</v>
      </c>
    </row>
    <row r="18912" spans="2:7">
      <c r="B18912" s="49">
        <v>4919547</v>
      </c>
      <c r="C18912" s="44" t="s">
        <v>24544</v>
      </c>
      <c r="D18912" s="47" t="s">
        <v>23081</v>
      </c>
      <c r="E18912" s="43" t="s">
        <v>18037</v>
      </c>
      <c r="G18912" s="45">
        <v>484.01</v>
      </c>
    </row>
    <row r="18913" spans="2:7">
      <c r="B18913" s="49">
        <v>4915716</v>
      </c>
      <c r="C18913" s="44" t="s">
        <v>24544</v>
      </c>
      <c r="D18913" s="47" t="s">
        <v>23082</v>
      </c>
      <c r="E18913" s="43" t="s">
        <v>19472</v>
      </c>
      <c r="G18913" s="45">
        <v>11.42</v>
      </c>
    </row>
    <row r="18914" spans="2:7">
      <c r="B18914" s="49">
        <v>4915750</v>
      </c>
      <c r="C18914" s="44" t="s">
        <v>24544</v>
      </c>
      <c r="D18914" s="47" t="s">
        <v>23083</v>
      </c>
      <c r="E18914" s="43" t="s">
        <v>18116</v>
      </c>
      <c r="G18914" s="45">
        <v>212.92</v>
      </c>
    </row>
    <row r="18915" spans="2:7">
      <c r="B18915" s="49">
        <v>4915769</v>
      </c>
      <c r="C18915" s="44" t="s">
        <v>24544</v>
      </c>
      <c r="D18915" s="47" t="s">
        <v>23084</v>
      </c>
      <c r="E18915" s="43" t="s">
        <v>18233</v>
      </c>
      <c r="G18915" s="45">
        <v>33.83</v>
      </c>
    </row>
    <row r="18916" spans="2:7">
      <c r="B18916" s="49">
        <v>5213836</v>
      </c>
      <c r="C18916" s="44" t="s">
        <v>24544</v>
      </c>
      <c r="D18916" s="47" t="s">
        <v>23085</v>
      </c>
      <c r="E18916" s="43" t="s">
        <v>23086</v>
      </c>
      <c r="G18916" s="45">
        <v>1.21</v>
      </c>
    </row>
    <row r="18917" spans="2:7">
      <c r="B18917" s="49">
        <v>5213368</v>
      </c>
      <c r="C18917" s="44" t="s">
        <v>24544</v>
      </c>
      <c r="D18917" s="47" t="s">
        <v>23087</v>
      </c>
      <c r="E18917" s="43" t="s">
        <v>18037</v>
      </c>
      <c r="G18917" s="45">
        <v>21.26</v>
      </c>
    </row>
    <row r="18918" spans="2:7">
      <c r="B18918" s="49">
        <v>5213367</v>
      </c>
      <c r="C18918" s="44" t="s">
        <v>24544</v>
      </c>
      <c r="D18918" s="47" t="s">
        <v>23088</v>
      </c>
      <c r="E18918" s="43" t="s">
        <v>18037</v>
      </c>
      <c r="G18918" s="45">
        <v>19.78</v>
      </c>
    </row>
    <row r="18919" spans="2:7">
      <c r="B18919" s="49">
        <v>5213385</v>
      </c>
      <c r="C18919" s="44" t="s">
        <v>24544</v>
      </c>
      <c r="D18919" s="47" t="s">
        <v>23089</v>
      </c>
      <c r="E18919" s="43" t="s">
        <v>18037</v>
      </c>
      <c r="G18919" s="45">
        <v>363.29</v>
      </c>
    </row>
    <row r="18920" spans="2:7">
      <c r="B18920" s="49">
        <v>5213343</v>
      </c>
      <c r="C18920" s="44" t="s">
        <v>24544</v>
      </c>
      <c r="D18920" s="47" t="s">
        <v>23090</v>
      </c>
      <c r="E18920" s="43" t="s">
        <v>23086</v>
      </c>
      <c r="G18920" s="45">
        <v>4.0999999999999996</v>
      </c>
    </row>
    <row r="18921" spans="2:7">
      <c r="B18921" s="49">
        <v>5213390</v>
      </c>
      <c r="C18921" s="44" t="s">
        <v>24544</v>
      </c>
      <c r="D18921" s="47" t="s">
        <v>23091</v>
      </c>
      <c r="E18921" s="43" t="s">
        <v>18116</v>
      </c>
      <c r="G18921" s="45">
        <v>310.56</v>
      </c>
    </row>
    <row r="18922" spans="2:7">
      <c r="B18922" s="49">
        <v>5213344</v>
      </c>
      <c r="C18922" s="44" t="s">
        <v>24544</v>
      </c>
      <c r="D18922" s="47" t="s">
        <v>23092</v>
      </c>
      <c r="E18922" s="43" t="s">
        <v>23093</v>
      </c>
      <c r="G18922" s="45">
        <v>3.58</v>
      </c>
    </row>
    <row r="18923" spans="2:7">
      <c r="B18923" s="49">
        <v>5213386</v>
      </c>
      <c r="C18923" s="44" t="s">
        <v>24544</v>
      </c>
      <c r="D18923" s="47" t="s">
        <v>23094</v>
      </c>
      <c r="E18923" s="43" t="s">
        <v>18037</v>
      </c>
      <c r="G18923" s="45">
        <v>609.79</v>
      </c>
    </row>
    <row r="18924" spans="2:7">
      <c r="B18924" s="49">
        <v>5213345</v>
      </c>
      <c r="C18924" s="44" t="s">
        <v>24544</v>
      </c>
      <c r="D18924" s="47" t="s">
        <v>23095</v>
      </c>
      <c r="E18924" s="43" t="s">
        <v>23086</v>
      </c>
      <c r="G18924" s="45">
        <v>6.13</v>
      </c>
    </row>
    <row r="18925" spans="2:7">
      <c r="B18925" s="49">
        <v>5213387</v>
      </c>
      <c r="C18925" s="44" t="s">
        <v>24544</v>
      </c>
      <c r="D18925" s="47" t="s">
        <v>23096</v>
      </c>
      <c r="E18925" s="43" t="s">
        <v>18037</v>
      </c>
      <c r="G18925" s="45">
        <v>878.57</v>
      </c>
    </row>
    <row r="18926" spans="2:7">
      <c r="B18926" s="49">
        <v>5213346</v>
      </c>
      <c r="C18926" s="44" t="s">
        <v>24544</v>
      </c>
      <c r="D18926" s="47" t="s">
        <v>23097</v>
      </c>
      <c r="E18926" s="43" t="s">
        <v>23086</v>
      </c>
      <c r="G18926" s="45">
        <v>8.61</v>
      </c>
    </row>
    <row r="18927" spans="2:7">
      <c r="B18927" s="49">
        <v>5213843</v>
      </c>
      <c r="C18927" s="44" t="s">
        <v>24544</v>
      </c>
      <c r="D18927" s="47" t="s">
        <v>23098</v>
      </c>
      <c r="E18927" s="43" t="s">
        <v>23093</v>
      </c>
      <c r="G18927" s="45">
        <v>1.03</v>
      </c>
    </row>
    <row r="18928" spans="2:7">
      <c r="B18928" s="49">
        <v>5213833</v>
      </c>
      <c r="C18928" s="44" t="s">
        <v>24544</v>
      </c>
      <c r="D18928" s="47" t="s">
        <v>23099</v>
      </c>
      <c r="E18928" s="43" t="s">
        <v>23086</v>
      </c>
      <c r="G18928" s="45">
        <v>12.22</v>
      </c>
    </row>
    <row r="18929" spans="2:7">
      <c r="B18929" s="49">
        <v>5213834</v>
      </c>
      <c r="C18929" s="44" t="s">
        <v>24544</v>
      </c>
      <c r="D18929" s="47" t="s">
        <v>23100</v>
      </c>
      <c r="E18929" s="43" t="s">
        <v>23086</v>
      </c>
      <c r="G18929" s="45">
        <v>8.0399999999999991</v>
      </c>
    </row>
    <row r="18930" spans="2:7">
      <c r="B18930" s="49">
        <v>5219544</v>
      </c>
      <c r="C18930" s="44" t="s">
        <v>24544</v>
      </c>
      <c r="D18930" s="47" t="s">
        <v>23101</v>
      </c>
      <c r="E18930" s="43" t="s">
        <v>18037</v>
      </c>
      <c r="G18930" s="45">
        <v>239.74</v>
      </c>
    </row>
    <row r="18931" spans="2:7">
      <c r="B18931" s="49">
        <v>5213383</v>
      </c>
      <c r="C18931" s="44" t="s">
        <v>24544</v>
      </c>
      <c r="D18931" s="47" t="s">
        <v>23102</v>
      </c>
      <c r="E18931" s="43" t="s">
        <v>23086</v>
      </c>
      <c r="G18931" s="45">
        <v>0.83</v>
      </c>
    </row>
    <row r="18932" spans="2:7">
      <c r="B18932" s="49">
        <v>5213380</v>
      </c>
      <c r="C18932" s="44" t="s">
        <v>24544</v>
      </c>
      <c r="D18932" s="47" t="s">
        <v>23103</v>
      </c>
      <c r="E18932" s="43" t="s">
        <v>23086</v>
      </c>
      <c r="G18932" s="45">
        <v>1.8</v>
      </c>
    </row>
    <row r="18933" spans="2:7">
      <c r="B18933" s="49">
        <v>5213838</v>
      </c>
      <c r="C18933" s="44" t="s">
        <v>24544</v>
      </c>
      <c r="D18933" s="47" t="s">
        <v>23104</v>
      </c>
      <c r="E18933" s="43" t="s">
        <v>23086</v>
      </c>
      <c r="G18933" s="45">
        <v>5.5</v>
      </c>
    </row>
    <row r="18934" spans="2:7">
      <c r="B18934" s="49">
        <v>5213837</v>
      </c>
      <c r="C18934" s="44" t="s">
        <v>24544</v>
      </c>
      <c r="D18934" s="47" t="s">
        <v>23105</v>
      </c>
      <c r="E18934" s="43" t="s">
        <v>18037</v>
      </c>
      <c r="G18934" s="45">
        <v>179.07</v>
      </c>
    </row>
    <row r="18935" spans="2:7">
      <c r="B18935" s="49">
        <v>5213835</v>
      </c>
      <c r="C18935" s="44" t="s">
        <v>24544</v>
      </c>
      <c r="D18935" s="47" t="s">
        <v>23106</v>
      </c>
      <c r="E18935" s="43" t="s">
        <v>23086</v>
      </c>
      <c r="G18935" s="45">
        <v>0.75</v>
      </c>
    </row>
    <row r="18936" spans="2:7">
      <c r="B18936" s="49">
        <v>5213839</v>
      </c>
      <c r="C18936" s="44" t="s">
        <v>24544</v>
      </c>
      <c r="D18936" s="47" t="s">
        <v>23107</v>
      </c>
      <c r="E18936" s="43" t="s">
        <v>19472</v>
      </c>
      <c r="G18936" s="45">
        <v>346.91</v>
      </c>
    </row>
    <row r="18937" spans="2:7">
      <c r="B18937" s="49">
        <v>5213347</v>
      </c>
      <c r="C18937" s="44" t="s">
        <v>24544</v>
      </c>
      <c r="D18937" s="47" t="s">
        <v>23108</v>
      </c>
      <c r="E18937" s="43" t="s">
        <v>23109</v>
      </c>
      <c r="G18937" s="45">
        <v>8.93</v>
      </c>
    </row>
    <row r="18938" spans="2:7">
      <c r="B18938" s="49">
        <v>5213840</v>
      </c>
      <c r="C18938" s="44" t="s">
        <v>24544</v>
      </c>
      <c r="D18938" s="47" t="s">
        <v>23110</v>
      </c>
      <c r="E18938" s="43" t="s">
        <v>19472</v>
      </c>
      <c r="G18938" s="45">
        <v>34.42</v>
      </c>
    </row>
    <row r="18939" spans="2:7">
      <c r="B18939" s="49">
        <v>5213349</v>
      </c>
      <c r="C18939" s="44" t="s">
        <v>24544</v>
      </c>
      <c r="D18939" s="47" t="s">
        <v>23111</v>
      </c>
      <c r="E18939" s="43" t="s">
        <v>23109</v>
      </c>
      <c r="G18939" s="45">
        <v>0.72</v>
      </c>
    </row>
    <row r="18940" spans="2:7">
      <c r="B18940" s="49">
        <v>5213841</v>
      </c>
      <c r="C18940" s="44" t="s">
        <v>24544</v>
      </c>
      <c r="D18940" s="47" t="s">
        <v>23112</v>
      </c>
      <c r="E18940" s="43" t="s">
        <v>19472</v>
      </c>
      <c r="G18940" s="45">
        <v>67.17</v>
      </c>
    </row>
    <row r="18941" spans="2:7">
      <c r="B18941" s="49">
        <v>5213348</v>
      </c>
      <c r="C18941" s="44" t="s">
        <v>24544</v>
      </c>
      <c r="D18941" s="47" t="s">
        <v>23113</v>
      </c>
      <c r="E18941" s="43" t="s">
        <v>23109</v>
      </c>
      <c r="G18941" s="45">
        <v>0.83</v>
      </c>
    </row>
    <row r="18942" spans="2:7">
      <c r="B18942" s="49">
        <v>5216116</v>
      </c>
      <c r="C18942" s="44" t="s">
        <v>24544</v>
      </c>
      <c r="D18942" s="47" t="s">
        <v>23114</v>
      </c>
      <c r="E18942" s="43" t="s">
        <v>18037</v>
      </c>
      <c r="G18942" s="45">
        <v>18.190000000000001</v>
      </c>
    </row>
    <row r="18943" spans="2:7">
      <c r="B18943" s="49">
        <v>5216115</v>
      </c>
      <c r="C18943" s="44" t="s">
        <v>24544</v>
      </c>
      <c r="D18943" s="47" t="s">
        <v>23115</v>
      </c>
      <c r="E18943" s="43" t="s">
        <v>18037</v>
      </c>
      <c r="G18943" s="45">
        <v>17.3</v>
      </c>
    </row>
    <row r="18944" spans="2:7">
      <c r="B18944" s="49">
        <v>5213842</v>
      </c>
      <c r="C18944" s="44" t="s">
        <v>24544</v>
      </c>
      <c r="D18944" s="47" t="s">
        <v>23116</v>
      </c>
      <c r="E18944" s="43" t="s">
        <v>18116</v>
      </c>
      <c r="G18944" s="45">
        <v>0.15</v>
      </c>
    </row>
    <row r="18945" spans="2:7">
      <c r="B18945" s="49">
        <v>5213358</v>
      </c>
      <c r="C18945" s="44" t="s">
        <v>24544</v>
      </c>
      <c r="D18945" s="47" t="s">
        <v>23117</v>
      </c>
      <c r="E18945" s="43" t="s">
        <v>19472</v>
      </c>
      <c r="G18945" s="45">
        <v>191.95</v>
      </c>
    </row>
    <row r="18946" spans="2:7">
      <c r="B18946" s="49">
        <v>5213848</v>
      </c>
      <c r="C18946" s="44" t="s">
        <v>24544</v>
      </c>
      <c r="D18946" s="47" t="s">
        <v>23118</v>
      </c>
      <c r="E18946" s="43" t="s">
        <v>23086</v>
      </c>
      <c r="G18946" s="45">
        <v>0.97</v>
      </c>
    </row>
    <row r="18947" spans="2:7">
      <c r="B18947" s="49">
        <v>5214012</v>
      </c>
      <c r="C18947" s="44" t="s">
        <v>24544</v>
      </c>
      <c r="D18947" s="47" t="s">
        <v>23119</v>
      </c>
      <c r="E18947" s="43" t="s">
        <v>19472</v>
      </c>
      <c r="G18947" s="45">
        <v>19.399999999999999</v>
      </c>
    </row>
    <row r="18948" spans="2:7">
      <c r="B18948" s="49">
        <v>5213356</v>
      </c>
      <c r="C18948" s="44" t="s">
        <v>24544</v>
      </c>
      <c r="D18948" s="47" t="s">
        <v>23120</v>
      </c>
      <c r="E18948" s="43" t="s">
        <v>19472</v>
      </c>
      <c r="G18948" s="45">
        <v>26.81</v>
      </c>
    </row>
    <row r="18949" spans="2:7">
      <c r="B18949" s="49">
        <v>5214011</v>
      </c>
      <c r="C18949" s="44" t="s">
        <v>24544</v>
      </c>
      <c r="D18949" s="47" t="s">
        <v>23121</v>
      </c>
      <c r="E18949" s="43" t="s">
        <v>19472</v>
      </c>
      <c r="G18949" s="45">
        <v>11.81</v>
      </c>
    </row>
    <row r="18950" spans="2:7">
      <c r="B18950" s="49">
        <v>5213354</v>
      </c>
      <c r="C18950" s="44" t="s">
        <v>24544</v>
      </c>
      <c r="D18950" s="47" t="s">
        <v>23122</v>
      </c>
      <c r="E18950" s="43" t="s">
        <v>19472</v>
      </c>
      <c r="G18950" s="45">
        <v>14.13</v>
      </c>
    </row>
    <row r="18951" spans="2:7">
      <c r="B18951" s="49">
        <v>5213355</v>
      </c>
      <c r="C18951" s="44" t="s">
        <v>24544</v>
      </c>
      <c r="D18951" s="47" t="s">
        <v>23123</v>
      </c>
      <c r="E18951" s="43" t="s">
        <v>19472</v>
      </c>
      <c r="G18951" s="45">
        <v>16.5</v>
      </c>
    </row>
    <row r="18952" spans="2:7">
      <c r="B18952" s="49">
        <v>5213850</v>
      </c>
      <c r="C18952" s="44" t="s">
        <v>24544</v>
      </c>
      <c r="D18952" s="47" t="s">
        <v>23124</v>
      </c>
      <c r="E18952" s="43" t="s">
        <v>21230</v>
      </c>
      <c r="G18952" s="45">
        <v>29.2</v>
      </c>
    </row>
    <row r="18953" spans="2:7">
      <c r="B18953" s="49">
        <v>5213846</v>
      </c>
      <c r="C18953" s="44" t="s">
        <v>24544</v>
      </c>
      <c r="D18953" s="47" t="s">
        <v>23125</v>
      </c>
      <c r="E18953" s="43" t="s">
        <v>21230</v>
      </c>
      <c r="G18953" s="45">
        <v>6.5</v>
      </c>
    </row>
    <row r="18954" spans="2:7">
      <c r="B18954" s="49">
        <v>5213847</v>
      </c>
      <c r="C18954" s="44" t="s">
        <v>24544</v>
      </c>
      <c r="D18954" s="47" t="s">
        <v>23126</v>
      </c>
      <c r="E18954" s="43" t="s">
        <v>21230</v>
      </c>
      <c r="G18954" s="45">
        <v>109.59</v>
      </c>
    </row>
    <row r="18955" spans="2:7">
      <c r="B18955" s="49">
        <v>5213845</v>
      </c>
      <c r="C18955" s="44" t="s">
        <v>24544</v>
      </c>
      <c r="D18955" s="47" t="s">
        <v>23127</v>
      </c>
      <c r="E18955" s="43" t="s">
        <v>21230</v>
      </c>
      <c r="G18955" s="45">
        <v>27.28</v>
      </c>
    </row>
    <row r="18956" spans="2:7">
      <c r="B18956" s="49">
        <v>5213412</v>
      </c>
      <c r="C18956" s="44" t="s">
        <v>24544</v>
      </c>
      <c r="D18956" s="47" t="s">
        <v>23128</v>
      </c>
      <c r="E18956" s="43" t="s">
        <v>19472</v>
      </c>
      <c r="G18956" s="45">
        <v>124.43</v>
      </c>
    </row>
    <row r="18957" spans="2:7">
      <c r="B18957" s="49">
        <v>5213411</v>
      </c>
      <c r="C18957" s="44" t="s">
        <v>24544</v>
      </c>
      <c r="D18957" s="47" t="s">
        <v>23129</v>
      </c>
      <c r="E18957" s="43" t="s">
        <v>19472</v>
      </c>
      <c r="G18957" s="45">
        <v>217.19</v>
      </c>
    </row>
    <row r="18958" spans="2:7">
      <c r="B18958" s="49">
        <v>5214009</v>
      </c>
      <c r="C18958" s="44" t="s">
        <v>24544</v>
      </c>
      <c r="D18958" s="47" t="s">
        <v>23130</v>
      </c>
      <c r="E18958" s="43" t="s">
        <v>19472</v>
      </c>
      <c r="G18958" s="45">
        <v>124.43</v>
      </c>
    </row>
    <row r="18959" spans="2:7">
      <c r="B18959" s="49">
        <v>5214010</v>
      </c>
      <c r="C18959" s="44" t="s">
        <v>24544</v>
      </c>
      <c r="D18959" s="47" t="s">
        <v>23131</v>
      </c>
      <c r="E18959" s="43" t="s">
        <v>19472</v>
      </c>
      <c r="G18959" s="45">
        <v>225.25</v>
      </c>
    </row>
    <row r="18960" spans="2:7">
      <c r="B18960" s="49">
        <v>5213413</v>
      </c>
      <c r="C18960" s="44" t="s">
        <v>24544</v>
      </c>
      <c r="D18960" s="47" t="s">
        <v>23132</v>
      </c>
      <c r="E18960" s="43" t="s">
        <v>19472</v>
      </c>
      <c r="G18960" s="45">
        <v>69.62</v>
      </c>
    </row>
    <row r="18961" spans="2:7">
      <c r="B18961" s="49">
        <v>5213410</v>
      </c>
      <c r="C18961" s="44" t="s">
        <v>24544</v>
      </c>
      <c r="D18961" s="47" t="s">
        <v>23133</v>
      </c>
      <c r="E18961" s="43" t="s">
        <v>19472</v>
      </c>
      <c r="G18961" s="45">
        <v>148.94999999999999</v>
      </c>
    </row>
    <row r="18962" spans="2:7">
      <c r="B18962" s="49">
        <v>5214004</v>
      </c>
      <c r="C18962" s="44" t="s">
        <v>24544</v>
      </c>
      <c r="D18962" s="47" t="s">
        <v>23134</v>
      </c>
      <c r="E18962" s="43" t="s">
        <v>19472</v>
      </c>
      <c r="G18962" s="45">
        <v>174.82</v>
      </c>
    </row>
    <row r="18963" spans="2:7">
      <c r="B18963" s="49">
        <v>5214005</v>
      </c>
      <c r="C18963" s="44" t="s">
        <v>24544</v>
      </c>
      <c r="D18963" s="47" t="s">
        <v>23135</v>
      </c>
      <c r="E18963" s="43" t="s">
        <v>19472</v>
      </c>
      <c r="G18963" s="45">
        <v>158.88</v>
      </c>
    </row>
    <row r="18964" spans="2:7">
      <c r="B18964" s="49">
        <v>5214006</v>
      </c>
      <c r="C18964" s="44" t="s">
        <v>24544</v>
      </c>
      <c r="D18964" s="47" t="s">
        <v>23136</v>
      </c>
      <c r="E18964" s="43" t="s">
        <v>19472</v>
      </c>
      <c r="G18964" s="45">
        <v>109.44</v>
      </c>
    </row>
    <row r="18965" spans="2:7">
      <c r="B18965" s="49">
        <v>5214007</v>
      </c>
      <c r="C18965" s="44" t="s">
        <v>24544</v>
      </c>
      <c r="D18965" s="47" t="s">
        <v>23137</v>
      </c>
      <c r="E18965" s="43" t="s">
        <v>19472</v>
      </c>
      <c r="G18965" s="45">
        <v>96.5</v>
      </c>
    </row>
    <row r="18966" spans="2:7">
      <c r="B18966" s="49">
        <v>5214008</v>
      </c>
      <c r="C18966" s="44" t="s">
        <v>24544</v>
      </c>
      <c r="D18966" s="47" t="s">
        <v>23138</v>
      </c>
      <c r="E18966" s="43" t="s">
        <v>19472</v>
      </c>
      <c r="G18966" s="45">
        <v>95.11</v>
      </c>
    </row>
    <row r="18967" spans="2:7">
      <c r="B18967" s="49">
        <v>5213408</v>
      </c>
      <c r="C18967" s="44" t="s">
        <v>24544</v>
      </c>
      <c r="D18967" s="47" t="s">
        <v>23139</v>
      </c>
      <c r="E18967" s="43" t="s">
        <v>19472</v>
      </c>
      <c r="G18967" s="45">
        <v>46.61</v>
      </c>
    </row>
    <row r="18968" spans="2:7">
      <c r="B18968" s="49">
        <v>5213400</v>
      </c>
      <c r="C18968" s="44" t="s">
        <v>24544</v>
      </c>
      <c r="D18968" s="47" t="s">
        <v>23140</v>
      </c>
      <c r="E18968" s="43" t="s">
        <v>19472</v>
      </c>
      <c r="G18968" s="45">
        <v>19.739999999999998</v>
      </c>
    </row>
    <row r="18969" spans="2:7">
      <c r="B18969" s="49">
        <v>5213401</v>
      </c>
      <c r="C18969" s="44" t="s">
        <v>24544</v>
      </c>
      <c r="D18969" s="47" t="s">
        <v>23141</v>
      </c>
      <c r="E18969" s="43" t="s">
        <v>19472</v>
      </c>
      <c r="G18969" s="45">
        <v>27.22</v>
      </c>
    </row>
    <row r="18970" spans="2:7">
      <c r="B18970" s="49">
        <v>5214001</v>
      </c>
      <c r="C18970" s="44" t="s">
        <v>24544</v>
      </c>
      <c r="D18970" s="47" t="s">
        <v>23142</v>
      </c>
      <c r="E18970" s="43" t="s">
        <v>19472</v>
      </c>
      <c r="G18970" s="45">
        <v>12.13</v>
      </c>
    </row>
    <row r="18971" spans="2:7">
      <c r="B18971" s="49">
        <v>5213402</v>
      </c>
      <c r="C18971" s="44" t="s">
        <v>24544</v>
      </c>
      <c r="D18971" s="47" t="s">
        <v>23143</v>
      </c>
      <c r="E18971" s="43" t="s">
        <v>19472</v>
      </c>
      <c r="G18971" s="45">
        <v>14.48</v>
      </c>
    </row>
    <row r="18972" spans="2:7">
      <c r="B18972" s="49">
        <v>5213403</v>
      </c>
      <c r="C18972" s="44" t="s">
        <v>24544</v>
      </c>
      <c r="D18972" s="47" t="s">
        <v>23144</v>
      </c>
      <c r="E18972" s="43" t="s">
        <v>19472</v>
      </c>
      <c r="G18972" s="45">
        <v>16.88</v>
      </c>
    </row>
    <row r="18973" spans="2:7">
      <c r="B18973" s="49">
        <v>5214003</v>
      </c>
      <c r="C18973" s="44" t="s">
        <v>24544</v>
      </c>
      <c r="D18973" s="47" t="s">
        <v>23145</v>
      </c>
      <c r="E18973" s="43" t="s">
        <v>19472</v>
      </c>
      <c r="G18973" s="45">
        <v>59.21</v>
      </c>
    </row>
    <row r="18974" spans="2:7">
      <c r="B18974" s="49">
        <v>5213409</v>
      </c>
      <c r="C18974" s="44" t="s">
        <v>24544</v>
      </c>
      <c r="D18974" s="47" t="s">
        <v>23146</v>
      </c>
      <c r="E18974" s="43" t="s">
        <v>19472</v>
      </c>
      <c r="G18974" s="45">
        <v>93.87</v>
      </c>
    </row>
    <row r="18975" spans="2:7">
      <c r="B18975" s="49">
        <v>5213404</v>
      </c>
      <c r="C18975" s="44" t="s">
        <v>24544</v>
      </c>
      <c r="D18975" s="47" t="s">
        <v>23147</v>
      </c>
      <c r="E18975" s="43" t="s">
        <v>19472</v>
      </c>
      <c r="G18975" s="45">
        <v>36.29</v>
      </c>
    </row>
    <row r="18976" spans="2:7">
      <c r="B18976" s="49">
        <v>5213405</v>
      </c>
      <c r="C18976" s="44" t="s">
        <v>24544</v>
      </c>
      <c r="D18976" s="47" t="s">
        <v>23148</v>
      </c>
      <c r="E18976" s="43" t="s">
        <v>19472</v>
      </c>
      <c r="G18976" s="45">
        <v>43.13</v>
      </c>
    </row>
    <row r="18977" spans="2:7">
      <c r="B18977" s="49">
        <v>5214002</v>
      </c>
      <c r="C18977" s="44" t="s">
        <v>24544</v>
      </c>
      <c r="D18977" s="47" t="s">
        <v>23149</v>
      </c>
      <c r="E18977" s="43" t="s">
        <v>19472</v>
      </c>
      <c r="G18977" s="45">
        <v>28.92</v>
      </c>
    </row>
    <row r="18978" spans="2:7">
      <c r="B18978" s="49">
        <v>5213406</v>
      </c>
      <c r="C18978" s="44" t="s">
        <v>24544</v>
      </c>
      <c r="D18978" s="47" t="s">
        <v>23150</v>
      </c>
      <c r="E18978" s="43" t="s">
        <v>19472</v>
      </c>
      <c r="G18978" s="45">
        <v>31.03</v>
      </c>
    </row>
    <row r="18979" spans="2:7">
      <c r="B18979" s="49">
        <v>5213407</v>
      </c>
      <c r="C18979" s="44" t="s">
        <v>24544</v>
      </c>
      <c r="D18979" s="47" t="s">
        <v>23151</v>
      </c>
      <c r="E18979" s="43" t="s">
        <v>19472</v>
      </c>
      <c r="G18979" s="45">
        <v>33.130000000000003</v>
      </c>
    </row>
    <row r="18980" spans="2:7">
      <c r="B18980" s="49">
        <v>5212552</v>
      </c>
      <c r="C18980" s="44" t="s">
        <v>24544</v>
      </c>
      <c r="D18980" s="47" t="s">
        <v>23152</v>
      </c>
      <c r="E18980" s="43" t="s">
        <v>19472</v>
      </c>
      <c r="G18980" s="45">
        <v>16.91</v>
      </c>
    </row>
    <row r="18981" spans="2:7">
      <c r="B18981" s="49">
        <v>5213464</v>
      </c>
      <c r="C18981" s="44" t="s">
        <v>24544</v>
      </c>
      <c r="D18981" s="47" t="s">
        <v>23153</v>
      </c>
      <c r="E18981" s="43" t="s">
        <v>18037</v>
      </c>
      <c r="G18981" s="45">
        <v>284.25</v>
      </c>
    </row>
    <row r="18982" spans="2:7">
      <c r="B18982" s="49">
        <v>5213465</v>
      </c>
      <c r="C18982" s="44" t="s">
        <v>24544</v>
      </c>
      <c r="D18982" s="47" t="s">
        <v>23154</v>
      </c>
      <c r="E18982" s="43" t="s">
        <v>18037</v>
      </c>
      <c r="G18982" s="45">
        <v>481.45</v>
      </c>
    </row>
    <row r="18983" spans="2:7">
      <c r="B18983" s="49">
        <v>5213466</v>
      </c>
      <c r="C18983" s="44" t="s">
        <v>24544</v>
      </c>
      <c r="D18983" s="47" t="s">
        <v>23155</v>
      </c>
      <c r="E18983" s="43" t="s">
        <v>18037</v>
      </c>
      <c r="G18983" s="45">
        <v>671.71</v>
      </c>
    </row>
    <row r="18984" spans="2:7">
      <c r="B18984" s="49">
        <v>5213467</v>
      </c>
      <c r="C18984" s="44" t="s">
        <v>24544</v>
      </c>
      <c r="D18984" s="47" t="s">
        <v>23156</v>
      </c>
      <c r="E18984" s="43" t="s">
        <v>18037</v>
      </c>
      <c r="G18984" s="45">
        <v>1082.73</v>
      </c>
    </row>
    <row r="18985" spans="2:7">
      <c r="B18985" s="49">
        <v>5213468</v>
      </c>
      <c r="C18985" s="44" t="s">
        <v>24544</v>
      </c>
      <c r="D18985" s="47" t="s">
        <v>23157</v>
      </c>
      <c r="E18985" s="43" t="s">
        <v>18037</v>
      </c>
      <c r="G18985" s="45">
        <v>273.77999999999997</v>
      </c>
    </row>
    <row r="18986" spans="2:7">
      <c r="B18986" s="49">
        <v>5213469</v>
      </c>
      <c r="C18986" s="44" t="s">
        <v>24544</v>
      </c>
      <c r="D18986" s="47" t="s">
        <v>23158</v>
      </c>
      <c r="E18986" s="43" t="s">
        <v>18037</v>
      </c>
      <c r="G18986" s="45">
        <v>461.52</v>
      </c>
    </row>
    <row r="18987" spans="2:7">
      <c r="B18987" s="49">
        <v>5213470</v>
      </c>
      <c r="C18987" s="44" t="s">
        <v>24544</v>
      </c>
      <c r="D18987" s="47" t="s">
        <v>23159</v>
      </c>
      <c r="E18987" s="43" t="s">
        <v>18037</v>
      </c>
      <c r="G18987" s="45">
        <v>642.64</v>
      </c>
    </row>
    <row r="18988" spans="2:7">
      <c r="B18988" s="49">
        <v>5213471</v>
      </c>
      <c r="C18988" s="44" t="s">
        <v>24544</v>
      </c>
      <c r="D18988" s="47" t="s">
        <v>23160</v>
      </c>
      <c r="E18988" s="43" t="s">
        <v>18037</v>
      </c>
      <c r="G18988" s="45">
        <v>1040.8699999999999</v>
      </c>
    </row>
    <row r="18989" spans="2:7">
      <c r="B18989" s="49">
        <v>5212560</v>
      </c>
      <c r="C18989" s="44" t="s">
        <v>24544</v>
      </c>
      <c r="D18989" s="47" t="s">
        <v>23161</v>
      </c>
      <c r="E18989" s="43" t="s">
        <v>23086</v>
      </c>
      <c r="G18989" s="45">
        <v>4.3</v>
      </c>
    </row>
    <row r="18990" spans="2:7">
      <c r="B18990" s="49">
        <v>5213472</v>
      </c>
      <c r="C18990" s="44" t="s">
        <v>24544</v>
      </c>
      <c r="D18990" s="47" t="s">
        <v>23162</v>
      </c>
      <c r="E18990" s="43" t="s">
        <v>18037</v>
      </c>
      <c r="G18990" s="45">
        <v>317.58</v>
      </c>
    </row>
    <row r="18991" spans="2:7">
      <c r="B18991" s="49">
        <v>5213473</v>
      </c>
      <c r="C18991" s="44" t="s">
        <v>24544</v>
      </c>
      <c r="D18991" s="47" t="s">
        <v>23163</v>
      </c>
      <c r="E18991" s="43" t="s">
        <v>18037</v>
      </c>
      <c r="G18991" s="45">
        <v>409.58</v>
      </c>
    </row>
    <row r="18992" spans="2:7">
      <c r="B18992" s="49">
        <v>5213474</v>
      </c>
      <c r="C18992" s="44" t="s">
        <v>24544</v>
      </c>
      <c r="D18992" s="47" t="s">
        <v>23164</v>
      </c>
      <c r="E18992" s="43" t="s">
        <v>18037</v>
      </c>
      <c r="G18992" s="45">
        <v>300.13</v>
      </c>
    </row>
    <row r="18993" spans="2:7">
      <c r="B18993" s="49">
        <v>5213475</v>
      </c>
      <c r="C18993" s="44" t="s">
        <v>24544</v>
      </c>
      <c r="D18993" s="47" t="s">
        <v>23165</v>
      </c>
      <c r="E18993" s="43" t="s">
        <v>18037</v>
      </c>
      <c r="G18993" s="45">
        <v>387.76</v>
      </c>
    </row>
    <row r="18994" spans="2:7">
      <c r="B18994" s="49">
        <v>5213440</v>
      </c>
      <c r="C18994" s="44" t="s">
        <v>24544</v>
      </c>
      <c r="D18994" s="47" t="s">
        <v>23166</v>
      </c>
      <c r="E18994" s="43" t="s">
        <v>18037</v>
      </c>
      <c r="G18994" s="45">
        <v>284.20999999999998</v>
      </c>
    </row>
    <row r="18995" spans="2:7">
      <c r="B18995" s="49">
        <v>5213441</v>
      </c>
      <c r="C18995" s="44" t="s">
        <v>24544</v>
      </c>
      <c r="D18995" s="47" t="s">
        <v>23167</v>
      </c>
      <c r="E18995" s="43" t="s">
        <v>18037</v>
      </c>
      <c r="G18995" s="45">
        <v>481.5</v>
      </c>
    </row>
    <row r="18996" spans="2:7">
      <c r="B18996" s="49">
        <v>5213442</v>
      </c>
      <c r="C18996" s="44" t="s">
        <v>24544</v>
      </c>
      <c r="D18996" s="47" t="s">
        <v>23168</v>
      </c>
      <c r="E18996" s="43" t="s">
        <v>18037</v>
      </c>
      <c r="G18996" s="45">
        <v>671.71</v>
      </c>
    </row>
    <row r="18997" spans="2:7">
      <c r="B18997" s="49">
        <v>5213443</v>
      </c>
      <c r="C18997" s="44" t="s">
        <v>24544</v>
      </c>
      <c r="D18997" s="47" t="s">
        <v>23169</v>
      </c>
      <c r="E18997" s="43" t="s">
        <v>18037</v>
      </c>
      <c r="G18997" s="45">
        <v>1082.75</v>
      </c>
    </row>
    <row r="18998" spans="2:7">
      <c r="B18998" s="49">
        <v>5213444</v>
      </c>
      <c r="C18998" s="44" t="s">
        <v>24544</v>
      </c>
      <c r="D18998" s="47" t="s">
        <v>23170</v>
      </c>
      <c r="E18998" s="43" t="s">
        <v>18037</v>
      </c>
      <c r="G18998" s="45">
        <v>284.27</v>
      </c>
    </row>
    <row r="18999" spans="2:7">
      <c r="B18999" s="49">
        <v>5213445</v>
      </c>
      <c r="C18999" s="44" t="s">
        <v>24544</v>
      </c>
      <c r="D18999" s="47" t="s">
        <v>23171</v>
      </c>
      <c r="E18999" s="43" t="s">
        <v>18037</v>
      </c>
      <c r="G18999" s="45">
        <v>481.42</v>
      </c>
    </row>
    <row r="19000" spans="2:7">
      <c r="B19000" s="49">
        <v>5213446</v>
      </c>
      <c r="C19000" s="44" t="s">
        <v>24544</v>
      </c>
      <c r="D19000" s="47" t="s">
        <v>23172</v>
      </c>
      <c r="E19000" s="43" t="s">
        <v>18037</v>
      </c>
      <c r="G19000" s="45">
        <v>671.71</v>
      </c>
    </row>
    <row r="19001" spans="2:7">
      <c r="B19001" s="49">
        <v>5213447</v>
      </c>
      <c r="C19001" s="44" t="s">
        <v>24544</v>
      </c>
      <c r="D19001" s="47" t="s">
        <v>23173</v>
      </c>
      <c r="E19001" s="43" t="s">
        <v>18037</v>
      </c>
      <c r="G19001" s="45">
        <v>1082.81</v>
      </c>
    </row>
    <row r="19002" spans="2:7">
      <c r="B19002" s="49">
        <v>5213448</v>
      </c>
      <c r="C19002" s="44" t="s">
        <v>24544</v>
      </c>
      <c r="D19002" s="47" t="s">
        <v>23174</v>
      </c>
      <c r="E19002" s="43" t="s">
        <v>18037</v>
      </c>
      <c r="G19002" s="45">
        <v>198.39</v>
      </c>
    </row>
    <row r="19003" spans="2:7">
      <c r="B19003" s="49">
        <v>5213449</v>
      </c>
      <c r="C19003" s="44" t="s">
        <v>24544</v>
      </c>
      <c r="D19003" s="47" t="s">
        <v>23175</v>
      </c>
      <c r="E19003" s="43" t="s">
        <v>18037</v>
      </c>
      <c r="G19003" s="45">
        <v>308.44</v>
      </c>
    </row>
    <row r="19004" spans="2:7">
      <c r="B19004" s="49">
        <v>5213450</v>
      </c>
      <c r="C19004" s="44" t="s">
        <v>24544</v>
      </c>
      <c r="D19004" s="47" t="s">
        <v>23176</v>
      </c>
      <c r="E19004" s="43" t="s">
        <v>18037</v>
      </c>
      <c r="G19004" s="45">
        <v>429.53</v>
      </c>
    </row>
    <row r="19005" spans="2:7">
      <c r="B19005" s="49">
        <v>5213451</v>
      </c>
      <c r="C19005" s="44" t="s">
        <v>24544</v>
      </c>
      <c r="D19005" s="47" t="s">
        <v>23177</v>
      </c>
      <c r="E19005" s="43" t="s">
        <v>18037</v>
      </c>
      <c r="G19005" s="45">
        <v>630.96</v>
      </c>
    </row>
    <row r="19006" spans="2:7">
      <c r="B19006" s="49">
        <v>5213452</v>
      </c>
      <c r="C19006" s="44" t="s">
        <v>24544</v>
      </c>
      <c r="D19006" s="47" t="s">
        <v>23178</v>
      </c>
      <c r="E19006" s="43" t="s">
        <v>18037</v>
      </c>
      <c r="G19006" s="45">
        <v>273.75</v>
      </c>
    </row>
    <row r="19007" spans="2:7">
      <c r="B19007" s="49">
        <v>5213453</v>
      </c>
      <c r="C19007" s="44" t="s">
        <v>24544</v>
      </c>
      <c r="D19007" s="47" t="s">
        <v>23179</v>
      </c>
      <c r="E19007" s="43" t="s">
        <v>18037</v>
      </c>
      <c r="G19007" s="45">
        <v>461.56</v>
      </c>
    </row>
    <row r="19008" spans="2:7">
      <c r="B19008" s="49">
        <v>5213454</v>
      </c>
      <c r="C19008" s="44" t="s">
        <v>24544</v>
      </c>
      <c r="D19008" s="47" t="s">
        <v>23180</v>
      </c>
      <c r="E19008" s="43" t="s">
        <v>18037</v>
      </c>
      <c r="G19008" s="45">
        <v>642.64</v>
      </c>
    </row>
    <row r="19009" spans="2:7">
      <c r="B19009" s="49">
        <v>5213455</v>
      </c>
      <c r="C19009" s="44" t="s">
        <v>24544</v>
      </c>
      <c r="D19009" s="47" t="s">
        <v>23181</v>
      </c>
      <c r="E19009" s="43" t="s">
        <v>18037</v>
      </c>
      <c r="G19009" s="45">
        <v>1040.8900000000001</v>
      </c>
    </row>
    <row r="19010" spans="2:7">
      <c r="B19010" s="49">
        <v>5213456</v>
      </c>
      <c r="C19010" s="44" t="s">
        <v>24544</v>
      </c>
      <c r="D19010" s="47" t="s">
        <v>23182</v>
      </c>
      <c r="E19010" s="43" t="s">
        <v>18037</v>
      </c>
      <c r="G19010" s="45">
        <v>273.8</v>
      </c>
    </row>
    <row r="19011" spans="2:7">
      <c r="B19011" s="49">
        <v>5213457</v>
      </c>
      <c r="C19011" s="44" t="s">
        <v>24544</v>
      </c>
      <c r="D19011" s="47" t="s">
        <v>23183</v>
      </c>
      <c r="E19011" s="43" t="s">
        <v>18037</v>
      </c>
      <c r="G19011" s="45">
        <v>461.49</v>
      </c>
    </row>
    <row r="19012" spans="2:7">
      <c r="B19012" s="49">
        <v>5213458</v>
      </c>
      <c r="C19012" s="44" t="s">
        <v>24544</v>
      </c>
      <c r="D19012" s="47" t="s">
        <v>23184</v>
      </c>
      <c r="E19012" s="43" t="s">
        <v>18037</v>
      </c>
      <c r="G19012" s="45">
        <v>642.64</v>
      </c>
    </row>
    <row r="19013" spans="2:7">
      <c r="B19013" s="49">
        <v>5213459</v>
      </c>
      <c r="C19013" s="44" t="s">
        <v>24544</v>
      </c>
      <c r="D19013" s="47" t="s">
        <v>23185</v>
      </c>
      <c r="E19013" s="43" t="s">
        <v>18037</v>
      </c>
      <c r="G19013" s="45">
        <v>1040.95</v>
      </c>
    </row>
    <row r="19014" spans="2:7">
      <c r="B19014" s="49">
        <v>5213460</v>
      </c>
      <c r="C19014" s="44" t="s">
        <v>24544</v>
      </c>
      <c r="D19014" s="47" t="s">
        <v>23186</v>
      </c>
      <c r="E19014" s="43" t="s">
        <v>18037</v>
      </c>
      <c r="G19014" s="45">
        <v>192.05</v>
      </c>
    </row>
    <row r="19015" spans="2:7">
      <c r="B19015" s="49">
        <v>5213461</v>
      </c>
      <c r="C19015" s="44" t="s">
        <v>24544</v>
      </c>
      <c r="D19015" s="47" t="s">
        <v>23187</v>
      </c>
      <c r="E19015" s="43" t="s">
        <v>18037</v>
      </c>
      <c r="G19015" s="45">
        <v>296.82</v>
      </c>
    </row>
    <row r="19016" spans="2:7">
      <c r="B19016" s="49">
        <v>5213462</v>
      </c>
      <c r="C19016" s="44" t="s">
        <v>24544</v>
      </c>
      <c r="D19016" s="47" t="s">
        <v>23188</v>
      </c>
      <c r="E19016" s="43" t="s">
        <v>18037</v>
      </c>
      <c r="G19016" s="45">
        <v>412.09</v>
      </c>
    </row>
    <row r="19017" spans="2:7">
      <c r="B19017" s="49">
        <v>5213463</v>
      </c>
      <c r="C19017" s="44" t="s">
        <v>24544</v>
      </c>
      <c r="D19017" s="47" t="s">
        <v>23189</v>
      </c>
      <c r="E19017" s="43" t="s">
        <v>18037</v>
      </c>
      <c r="G19017" s="45">
        <v>527.36</v>
      </c>
    </row>
    <row r="19018" spans="2:7">
      <c r="B19018" s="49">
        <v>5212557</v>
      </c>
      <c r="C19018" s="44" t="s">
        <v>24544</v>
      </c>
      <c r="D19018" s="47" t="s">
        <v>23190</v>
      </c>
      <c r="E19018" s="43" t="s">
        <v>23086</v>
      </c>
      <c r="G19018" s="45">
        <v>4.05</v>
      </c>
    </row>
    <row r="19019" spans="2:7">
      <c r="B19019" s="49">
        <v>5212558</v>
      </c>
      <c r="C19019" s="44" t="s">
        <v>24544</v>
      </c>
      <c r="D19019" s="47" t="s">
        <v>23191</v>
      </c>
      <c r="E19019" s="43" t="s">
        <v>23086</v>
      </c>
      <c r="G19019" s="45">
        <v>4.0999999999999996</v>
      </c>
    </row>
    <row r="19020" spans="2:7">
      <c r="B19020" s="49">
        <v>5212559</v>
      </c>
      <c r="C19020" s="44" t="s">
        <v>24544</v>
      </c>
      <c r="D19020" s="47" t="s">
        <v>23192</v>
      </c>
      <c r="E19020" s="43" t="s">
        <v>23086</v>
      </c>
      <c r="G19020" s="45">
        <v>3.64</v>
      </c>
    </row>
    <row r="19021" spans="2:7">
      <c r="B19021" s="49">
        <v>5213477</v>
      </c>
      <c r="C19021" s="44" t="s">
        <v>24544</v>
      </c>
      <c r="D19021" s="47" t="s">
        <v>23193</v>
      </c>
      <c r="E19021" s="43" t="s">
        <v>18037</v>
      </c>
      <c r="G19021" s="45">
        <v>178.03</v>
      </c>
    </row>
    <row r="19022" spans="2:7">
      <c r="B19022" s="49">
        <v>5213476</v>
      </c>
      <c r="C19022" s="44" t="s">
        <v>24544</v>
      </c>
      <c r="D19022" s="47" t="s">
        <v>23194</v>
      </c>
      <c r="E19022" s="43" t="s">
        <v>18037</v>
      </c>
      <c r="G19022" s="45">
        <v>190.44</v>
      </c>
    </row>
    <row r="19023" spans="2:7">
      <c r="B19023" s="49">
        <v>5213479</v>
      </c>
      <c r="C19023" s="44" t="s">
        <v>24544</v>
      </c>
      <c r="D19023" s="47" t="s">
        <v>23195</v>
      </c>
      <c r="E19023" s="43" t="s">
        <v>18037</v>
      </c>
      <c r="G19023" s="45">
        <v>170.18</v>
      </c>
    </row>
    <row r="19024" spans="2:7">
      <c r="B19024" s="49">
        <v>5213478</v>
      </c>
      <c r="C19024" s="44" t="s">
        <v>24544</v>
      </c>
      <c r="D19024" s="47" t="s">
        <v>23196</v>
      </c>
      <c r="E19024" s="43" t="s">
        <v>18037</v>
      </c>
      <c r="G19024" s="45">
        <v>181.72</v>
      </c>
    </row>
    <row r="19025" spans="2:7">
      <c r="B19025" s="49">
        <v>5213489</v>
      </c>
      <c r="C19025" s="44" t="s">
        <v>24544</v>
      </c>
      <c r="D19025" s="47" t="s">
        <v>23197</v>
      </c>
      <c r="E19025" s="43" t="s">
        <v>18037</v>
      </c>
      <c r="G19025" s="45">
        <v>937.06</v>
      </c>
    </row>
    <row r="19026" spans="2:7">
      <c r="B19026" s="49">
        <v>5213498</v>
      </c>
      <c r="C19026" s="44" t="s">
        <v>24544</v>
      </c>
      <c r="D19026" s="47" t="s">
        <v>23198</v>
      </c>
      <c r="E19026" s="43" t="s">
        <v>18037</v>
      </c>
      <c r="G19026" s="45">
        <v>1014.82</v>
      </c>
    </row>
    <row r="19027" spans="2:7">
      <c r="B19027" s="49">
        <v>5213365</v>
      </c>
      <c r="C19027" s="44" t="s">
        <v>24544</v>
      </c>
      <c r="D19027" s="47" t="s">
        <v>23199</v>
      </c>
      <c r="E19027" s="43" t="s">
        <v>18037</v>
      </c>
      <c r="G19027" s="45">
        <v>1169.74</v>
      </c>
    </row>
    <row r="19028" spans="2:7">
      <c r="B19028" s="49">
        <v>5213507</v>
      </c>
      <c r="C19028" s="44" t="s">
        <v>24544</v>
      </c>
      <c r="D19028" s="47" t="s">
        <v>23200</v>
      </c>
      <c r="E19028" s="43" t="s">
        <v>18037</v>
      </c>
      <c r="G19028" s="45">
        <v>1209.22</v>
      </c>
    </row>
    <row r="19029" spans="2:7">
      <c r="B19029" s="49">
        <v>5213372</v>
      </c>
      <c r="C19029" s="44" t="s">
        <v>24544</v>
      </c>
      <c r="D19029" s="47" t="s">
        <v>23201</v>
      </c>
      <c r="E19029" s="43" t="s">
        <v>18037</v>
      </c>
      <c r="G19029" s="45">
        <v>1364.14</v>
      </c>
    </row>
    <row r="19030" spans="2:7">
      <c r="B19030" s="49">
        <v>5213490</v>
      </c>
      <c r="C19030" s="44" t="s">
        <v>24544</v>
      </c>
      <c r="D19030" s="47" t="s">
        <v>23202</v>
      </c>
      <c r="E19030" s="43" t="s">
        <v>18037</v>
      </c>
      <c r="G19030" s="45">
        <v>1984.09</v>
      </c>
    </row>
    <row r="19031" spans="2:7">
      <c r="B19031" s="49">
        <v>5213499</v>
      </c>
      <c r="C19031" s="44" t="s">
        <v>24544</v>
      </c>
      <c r="D19031" s="47" t="s">
        <v>23203</v>
      </c>
      <c r="E19031" s="43" t="s">
        <v>18037</v>
      </c>
      <c r="G19031" s="45">
        <v>2159.0500000000002</v>
      </c>
    </row>
    <row r="19032" spans="2:7">
      <c r="B19032" s="49">
        <v>5213366</v>
      </c>
      <c r="C19032" s="44" t="s">
        <v>24544</v>
      </c>
      <c r="D19032" s="47" t="s">
        <v>23204</v>
      </c>
      <c r="E19032" s="43" t="s">
        <v>18037</v>
      </c>
      <c r="G19032" s="45">
        <v>2507.62</v>
      </c>
    </row>
    <row r="19033" spans="2:7">
      <c r="B19033" s="49">
        <v>5213508</v>
      </c>
      <c r="C19033" s="44" t="s">
        <v>24544</v>
      </c>
      <c r="D19033" s="47" t="s">
        <v>23205</v>
      </c>
      <c r="E19033" s="43" t="s">
        <v>18037</v>
      </c>
      <c r="G19033" s="45">
        <v>2596.4499999999998</v>
      </c>
    </row>
    <row r="19034" spans="2:7">
      <c r="B19034" s="49">
        <v>5213373</v>
      </c>
      <c r="C19034" s="44" t="s">
        <v>24544</v>
      </c>
      <c r="D19034" s="47" t="s">
        <v>23206</v>
      </c>
      <c r="E19034" s="43" t="s">
        <v>18037</v>
      </c>
      <c r="G19034" s="45">
        <v>2945.02</v>
      </c>
    </row>
    <row r="19035" spans="2:7">
      <c r="B19035" s="49">
        <v>5213491</v>
      </c>
      <c r="C19035" s="44" t="s">
        <v>24544</v>
      </c>
      <c r="D19035" s="47" t="s">
        <v>23207</v>
      </c>
      <c r="E19035" s="43" t="s">
        <v>18037</v>
      </c>
      <c r="G19035" s="45">
        <v>2612.3000000000002</v>
      </c>
    </row>
    <row r="19036" spans="2:7">
      <c r="B19036" s="49">
        <v>5213500</v>
      </c>
      <c r="C19036" s="44" t="s">
        <v>24544</v>
      </c>
      <c r="D19036" s="47" t="s">
        <v>23208</v>
      </c>
      <c r="E19036" s="43" t="s">
        <v>18037</v>
      </c>
      <c r="G19036" s="45">
        <v>2845.58</v>
      </c>
    </row>
    <row r="19037" spans="2:7">
      <c r="B19037" s="49">
        <v>5213369</v>
      </c>
      <c r="C19037" s="44" t="s">
        <v>24544</v>
      </c>
      <c r="D19037" s="47" t="s">
        <v>23209</v>
      </c>
      <c r="E19037" s="43" t="s">
        <v>18037</v>
      </c>
      <c r="G19037" s="45">
        <v>3310.34</v>
      </c>
    </row>
    <row r="19038" spans="2:7">
      <c r="B19038" s="49">
        <v>5213509</v>
      </c>
      <c r="C19038" s="44" t="s">
        <v>24544</v>
      </c>
      <c r="D19038" s="47" t="s">
        <v>23210</v>
      </c>
      <c r="E19038" s="43" t="s">
        <v>18037</v>
      </c>
      <c r="G19038" s="45">
        <v>3428.78</v>
      </c>
    </row>
    <row r="19039" spans="2:7">
      <c r="B19039" s="49">
        <v>5213374</v>
      </c>
      <c r="C19039" s="44" t="s">
        <v>24544</v>
      </c>
      <c r="D19039" s="47" t="s">
        <v>23211</v>
      </c>
      <c r="E19039" s="43" t="s">
        <v>18037</v>
      </c>
      <c r="G19039" s="45">
        <v>3893.54</v>
      </c>
    </row>
    <row r="19040" spans="2:7">
      <c r="B19040" s="49">
        <v>5213492</v>
      </c>
      <c r="C19040" s="44" t="s">
        <v>24544</v>
      </c>
      <c r="D19040" s="47" t="s">
        <v>23212</v>
      </c>
      <c r="E19040" s="43" t="s">
        <v>18037</v>
      </c>
      <c r="G19040" s="45">
        <v>3549.36</v>
      </c>
    </row>
    <row r="19041" spans="2:7">
      <c r="B19041" s="49">
        <v>5213501</v>
      </c>
      <c r="C19041" s="44" t="s">
        <v>24544</v>
      </c>
      <c r="D19041" s="47" t="s">
        <v>23213</v>
      </c>
      <c r="E19041" s="43" t="s">
        <v>18037</v>
      </c>
      <c r="G19041" s="45">
        <v>3860.4</v>
      </c>
    </row>
    <row r="19042" spans="2:7">
      <c r="B19042" s="49">
        <v>5213370</v>
      </c>
      <c r="C19042" s="44" t="s">
        <v>24544</v>
      </c>
      <c r="D19042" s="47" t="s">
        <v>23214</v>
      </c>
      <c r="E19042" s="43" t="s">
        <v>18037</v>
      </c>
      <c r="G19042" s="45">
        <v>4480.08</v>
      </c>
    </row>
    <row r="19043" spans="2:7">
      <c r="B19043" s="49">
        <v>5213510</v>
      </c>
      <c r="C19043" s="44" t="s">
        <v>24544</v>
      </c>
      <c r="D19043" s="47" t="s">
        <v>23215</v>
      </c>
      <c r="E19043" s="43" t="s">
        <v>18037</v>
      </c>
      <c r="G19043" s="45">
        <v>4638</v>
      </c>
    </row>
    <row r="19044" spans="2:7">
      <c r="B19044" s="49">
        <v>5213375</v>
      </c>
      <c r="C19044" s="44" t="s">
        <v>24544</v>
      </c>
      <c r="D19044" s="47" t="s">
        <v>23216</v>
      </c>
      <c r="E19044" s="43" t="s">
        <v>18037</v>
      </c>
      <c r="G19044" s="45">
        <v>5257.68</v>
      </c>
    </row>
    <row r="19045" spans="2:7">
      <c r="B19045" s="49">
        <v>5213494</v>
      </c>
      <c r="C19045" s="44" t="s">
        <v>24544</v>
      </c>
      <c r="D19045" s="47" t="s">
        <v>23217</v>
      </c>
      <c r="E19045" s="43" t="s">
        <v>18037</v>
      </c>
      <c r="G19045" s="45">
        <v>5224.6000000000004</v>
      </c>
    </row>
    <row r="19046" spans="2:7">
      <c r="B19046" s="49">
        <v>5213503</v>
      </c>
      <c r="C19046" s="44" t="s">
        <v>24544</v>
      </c>
      <c r="D19046" s="47" t="s">
        <v>23218</v>
      </c>
      <c r="E19046" s="43" t="s">
        <v>18037</v>
      </c>
      <c r="G19046" s="45">
        <v>5691.16</v>
      </c>
    </row>
    <row r="19047" spans="2:7">
      <c r="B19047" s="49">
        <v>5213371</v>
      </c>
      <c r="C19047" s="44" t="s">
        <v>24544</v>
      </c>
      <c r="D19047" s="47" t="s">
        <v>23219</v>
      </c>
      <c r="E19047" s="43" t="s">
        <v>18037</v>
      </c>
      <c r="G19047" s="45">
        <v>6620.68</v>
      </c>
    </row>
    <row r="19048" spans="2:7">
      <c r="B19048" s="49">
        <v>5213512</v>
      </c>
      <c r="C19048" s="44" t="s">
        <v>24544</v>
      </c>
      <c r="D19048" s="47" t="s">
        <v>23220</v>
      </c>
      <c r="E19048" s="43" t="s">
        <v>18037</v>
      </c>
      <c r="G19048" s="45">
        <v>6857.56</v>
      </c>
    </row>
    <row r="19049" spans="2:7">
      <c r="B19049" s="49">
        <v>5213376</v>
      </c>
      <c r="C19049" s="44" t="s">
        <v>24544</v>
      </c>
      <c r="D19049" s="47" t="s">
        <v>23221</v>
      </c>
      <c r="E19049" s="43" t="s">
        <v>18037</v>
      </c>
      <c r="G19049" s="45">
        <v>7787.08</v>
      </c>
    </row>
    <row r="19050" spans="2:7">
      <c r="B19050" s="49">
        <v>5213377</v>
      </c>
      <c r="C19050" s="44" t="s">
        <v>24544</v>
      </c>
      <c r="D19050" s="47" t="s">
        <v>23222</v>
      </c>
      <c r="E19050" s="43" t="s">
        <v>19472</v>
      </c>
      <c r="G19050" s="45">
        <v>344.11</v>
      </c>
    </row>
    <row r="19051" spans="2:7">
      <c r="B19051" s="49">
        <v>5213570</v>
      </c>
      <c r="C19051" s="44" t="s">
        <v>24544</v>
      </c>
      <c r="D19051" s="47" t="s">
        <v>23223</v>
      </c>
      <c r="E19051" s="43" t="s">
        <v>19472</v>
      </c>
      <c r="G19051" s="45">
        <v>485.1</v>
      </c>
    </row>
    <row r="19052" spans="2:7">
      <c r="B19052" s="49">
        <v>5213378</v>
      </c>
      <c r="C19052" s="44" t="s">
        <v>24544</v>
      </c>
      <c r="D19052" s="47" t="s">
        <v>23224</v>
      </c>
      <c r="E19052" s="43" t="s">
        <v>19472</v>
      </c>
      <c r="G19052" s="45">
        <v>382.99</v>
      </c>
    </row>
    <row r="19053" spans="2:7">
      <c r="B19053" s="49">
        <v>5213571</v>
      </c>
      <c r="C19053" s="44" t="s">
        <v>24544</v>
      </c>
      <c r="D19053" s="47" t="s">
        <v>23225</v>
      </c>
      <c r="E19053" s="43" t="s">
        <v>19472</v>
      </c>
      <c r="G19053" s="45">
        <v>523.98</v>
      </c>
    </row>
    <row r="19054" spans="2:7">
      <c r="B19054" s="49">
        <v>5213379</v>
      </c>
      <c r="C19054" s="44" t="s">
        <v>24544</v>
      </c>
      <c r="D19054" s="47" t="s">
        <v>23226</v>
      </c>
      <c r="E19054" s="43" t="s">
        <v>19472</v>
      </c>
      <c r="G19054" s="45">
        <v>480.19</v>
      </c>
    </row>
    <row r="19055" spans="2:7">
      <c r="B19055" s="49">
        <v>5213572</v>
      </c>
      <c r="C19055" s="44" t="s">
        <v>24544</v>
      </c>
      <c r="D19055" s="47" t="s">
        <v>23227</v>
      </c>
      <c r="E19055" s="43" t="s">
        <v>19472</v>
      </c>
      <c r="G19055" s="45">
        <v>621.17999999999995</v>
      </c>
    </row>
    <row r="19056" spans="2:7">
      <c r="B19056" s="49">
        <v>5212553</v>
      </c>
      <c r="C19056" s="44" t="s">
        <v>24544</v>
      </c>
      <c r="D19056" s="47" t="s">
        <v>23228</v>
      </c>
      <c r="E19056" s="43" t="s">
        <v>19472</v>
      </c>
      <c r="G19056" s="45">
        <v>277.82</v>
      </c>
    </row>
    <row r="19057" spans="2:7">
      <c r="B19057" s="49">
        <v>5213416</v>
      </c>
      <c r="C19057" s="44" t="s">
        <v>24544</v>
      </c>
      <c r="D19057" s="47" t="s">
        <v>23229</v>
      </c>
      <c r="E19057" s="43" t="s">
        <v>19472</v>
      </c>
      <c r="G19057" s="45">
        <v>418.81</v>
      </c>
    </row>
    <row r="19058" spans="2:7">
      <c r="B19058" s="49">
        <v>5212554</v>
      </c>
      <c r="C19058" s="44" t="s">
        <v>24544</v>
      </c>
      <c r="D19058" s="47" t="s">
        <v>23230</v>
      </c>
      <c r="E19058" s="43" t="s">
        <v>19472</v>
      </c>
      <c r="G19058" s="45">
        <v>316.7</v>
      </c>
    </row>
    <row r="19059" spans="2:7">
      <c r="B19059" s="49">
        <v>5213417</v>
      </c>
      <c r="C19059" s="44" t="s">
        <v>24544</v>
      </c>
      <c r="D19059" s="47" t="s">
        <v>23231</v>
      </c>
      <c r="E19059" s="43" t="s">
        <v>19472</v>
      </c>
      <c r="G19059" s="45">
        <v>457.69</v>
      </c>
    </row>
    <row r="19060" spans="2:7">
      <c r="B19060" s="49">
        <v>5213421</v>
      </c>
      <c r="C19060" s="44" t="s">
        <v>24544</v>
      </c>
      <c r="D19060" s="47" t="s">
        <v>23232</v>
      </c>
      <c r="E19060" s="43" t="s">
        <v>19472</v>
      </c>
      <c r="G19060" s="45">
        <v>413.83</v>
      </c>
    </row>
    <row r="19061" spans="2:7">
      <c r="B19061" s="49">
        <v>5213414</v>
      </c>
      <c r="C19061" s="44" t="s">
        <v>24544</v>
      </c>
      <c r="D19061" s="47" t="s">
        <v>23233</v>
      </c>
      <c r="E19061" s="43" t="s">
        <v>19472</v>
      </c>
      <c r="G19061" s="45">
        <v>605.41999999999996</v>
      </c>
    </row>
    <row r="19062" spans="2:7">
      <c r="B19062" s="49">
        <v>5213419</v>
      </c>
      <c r="C19062" s="44" t="s">
        <v>24544</v>
      </c>
      <c r="D19062" s="47" t="s">
        <v>23234</v>
      </c>
      <c r="E19062" s="43" t="s">
        <v>19472</v>
      </c>
      <c r="G19062" s="45">
        <v>535.15</v>
      </c>
    </row>
    <row r="19063" spans="2:7">
      <c r="B19063" s="49">
        <v>5212555</v>
      </c>
      <c r="C19063" s="44" t="s">
        <v>24544</v>
      </c>
      <c r="D19063" s="47" t="s">
        <v>23235</v>
      </c>
      <c r="E19063" s="43" t="s">
        <v>19472</v>
      </c>
      <c r="G19063" s="45">
        <v>413.9</v>
      </c>
    </row>
    <row r="19064" spans="2:7">
      <c r="B19064" s="49">
        <v>5213418</v>
      </c>
      <c r="C19064" s="44" t="s">
        <v>24544</v>
      </c>
      <c r="D19064" s="47" t="s">
        <v>23236</v>
      </c>
      <c r="E19064" s="43" t="s">
        <v>19472</v>
      </c>
      <c r="G19064" s="45">
        <v>554.89</v>
      </c>
    </row>
    <row r="19065" spans="2:7">
      <c r="B19065" s="49">
        <v>5213415</v>
      </c>
      <c r="C19065" s="44" t="s">
        <v>24544</v>
      </c>
      <c r="D19065" s="47" t="s">
        <v>23237</v>
      </c>
      <c r="E19065" s="43" t="s">
        <v>19472</v>
      </c>
      <c r="G19065" s="45">
        <v>705.86</v>
      </c>
    </row>
    <row r="19066" spans="2:7">
      <c r="B19066" s="49">
        <v>5213420</v>
      </c>
      <c r="C19066" s="44" t="s">
        <v>24544</v>
      </c>
      <c r="D19066" s="47" t="s">
        <v>23238</v>
      </c>
      <c r="E19066" s="43" t="s">
        <v>19472</v>
      </c>
      <c r="G19066" s="45">
        <v>632.35</v>
      </c>
    </row>
    <row r="19067" spans="2:7">
      <c r="B19067" s="49">
        <v>5213543</v>
      </c>
      <c r="C19067" s="44" t="s">
        <v>24544</v>
      </c>
      <c r="D19067" s="47" t="s">
        <v>23239</v>
      </c>
      <c r="E19067" s="43" t="s">
        <v>18037</v>
      </c>
      <c r="G19067" s="45">
        <v>1198.8800000000001</v>
      </c>
    </row>
    <row r="19068" spans="2:7">
      <c r="B19068" s="49">
        <v>5213552</v>
      </c>
      <c r="C19068" s="44" t="s">
        <v>24544</v>
      </c>
      <c r="D19068" s="47" t="s">
        <v>23240</v>
      </c>
      <c r="E19068" s="43" t="s">
        <v>18037</v>
      </c>
      <c r="G19068" s="45">
        <v>1276.6400000000001</v>
      </c>
    </row>
    <row r="19069" spans="2:7">
      <c r="B19069" s="49">
        <v>5213561</v>
      </c>
      <c r="C19069" s="44" t="s">
        <v>24544</v>
      </c>
      <c r="D19069" s="47" t="s">
        <v>23241</v>
      </c>
      <c r="E19069" s="43" t="s">
        <v>18037</v>
      </c>
      <c r="G19069" s="45">
        <v>1471.04</v>
      </c>
    </row>
    <row r="19070" spans="2:7">
      <c r="B19070" s="49">
        <v>5213544</v>
      </c>
      <c r="C19070" s="44" t="s">
        <v>24544</v>
      </c>
      <c r="D19070" s="47" t="s">
        <v>23242</v>
      </c>
      <c r="E19070" s="43" t="s">
        <v>18037</v>
      </c>
      <c r="G19070" s="45">
        <v>2573.1799999999998</v>
      </c>
    </row>
    <row r="19071" spans="2:7">
      <c r="B19071" s="49">
        <v>5213553</v>
      </c>
      <c r="C19071" s="44" t="s">
        <v>24544</v>
      </c>
      <c r="D19071" s="47" t="s">
        <v>23243</v>
      </c>
      <c r="E19071" s="43" t="s">
        <v>18037</v>
      </c>
      <c r="G19071" s="45">
        <v>2748.14</v>
      </c>
    </row>
    <row r="19072" spans="2:7">
      <c r="B19072" s="49">
        <v>5213562</v>
      </c>
      <c r="C19072" s="44" t="s">
        <v>24544</v>
      </c>
      <c r="D19072" s="47" t="s">
        <v>23244</v>
      </c>
      <c r="E19072" s="43" t="s">
        <v>18037</v>
      </c>
      <c r="G19072" s="45">
        <v>3185.54</v>
      </c>
    </row>
    <row r="19073" spans="2:7">
      <c r="B19073" s="49">
        <v>5213545</v>
      </c>
      <c r="C19073" s="44" t="s">
        <v>24544</v>
      </c>
      <c r="D19073" s="47" t="s">
        <v>23245</v>
      </c>
      <c r="E19073" s="43" t="s">
        <v>18037</v>
      </c>
      <c r="G19073" s="45">
        <v>3397.76</v>
      </c>
    </row>
    <row r="19074" spans="2:7">
      <c r="B19074" s="49">
        <v>5213554</v>
      </c>
      <c r="C19074" s="44" t="s">
        <v>24544</v>
      </c>
      <c r="D19074" s="47" t="s">
        <v>23246</v>
      </c>
      <c r="E19074" s="43" t="s">
        <v>18037</v>
      </c>
      <c r="G19074" s="45">
        <v>3631.04</v>
      </c>
    </row>
    <row r="19075" spans="2:7">
      <c r="B19075" s="49">
        <v>5213563</v>
      </c>
      <c r="C19075" s="44" t="s">
        <v>24544</v>
      </c>
      <c r="D19075" s="47" t="s">
        <v>23247</v>
      </c>
      <c r="E19075" s="43" t="s">
        <v>18037</v>
      </c>
      <c r="G19075" s="45">
        <v>4214.24</v>
      </c>
    </row>
    <row r="19076" spans="2:7">
      <c r="B19076" s="49">
        <v>5213546</v>
      </c>
      <c r="C19076" s="44" t="s">
        <v>24544</v>
      </c>
      <c r="D19076" s="47" t="s">
        <v>23248</v>
      </c>
      <c r="E19076" s="43" t="s">
        <v>18037</v>
      </c>
      <c r="G19076" s="45">
        <v>4596.6400000000003</v>
      </c>
    </row>
    <row r="19077" spans="2:7">
      <c r="B19077" s="49">
        <v>5213555</v>
      </c>
      <c r="C19077" s="44" t="s">
        <v>24544</v>
      </c>
      <c r="D19077" s="47" t="s">
        <v>23249</v>
      </c>
      <c r="E19077" s="43" t="s">
        <v>18037</v>
      </c>
      <c r="G19077" s="45">
        <v>4907.68</v>
      </c>
    </row>
    <row r="19078" spans="2:7">
      <c r="B19078" s="49">
        <v>5213564</v>
      </c>
      <c r="C19078" s="44" t="s">
        <v>24544</v>
      </c>
      <c r="D19078" s="47" t="s">
        <v>23250</v>
      </c>
      <c r="E19078" s="43" t="s">
        <v>18037</v>
      </c>
      <c r="G19078" s="45">
        <v>5685.28</v>
      </c>
    </row>
    <row r="19079" spans="2:7">
      <c r="B19079" s="49">
        <v>5213548</v>
      </c>
      <c r="C19079" s="44" t="s">
        <v>24544</v>
      </c>
      <c r="D19079" s="47" t="s">
        <v>23251</v>
      </c>
      <c r="E19079" s="43" t="s">
        <v>18037</v>
      </c>
      <c r="G19079" s="45">
        <v>6795.52</v>
      </c>
    </row>
    <row r="19080" spans="2:7">
      <c r="B19080" s="49">
        <v>5213557</v>
      </c>
      <c r="C19080" s="44" t="s">
        <v>24544</v>
      </c>
      <c r="D19080" s="47" t="s">
        <v>23252</v>
      </c>
      <c r="E19080" s="43" t="s">
        <v>18037</v>
      </c>
      <c r="G19080" s="45">
        <v>7262.08</v>
      </c>
    </row>
    <row r="19081" spans="2:7">
      <c r="B19081" s="49">
        <v>5213566</v>
      </c>
      <c r="C19081" s="44" t="s">
        <v>24544</v>
      </c>
      <c r="D19081" s="47" t="s">
        <v>23253</v>
      </c>
      <c r="E19081" s="43" t="s">
        <v>18037</v>
      </c>
      <c r="G19081" s="45">
        <v>8428.48</v>
      </c>
    </row>
    <row r="19082" spans="2:7">
      <c r="B19082" s="49">
        <v>5213576</v>
      </c>
      <c r="C19082" s="44" t="s">
        <v>24544</v>
      </c>
      <c r="D19082" s="47" t="s">
        <v>23254</v>
      </c>
      <c r="E19082" s="43" t="s">
        <v>19472</v>
      </c>
      <c r="G19082" s="45">
        <v>616.01</v>
      </c>
    </row>
    <row r="19083" spans="2:7">
      <c r="B19083" s="49">
        <v>5213577</v>
      </c>
      <c r="C19083" s="44" t="s">
        <v>24544</v>
      </c>
      <c r="D19083" s="47" t="s">
        <v>23255</v>
      </c>
      <c r="E19083" s="43" t="s">
        <v>19472</v>
      </c>
      <c r="G19083" s="45">
        <v>654.89</v>
      </c>
    </row>
    <row r="19084" spans="2:7">
      <c r="B19084" s="49">
        <v>5213578</v>
      </c>
      <c r="C19084" s="44" t="s">
        <v>24544</v>
      </c>
      <c r="D19084" s="47" t="s">
        <v>23256</v>
      </c>
      <c r="E19084" s="43" t="s">
        <v>19472</v>
      </c>
      <c r="G19084" s="45">
        <v>752.09</v>
      </c>
    </row>
    <row r="19085" spans="2:7">
      <c r="B19085" s="49">
        <v>5213425</v>
      </c>
      <c r="C19085" s="44" t="s">
        <v>24544</v>
      </c>
      <c r="D19085" s="47" t="s">
        <v>23257</v>
      </c>
      <c r="E19085" s="43" t="s">
        <v>19472</v>
      </c>
      <c r="G19085" s="45">
        <v>599.58000000000004</v>
      </c>
    </row>
    <row r="19086" spans="2:7">
      <c r="B19086" s="49">
        <v>5213426</v>
      </c>
      <c r="C19086" s="44" t="s">
        <v>24544</v>
      </c>
      <c r="D19086" s="47" t="s">
        <v>23258</v>
      </c>
      <c r="E19086" s="43" t="s">
        <v>19472</v>
      </c>
      <c r="G19086" s="45">
        <v>696.78</v>
      </c>
    </row>
    <row r="19087" spans="2:7">
      <c r="B19087" s="49">
        <v>5213427</v>
      </c>
      <c r="C19087" s="44" t="s">
        <v>24544</v>
      </c>
      <c r="D19087" s="47" t="s">
        <v>23259</v>
      </c>
      <c r="E19087" s="43" t="s">
        <v>19472</v>
      </c>
      <c r="G19087" s="45">
        <v>774.24</v>
      </c>
    </row>
    <row r="19088" spans="2:7">
      <c r="B19088" s="49">
        <v>5213567</v>
      </c>
      <c r="C19088" s="44" t="s">
        <v>24544</v>
      </c>
      <c r="D19088" s="47" t="s">
        <v>23260</v>
      </c>
      <c r="E19088" s="43" t="s">
        <v>19472</v>
      </c>
      <c r="G19088" s="45">
        <v>959.56</v>
      </c>
    </row>
    <row r="19089" spans="2:7">
      <c r="B19089" s="49">
        <v>5213486</v>
      </c>
      <c r="C19089" s="44" t="s">
        <v>24544</v>
      </c>
      <c r="D19089" s="47" t="s">
        <v>23261</v>
      </c>
      <c r="E19089" s="43" t="s">
        <v>19472</v>
      </c>
      <c r="G19089" s="45">
        <v>958.83</v>
      </c>
    </row>
    <row r="19090" spans="2:7">
      <c r="B19090" s="49">
        <v>5213487</v>
      </c>
      <c r="C19090" s="44" t="s">
        <v>24544</v>
      </c>
      <c r="D19090" s="47" t="s">
        <v>23262</v>
      </c>
      <c r="E19090" s="43" t="s">
        <v>19472</v>
      </c>
      <c r="G19090" s="45">
        <v>1056.03</v>
      </c>
    </row>
    <row r="19091" spans="2:7">
      <c r="B19091" s="49">
        <v>5213488</v>
      </c>
      <c r="C19091" s="44" t="s">
        <v>24544</v>
      </c>
      <c r="D19091" s="47" t="s">
        <v>23263</v>
      </c>
      <c r="E19091" s="43" t="s">
        <v>19472</v>
      </c>
      <c r="G19091" s="45">
        <v>1133.49</v>
      </c>
    </row>
    <row r="19092" spans="2:7">
      <c r="B19092" s="49">
        <v>5213568</v>
      </c>
      <c r="C19092" s="44" t="s">
        <v>24544</v>
      </c>
      <c r="D19092" s="47" t="s">
        <v>23264</v>
      </c>
      <c r="E19092" s="43" t="s">
        <v>19472</v>
      </c>
      <c r="G19092" s="45">
        <v>1318.81</v>
      </c>
    </row>
    <row r="19093" spans="2:7">
      <c r="B19093" s="49">
        <v>5213483</v>
      </c>
      <c r="C19093" s="44" t="s">
        <v>24544</v>
      </c>
      <c r="D19093" s="47" t="s">
        <v>23265</v>
      </c>
      <c r="E19093" s="43" t="s">
        <v>19472</v>
      </c>
      <c r="G19093" s="45">
        <v>998.05</v>
      </c>
    </row>
    <row r="19094" spans="2:7">
      <c r="B19094" s="49">
        <v>5213484</v>
      </c>
      <c r="C19094" s="44" t="s">
        <v>24544</v>
      </c>
      <c r="D19094" s="47" t="s">
        <v>23266</v>
      </c>
      <c r="E19094" s="43" t="s">
        <v>19472</v>
      </c>
      <c r="G19094" s="45">
        <v>1095.25</v>
      </c>
    </row>
    <row r="19095" spans="2:7">
      <c r="B19095" s="49">
        <v>5213485</v>
      </c>
      <c r="C19095" s="44" t="s">
        <v>24544</v>
      </c>
      <c r="D19095" s="47" t="s">
        <v>23267</v>
      </c>
      <c r="E19095" s="43" t="s">
        <v>19472</v>
      </c>
      <c r="G19095" s="45">
        <v>1172.7</v>
      </c>
    </row>
    <row r="19096" spans="2:7">
      <c r="B19096" s="49">
        <v>5213434</v>
      </c>
      <c r="C19096" s="44" t="s">
        <v>24544</v>
      </c>
      <c r="D19096" s="47" t="s">
        <v>23268</v>
      </c>
      <c r="E19096" s="43" t="s">
        <v>19472</v>
      </c>
      <c r="G19096" s="45">
        <v>638.79999999999995</v>
      </c>
    </row>
    <row r="19097" spans="2:7">
      <c r="B19097" s="49">
        <v>5213435</v>
      </c>
      <c r="C19097" s="44" t="s">
        <v>24544</v>
      </c>
      <c r="D19097" s="47" t="s">
        <v>23269</v>
      </c>
      <c r="E19097" s="43" t="s">
        <v>19472</v>
      </c>
      <c r="G19097" s="45">
        <v>736</v>
      </c>
    </row>
    <row r="19098" spans="2:7">
      <c r="B19098" s="49">
        <v>5213436</v>
      </c>
      <c r="C19098" s="44" t="s">
        <v>24544</v>
      </c>
      <c r="D19098" s="47" t="s">
        <v>23270</v>
      </c>
      <c r="E19098" s="43" t="s">
        <v>19472</v>
      </c>
      <c r="G19098" s="45">
        <v>813.45</v>
      </c>
    </row>
    <row r="19099" spans="2:7">
      <c r="B19099" s="49">
        <v>5213430</v>
      </c>
      <c r="C19099" s="44" t="s">
        <v>24544</v>
      </c>
      <c r="D19099" s="47" t="s">
        <v>23271</v>
      </c>
      <c r="E19099" s="43" t="s">
        <v>19472</v>
      </c>
      <c r="G19099" s="45">
        <v>389.73</v>
      </c>
    </row>
    <row r="19100" spans="2:7">
      <c r="B19100" s="49">
        <v>5213431</v>
      </c>
      <c r="C19100" s="44" t="s">
        <v>24544</v>
      </c>
      <c r="D19100" s="47" t="s">
        <v>23272</v>
      </c>
      <c r="E19100" s="43" t="s">
        <v>19472</v>
      </c>
      <c r="G19100" s="45">
        <v>428.61</v>
      </c>
    </row>
    <row r="19101" spans="2:7">
      <c r="B19101" s="49">
        <v>5213433</v>
      </c>
      <c r="C19101" s="44" t="s">
        <v>24544</v>
      </c>
      <c r="D19101" s="47" t="s">
        <v>23273</v>
      </c>
      <c r="E19101" s="43" t="s">
        <v>19472</v>
      </c>
      <c r="G19101" s="45">
        <v>384.76</v>
      </c>
    </row>
    <row r="19102" spans="2:7">
      <c r="B19102" s="49">
        <v>5213428</v>
      </c>
      <c r="C19102" s="44" t="s">
        <v>24544</v>
      </c>
      <c r="D19102" s="47" t="s">
        <v>23274</v>
      </c>
      <c r="E19102" s="43" t="s">
        <v>19472</v>
      </c>
      <c r="G19102" s="45">
        <v>576.35</v>
      </c>
    </row>
    <row r="19103" spans="2:7">
      <c r="B19103" s="49">
        <v>5213432</v>
      </c>
      <c r="C19103" s="44" t="s">
        <v>24544</v>
      </c>
      <c r="D19103" s="47" t="s">
        <v>23275</v>
      </c>
      <c r="E19103" s="43" t="s">
        <v>19472</v>
      </c>
      <c r="G19103" s="45">
        <v>525.80999999999995</v>
      </c>
    </row>
    <row r="19104" spans="2:7">
      <c r="B19104" s="49">
        <v>5213429</v>
      </c>
      <c r="C19104" s="44" t="s">
        <v>24544</v>
      </c>
      <c r="D19104" s="47" t="s">
        <v>23276</v>
      </c>
      <c r="E19104" s="43" t="s">
        <v>19472</v>
      </c>
      <c r="G19104" s="45">
        <v>676.79</v>
      </c>
    </row>
    <row r="19105" spans="2:7">
      <c r="B19105" s="49">
        <v>5213516</v>
      </c>
      <c r="C19105" s="44" t="s">
        <v>24544</v>
      </c>
      <c r="D19105" s="47" t="s">
        <v>23277</v>
      </c>
      <c r="E19105" s="43" t="s">
        <v>18037</v>
      </c>
      <c r="G19105" s="45">
        <v>878.9</v>
      </c>
    </row>
    <row r="19106" spans="2:7">
      <c r="B19106" s="49">
        <v>5213525</v>
      </c>
      <c r="C19106" s="44" t="s">
        <v>24544</v>
      </c>
      <c r="D19106" s="47" t="s">
        <v>23278</v>
      </c>
      <c r="E19106" s="43" t="s">
        <v>18037</v>
      </c>
      <c r="G19106" s="45">
        <v>956.66</v>
      </c>
    </row>
    <row r="19107" spans="2:7">
      <c r="B19107" s="49">
        <v>5213534</v>
      </c>
      <c r="C19107" s="44" t="s">
        <v>24544</v>
      </c>
      <c r="D19107" s="47" t="s">
        <v>23279</v>
      </c>
      <c r="E19107" s="43" t="s">
        <v>18037</v>
      </c>
      <c r="G19107" s="45">
        <v>1151.06</v>
      </c>
    </row>
    <row r="19108" spans="2:7">
      <c r="B19108" s="49">
        <v>5213517</v>
      </c>
      <c r="C19108" s="44" t="s">
        <v>24544</v>
      </c>
      <c r="D19108" s="47" t="s">
        <v>23280</v>
      </c>
      <c r="E19108" s="43" t="s">
        <v>18037</v>
      </c>
      <c r="G19108" s="45">
        <v>1853.23</v>
      </c>
    </row>
    <row r="19109" spans="2:7">
      <c r="B19109" s="49">
        <v>5213526</v>
      </c>
      <c r="C19109" s="44" t="s">
        <v>24544</v>
      </c>
      <c r="D19109" s="47" t="s">
        <v>23281</v>
      </c>
      <c r="E19109" s="43" t="s">
        <v>18037</v>
      </c>
      <c r="G19109" s="45">
        <v>2028.19</v>
      </c>
    </row>
    <row r="19110" spans="2:7">
      <c r="B19110" s="49">
        <v>5213535</v>
      </c>
      <c r="C19110" s="44" t="s">
        <v>24544</v>
      </c>
      <c r="D19110" s="47" t="s">
        <v>23282</v>
      </c>
      <c r="E19110" s="43" t="s">
        <v>18037</v>
      </c>
      <c r="G19110" s="45">
        <v>2465.59</v>
      </c>
    </row>
    <row r="19111" spans="2:7">
      <c r="B19111" s="49">
        <v>5213518</v>
      </c>
      <c r="C19111" s="44" t="s">
        <v>24544</v>
      </c>
      <c r="D19111" s="47" t="s">
        <v>23283</v>
      </c>
      <c r="E19111" s="43" t="s">
        <v>18037</v>
      </c>
      <c r="G19111" s="45">
        <v>2437.8200000000002</v>
      </c>
    </row>
    <row r="19112" spans="2:7">
      <c r="B19112" s="49">
        <v>5213527</v>
      </c>
      <c r="C19112" s="44" t="s">
        <v>24544</v>
      </c>
      <c r="D19112" s="47" t="s">
        <v>23284</v>
      </c>
      <c r="E19112" s="43" t="s">
        <v>18037</v>
      </c>
      <c r="G19112" s="45">
        <v>2671.1</v>
      </c>
    </row>
    <row r="19113" spans="2:7">
      <c r="B19113" s="49">
        <v>5213536</v>
      </c>
      <c r="C19113" s="44" t="s">
        <v>24544</v>
      </c>
      <c r="D19113" s="47" t="s">
        <v>23285</v>
      </c>
      <c r="E19113" s="43" t="s">
        <v>18037</v>
      </c>
      <c r="G19113" s="45">
        <v>3254.3</v>
      </c>
    </row>
    <row r="19114" spans="2:7">
      <c r="B19114" s="49">
        <v>5213519</v>
      </c>
      <c r="C19114" s="44" t="s">
        <v>24544</v>
      </c>
      <c r="D19114" s="47" t="s">
        <v>23286</v>
      </c>
      <c r="E19114" s="43" t="s">
        <v>18037</v>
      </c>
      <c r="G19114" s="45">
        <v>3316.72</v>
      </c>
    </row>
    <row r="19115" spans="2:7">
      <c r="B19115" s="49">
        <v>5213528</v>
      </c>
      <c r="C19115" s="44" t="s">
        <v>24544</v>
      </c>
      <c r="D19115" s="47" t="s">
        <v>23287</v>
      </c>
      <c r="E19115" s="43" t="s">
        <v>18037</v>
      </c>
      <c r="G19115" s="45">
        <v>3627.76</v>
      </c>
    </row>
    <row r="19116" spans="2:7">
      <c r="B19116" s="49">
        <v>5213537</v>
      </c>
      <c r="C19116" s="44" t="s">
        <v>24544</v>
      </c>
      <c r="D19116" s="47" t="s">
        <v>23288</v>
      </c>
      <c r="E19116" s="43" t="s">
        <v>18037</v>
      </c>
      <c r="G19116" s="45">
        <v>4405.3599999999997</v>
      </c>
    </row>
    <row r="19117" spans="2:7">
      <c r="B19117" s="49">
        <v>5213521</v>
      </c>
      <c r="C19117" s="44" t="s">
        <v>24544</v>
      </c>
      <c r="D19117" s="47" t="s">
        <v>23289</v>
      </c>
      <c r="E19117" s="43" t="s">
        <v>18037</v>
      </c>
      <c r="G19117" s="45">
        <v>4875.6400000000003</v>
      </c>
    </row>
    <row r="19118" spans="2:7">
      <c r="B19118" s="49">
        <v>5213530</v>
      </c>
      <c r="C19118" s="44" t="s">
        <v>24544</v>
      </c>
      <c r="D19118" s="47" t="s">
        <v>23290</v>
      </c>
      <c r="E19118" s="43" t="s">
        <v>18037</v>
      </c>
      <c r="G19118" s="45">
        <v>5342.2</v>
      </c>
    </row>
    <row r="19119" spans="2:7">
      <c r="B19119" s="49">
        <v>5213539</v>
      </c>
      <c r="C19119" s="44" t="s">
        <v>24544</v>
      </c>
      <c r="D19119" s="47" t="s">
        <v>23291</v>
      </c>
      <c r="E19119" s="43" t="s">
        <v>18037</v>
      </c>
      <c r="G19119" s="45">
        <v>6508.6</v>
      </c>
    </row>
    <row r="19120" spans="2:7">
      <c r="B19120" s="49">
        <v>5213573</v>
      </c>
      <c r="C19120" s="44" t="s">
        <v>24544</v>
      </c>
      <c r="D19120" s="47" t="s">
        <v>23292</v>
      </c>
      <c r="E19120" s="43" t="s">
        <v>19472</v>
      </c>
      <c r="G19120" s="45">
        <v>456.02</v>
      </c>
    </row>
    <row r="19121" spans="2:7">
      <c r="B19121" s="49">
        <v>5213574</v>
      </c>
      <c r="C19121" s="44" t="s">
        <v>24544</v>
      </c>
      <c r="D19121" s="47" t="s">
        <v>23293</v>
      </c>
      <c r="E19121" s="43" t="s">
        <v>19472</v>
      </c>
      <c r="G19121" s="45">
        <v>494.9</v>
      </c>
    </row>
    <row r="19122" spans="2:7">
      <c r="B19122" s="49">
        <v>5213575</v>
      </c>
      <c r="C19122" s="44" t="s">
        <v>24544</v>
      </c>
      <c r="D19122" s="47" t="s">
        <v>23294</v>
      </c>
      <c r="E19122" s="43" t="s">
        <v>19472</v>
      </c>
      <c r="G19122" s="45">
        <v>592.1</v>
      </c>
    </row>
    <row r="19123" spans="2:7">
      <c r="B19123" s="49">
        <v>5213480</v>
      </c>
      <c r="C19123" s="44" t="s">
        <v>24544</v>
      </c>
      <c r="D19123" s="47" t="s">
        <v>23295</v>
      </c>
      <c r="E19123" s="43" t="s">
        <v>19472</v>
      </c>
      <c r="G19123" s="45">
        <v>908.74</v>
      </c>
    </row>
    <row r="19124" spans="2:7">
      <c r="B19124" s="49">
        <v>5213481</v>
      </c>
      <c r="C19124" s="44" t="s">
        <v>24544</v>
      </c>
      <c r="D19124" s="47" t="s">
        <v>23296</v>
      </c>
      <c r="E19124" s="43" t="s">
        <v>19472</v>
      </c>
      <c r="G19124" s="45">
        <v>1005.94</v>
      </c>
    </row>
    <row r="19125" spans="2:7">
      <c r="B19125" s="49">
        <v>5213482</v>
      </c>
      <c r="C19125" s="44" t="s">
        <v>24544</v>
      </c>
      <c r="D19125" s="47" t="s">
        <v>23297</v>
      </c>
      <c r="E19125" s="43" t="s">
        <v>19472</v>
      </c>
      <c r="G19125" s="45">
        <v>1083.4000000000001</v>
      </c>
    </row>
    <row r="19126" spans="2:7">
      <c r="B19126" s="49">
        <v>5213422</v>
      </c>
      <c r="C19126" s="44" t="s">
        <v>24544</v>
      </c>
      <c r="D19126" s="47" t="s">
        <v>23298</v>
      </c>
      <c r="E19126" s="43" t="s">
        <v>19472</v>
      </c>
      <c r="G19126" s="45">
        <v>549.72</v>
      </c>
    </row>
    <row r="19127" spans="2:7">
      <c r="B19127" s="49">
        <v>5213423</v>
      </c>
      <c r="C19127" s="44" t="s">
        <v>24544</v>
      </c>
      <c r="D19127" s="47" t="s">
        <v>23299</v>
      </c>
      <c r="E19127" s="43" t="s">
        <v>19472</v>
      </c>
      <c r="G19127" s="45">
        <v>588.6</v>
      </c>
    </row>
    <row r="19128" spans="2:7">
      <c r="B19128" s="49">
        <v>5213424</v>
      </c>
      <c r="C19128" s="44" t="s">
        <v>24544</v>
      </c>
      <c r="D19128" s="47" t="s">
        <v>23300</v>
      </c>
      <c r="E19128" s="43" t="s">
        <v>19472</v>
      </c>
      <c r="G19128" s="45">
        <v>685.8</v>
      </c>
    </row>
    <row r="19129" spans="2:7">
      <c r="B19129" s="49">
        <v>5213437</v>
      </c>
      <c r="C19129" s="44" t="s">
        <v>24544</v>
      </c>
      <c r="D19129" s="47" t="s">
        <v>23301</v>
      </c>
      <c r="E19129" s="43" t="s">
        <v>19472</v>
      </c>
      <c r="G19129" s="45">
        <v>549.49</v>
      </c>
    </row>
    <row r="19130" spans="2:7">
      <c r="B19130" s="49">
        <v>5213438</v>
      </c>
      <c r="C19130" s="44" t="s">
        <v>24544</v>
      </c>
      <c r="D19130" s="47" t="s">
        <v>23302</v>
      </c>
      <c r="E19130" s="43" t="s">
        <v>19472</v>
      </c>
      <c r="G19130" s="45">
        <v>646.69000000000005</v>
      </c>
    </row>
    <row r="19131" spans="2:7">
      <c r="B19131" s="49">
        <v>5213439</v>
      </c>
      <c r="C19131" s="44" t="s">
        <v>24544</v>
      </c>
      <c r="D19131" s="47" t="s">
        <v>23303</v>
      </c>
      <c r="E19131" s="43" t="s">
        <v>19472</v>
      </c>
      <c r="G19131" s="45">
        <v>724.15</v>
      </c>
    </row>
    <row r="19132" spans="2:7">
      <c r="B19132" s="49">
        <v>5212556</v>
      </c>
      <c r="C19132" s="44" t="s">
        <v>24544</v>
      </c>
      <c r="D19132" s="47" t="s">
        <v>23304</v>
      </c>
      <c r="E19132" s="43" t="s">
        <v>23086</v>
      </c>
      <c r="G19132" s="45">
        <v>2.09</v>
      </c>
    </row>
    <row r="19133" spans="2:7">
      <c r="B19133" s="49">
        <v>5213649</v>
      </c>
      <c r="C19133" s="44" t="s">
        <v>24544</v>
      </c>
      <c r="D19133" s="47" t="s">
        <v>23305</v>
      </c>
      <c r="E19133" s="43" t="s">
        <v>18037</v>
      </c>
      <c r="G19133" s="45">
        <v>100791.64</v>
      </c>
    </row>
    <row r="19134" spans="2:7">
      <c r="B19134" s="49">
        <v>5213591</v>
      </c>
      <c r="C19134" s="44" t="s">
        <v>24544</v>
      </c>
      <c r="D19134" s="47" t="s">
        <v>23306</v>
      </c>
      <c r="E19134" s="43" t="s">
        <v>18037</v>
      </c>
      <c r="G19134" s="45">
        <v>100791.64</v>
      </c>
    </row>
    <row r="19135" spans="2:7">
      <c r="B19135" s="49">
        <v>5213718</v>
      </c>
      <c r="C19135" s="44" t="s">
        <v>24544</v>
      </c>
      <c r="D19135" s="47" t="s">
        <v>23307</v>
      </c>
      <c r="E19135" s="43" t="s">
        <v>18037</v>
      </c>
      <c r="G19135" s="45">
        <v>111596.56</v>
      </c>
    </row>
    <row r="19136" spans="2:7">
      <c r="B19136" s="49">
        <v>5213741</v>
      </c>
      <c r="C19136" s="44" t="s">
        <v>24544</v>
      </c>
      <c r="D19136" s="47" t="s">
        <v>23308</v>
      </c>
      <c r="E19136" s="43" t="s">
        <v>18037</v>
      </c>
      <c r="G19136" s="45">
        <v>111596.56</v>
      </c>
    </row>
    <row r="19137" spans="2:7">
      <c r="B19137" s="49">
        <v>5213776</v>
      </c>
      <c r="C19137" s="44" t="s">
        <v>24544</v>
      </c>
      <c r="D19137" s="47" t="s">
        <v>23309</v>
      </c>
      <c r="E19137" s="43" t="s">
        <v>18037</v>
      </c>
      <c r="G19137" s="45">
        <v>112282.61</v>
      </c>
    </row>
    <row r="19138" spans="2:7">
      <c r="B19138" s="49">
        <v>5213799</v>
      </c>
      <c r="C19138" s="44" t="s">
        <v>24544</v>
      </c>
      <c r="D19138" s="47" t="s">
        <v>23310</v>
      </c>
      <c r="E19138" s="43" t="s">
        <v>18037</v>
      </c>
      <c r="G19138" s="45">
        <v>112282.61</v>
      </c>
    </row>
    <row r="19139" spans="2:7">
      <c r="B19139" s="49">
        <v>5213363</v>
      </c>
      <c r="C19139" s="44" t="s">
        <v>24544</v>
      </c>
      <c r="D19139" s="47" t="s">
        <v>23311</v>
      </c>
      <c r="E19139" s="43" t="s">
        <v>19472</v>
      </c>
      <c r="G19139" s="45">
        <v>40.71</v>
      </c>
    </row>
    <row r="19140" spans="2:7">
      <c r="B19140" s="49">
        <v>5213667</v>
      </c>
      <c r="C19140" s="44" t="s">
        <v>24544</v>
      </c>
      <c r="D19140" s="47" t="s">
        <v>23312</v>
      </c>
      <c r="E19140" s="43" t="s">
        <v>18037</v>
      </c>
      <c r="G19140" s="45">
        <v>381.57</v>
      </c>
    </row>
    <row r="19141" spans="2:7">
      <c r="B19141" s="49">
        <v>5213683</v>
      </c>
      <c r="C19141" s="44" t="s">
        <v>24544</v>
      </c>
      <c r="D19141" s="47" t="s">
        <v>23313</v>
      </c>
      <c r="E19141" s="43" t="s">
        <v>18037</v>
      </c>
      <c r="G19141" s="45">
        <v>268.66000000000003</v>
      </c>
    </row>
    <row r="19142" spans="2:7">
      <c r="B19142" s="49">
        <v>5213660</v>
      </c>
      <c r="C19142" s="44" t="s">
        <v>24544</v>
      </c>
      <c r="D19142" s="47" t="s">
        <v>23314</v>
      </c>
      <c r="E19142" s="43" t="s">
        <v>18037</v>
      </c>
      <c r="G19142" s="45">
        <v>223.89</v>
      </c>
    </row>
    <row r="19143" spans="2:7">
      <c r="B19143" s="49">
        <v>5213364</v>
      </c>
      <c r="C19143" s="44" t="s">
        <v>24544</v>
      </c>
      <c r="D19143" s="47" t="s">
        <v>23315</v>
      </c>
      <c r="E19143" s="43" t="s">
        <v>19472</v>
      </c>
      <c r="G19143" s="45">
        <v>24.67</v>
      </c>
    </row>
    <row r="19144" spans="2:7">
      <c r="B19144" s="49">
        <v>5213832</v>
      </c>
      <c r="C19144" s="44" t="s">
        <v>24544</v>
      </c>
      <c r="D19144" s="47" t="s">
        <v>23316</v>
      </c>
      <c r="E19144" s="43" t="s">
        <v>19472</v>
      </c>
      <c r="G19144" s="45">
        <v>5</v>
      </c>
    </row>
    <row r="19145" spans="2:7">
      <c r="B19145" s="49">
        <v>5213830</v>
      </c>
      <c r="C19145" s="44" t="s">
        <v>24544</v>
      </c>
      <c r="D19145" s="47" t="s">
        <v>23317</v>
      </c>
      <c r="E19145" s="43" t="s">
        <v>19472</v>
      </c>
      <c r="G19145" s="45">
        <v>5.08</v>
      </c>
    </row>
    <row r="19146" spans="2:7">
      <c r="B19146" s="49">
        <v>5213831</v>
      </c>
      <c r="C19146" s="44" t="s">
        <v>24544</v>
      </c>
      <c r="D19146" s="47" t="s">
        <v>23318</v>
      </c>
      <c r="E19146" s="43" t="s">
        <v>19472</v>
      </c>
      <c r="G19146" s="45">
        <v>76.180000000000007</v>
      </c>
    </row>
    <row r="19147" spans="2:7">
      <c r="B19147" s="49">
        <v>5213849</v>
      </c>
      <c r="C19147" s="44" t="s">
        <v>24544</v>
      </c>
      <c r="D19147" s="47" t="s">
        <v>23319</v>
      </c>
      <c r="E19147" s="43" t="s">
        <v>21230</v>
      </c>
      <c r="G19147" s="45">
        <v>4.43</v>
      </c>
    </row>
    <row r="19148" spans="2:7">
      <c r="B19148" s="49">
        <v>5213636</v>
      </c>
      <c r="C19148" s="44" t="s">
        <v>24544</v>
      </c>
      <c r="D19148" s="47" t="s">
        <v>23320</v>
      </c>
      <c r="E19148" s="43" t="s">
        <v>18037</v>
      </c>
      <c r="G19148" s="45">
        <v>99382.04</v>
      </c>
    </row>
    <row r="19149" spans="2:7">
      <c r="B19149" s="49">
        <v>5213642</v>
      </c>
      <c r="C19149" s="44" t="s">
        <v>24544</v>
      </c>
      <c r="D19149" s="47" t="s">
        <v>23321</v>
      </c>
      <c r="E19149" s="43" t="s">
        <v>18037</v>
      </c>
      <c r="G19149" s="45">
        <v>99382.04</v>
      </c>
    </row>
    <row r="19150" spans="2:7">
      <c r="B19150" s="49">
        <v>5213757</v>
      </c>
      <c r="C19150" s="44" t="s">
        <v>24544</v>
      </c>
      <c r="D19150" s="47" t="s">
        <v>23322</v>
      </c>
      <c r="E19150" s="43" t="s">
        <v>18037</v>
      </c>
      <c r="G19150" s="45">
        <v>110218.45</v>
      </c>
    </row>
    <row r="19151" spans="2:7">
      <c r="B19151" s="49">
        <v>5213763</v>
      </c>
      <c r="C19151" s="44" t="s">
        <v>24544</v>
      </c>
      <c r="D19151" s="47" t="s">
        <v>23323</v>
      </c>
      <c r="E19151" s="43" t="s">
        <v>18037</v>
      </c>
      <c r="G19151" s="45">
        <v>110218.45</v>
      </c>
    </row>
    <row r="19152" spans="2:7">
      <c r="B19152" s="49">
        <v>5213815</v>
      </c>
      <c r="C19152" s="44" t="s">
        <v>24544</v>
      </c>
      <c r="D19152" s="47" t="s">
        <v>23324</v>
      </c>
      <c r="E19152" s="43" t="s">
        <v>18037</v>
      </c>
      <c r="G19152" s="45">
        <v>121054.86</v>
      </c>
    </row>
    <row r="19153" spans="2:7">
      <c r="B19153" s="49">
        <v>5213821</v>
      </c>
      <c r="C19153" s="44" t="s">
        <v>24544</v>
      </c>
      <c r="D19153" s="47" t="s">
        <v>23325</v>
      </c>
      <c r="E19153" s="43" t="s">
        <v>18037</v>
      </c>
      <c r="G19153" s="45">
        <v>121054.86</v>
      </c>
    </row>
    <row r="19154" spans="2:7">
      <c r="B19154" s="49">
        <v>5213630</v>
      </c>
      <c r="C19154" s="44" t="s">
        <v>24544</v>
      </c>
      <c r="D19154" s="47" t="s">
        <v>23326</v>
      </c>
      <c r="E19154" s="43" t="s">
        <v>18037</v>
      </c>
      <c r="G19154" s="45">
        <v>61700.39</v>
      </c>
    </row>
    <row r="19155" spans="2:7">
      <c r="B19155" s="49">
        <v>5213584</v>
      </c>
      <c r="C19155" s="44" t="s">
        <v>24544</v>
      </c>
      <c r="D19155" s="47" t="s">
        <v>23327</v>
      </c>
      <c r="E19155" s="43" t="s">
        <v>18037</v>
      </c>
      <c r="G19155" s="45">
        <v>61700.39</v>
      </c>
    </row>
    <row r="19156" spans="2:7">
      <c r="B19156" s="49">
        <v>5213711</v>
      </c>
      <c r="C19156" s="44" t="s">
        <v>24544</v>
      </c>
      <c r="D19156" s="47" t="s">
        <v>23328</v>
      </c>
      <c r="E19156" s="43" t="s">
        <v>18037</v>
      </c>
      <c r="G19156" s="45">
        <v>65975.11</v>
      </c>
    </row>
    <row r="19157" spans="2:7">
      <c r="B19157" s="49">
        <v>5213734</v>
      </c>
      <c r="C19157" s="44" t="s">
        <v>24544</v>
      </c>
      <c r="D19157" s="47" t="s">
        <v>23329</v>
      </c>
      <c r="E19157" s="43" t="s">
        <v>18037</v>
      </c>
      <c r="G19157" s="45">
        <v>65975.11</v>
      </c>
    </row>
    <row r="19158" spans="2:7">
      <c r="B19158" s="49">
        <v>5213769</v>
      </c>
      <c r="C19158" s="44" t="s">
        <v>24544</v>
      </c>
      <c r="D19158" s="47" t="s">
        <v>23330</v>
      </c>
      <c r="E19158" s="43" t="s">
        <v>18037</v>
      </c>
      <c r="G19158" s="45">
        <v>72387.19</v>
      </c>
    </row>
    <row r="19159" spans="2:7">
      <c r="B19159" s="49">
        <v>5213792</v>
      </c>
      <c r="C19159" s="44" t="s">
        <v>24544</v>
      </c>
      <c r="D19159" s="47" t="s">
        <v>23331</v>
      </c>
      <c r="E19159" s="43" t="s">
        <v>18037</v>
      </c>
      <c r="G19159" s="45">
        <v>72387.19</v>
      </c>
    </row>
    <row r="19160" spans="2:7">
      <c r="B19160" s="49">
        <v>5213844</v>
      </c>
      <c r="C19160" s="44" t="s">
        <v>24544</v>
      </c>
      <c r="D19160" s="47" t="s">
        <v>23332</v>
      </c>
      <c r="E19160" s="43" t="s">
        <v>21230</v>
      </c>
      <c r="G19160" s="45">
        <v>4.09</v>
      </c>
    </row>
    <row r="19161" spans="2:7">
      <c r="B19161" s="49">
        <v>5213869</v>
      </c>
      <c r="C19161" s="44" t="s">
        <v>24544</v>
      </c>
      <c r="D19161" s="47" t="s">
        <v>23333</v>
      </c>
      <c r="E19161" s="43" t="s">
        <v>18037</v>
      </c>
      <c r="G19161" s="45">
        <v>2563.71</v>
      </c>
    </row>
    <row r="19162" spans="2:7">
      <c r="B19162" s="49">
        <v>5213870</v>
      </c>
      <c r="C19162" s="44" t="s">
        <v>24544</v>
      </c>
      <c r="D19162" s="47" t="s">
        <v>23334</v>
      </c>
      <c r="E19162" s="43" t="s">
        <v>18037</v>
      </c>
      <c r="G19162" s="45">
        <v>3513.15</v>
      </c>
    </row>
    <row r="19163" spans="2:7">
      <c r="B19163" s="49">
        <v>5213871</v>
      </c>
      <c r="C19163" s="44" t="s">
        <v>24544</v>
      </c>
      <c r="D19163" s="47" t="s">
        <v>23335</v>
      </c>
      <c r="E19163" s="43" t="s">
        <v>18037</v>
      </c>
      <c r="G19163" s="45">
        <v>3602.28</v>
      </c>
    </row>
    <row r="19164" spans="2:7">
      <c r="B19164" s="49">
        <v>5213872</v>
      </c>
      <c r="C19164" s="44" t="s">
        <v>24544</v>
      </c>
      <c r="D19164" s="47" t="s">
        <v>23336</v>
      </c>
      <c r="E19164" s="43" t="s">
        <v>18037</v>
      </c>
      <c r="G19164" s="45">
        <v>5684.33</v>
      </c>
    </row>
    <row r="19165" spans="2:7">
      <c r="B19165" s="49">
        <v>5213867</v>
      </c>
      <c r="C19165" s="44" t="s">
        <v>24544</v>
      </c>
      <c r="D19165" s="47" t="s">
        <v>23337</v>
      </c>
      <c r="E19165" s="43" t="s">
        <v>18037</v>
      </c>
      <c r="G19165" s="45">
        <v>602.84</v>
      </c>
    </row>
    <row r="19166" spans="2:7">
      <c r="B19166" s="49">
        <v>5213863</v>
      </c>
      <c r="C19166" s="44" t="s">
        <v>24544</v>
      </c>
      <c r="D19166" s="47" t="s">
        <v>23338</v>
      </c>
      <c r="E19166" s="43" t="s">
        <v>18037</v>
      </c>
      <c r="G19166" s="45">
        <v>483.19</v>
      </c>
    </row>
    <row r="19167" spans="2:7">
      <c r="B19167" s="49">
        <v>5213864</v>
      </c>
      <c r="C19167" s="44" t="s">
        <v>24544</v>
      </c>
      <c r="D19167" s="47" t="s">
        <v>23339</v>
      </c>
      <c r="E19167" s="43" t="s">
        <v>18037</v>
      </c>
      <c r="G19167" s="45">
        <v>514.39</v>
      </c>
    </row>
    <row r="19168" spans="2:7">
      <c r="B19168" s="49">
        <v>5213865</v>
      </c>
      <c r="C19168" s="44" t="s">
        <v>24544</v>
      </c>
      <c r="D19168" s="47" t="s">
        <v>23340</v>
      </c>
      <c r="E19168" s="43" t="s">
        <v>18037</v>
      </c>
      <c r="G19168" s="45">
        <v>545.83000000000004</v>
      </c>
    </row>
    <row r="19169" spans="2:7">
      <c r="B19169" s="49">
        <v>5213866</v>
      </c>
      <c r="C19169" s="44" t="s">
        <v>24544</v>
      </c>
      <c r="D19169" s="47" t="s">
        <v>23341</v>
      </c>
      <c r="E19169" s="43" t="s">
        <v>18037</v>
      </c>
      <c r="G19169" s="45">
        <v>616.79</v>
      </c>
    </row>
    <row r="19170" spans="2:7">
      <c r="B19170" s="49">
        <v>5213855</v>
      </c>
      <c r="C19170" s="44" t="s">
        <v>24544</v>
      </c>
      <c r="D19170" s="47" t="s">
        <v>23342</v>
      </c>
      <c r="E19170" s="43" t="s">
        <v>18037</v>
      </c>
      <c r="G19170" s="45">
        <v>434.29</v>
      </c>
    </row>
    <row r="19171" spans="2:7">
      <c r="B19171" s="49">
        <v>5213856</v>
      </c>
      <c r="C19171" s="44" t="s">
        <v>24544</v>
      </c>
      <c r="D19171" s="47" t="s">
        <v>23343</v>
      </c>
      <c r="E19171" s="43" t="s">
        <v>18037</v>
      </c>
      <c r="G19171" s="45">
        <v>450.43</v>
      </c>
    </row>
    <row r="19172" spans="2:7">
      <c r="B19172" s="49">
        <v>5213857</v>
      </c>
      <c r="C19172" s="44" t="s">
        <v>24544</v>
      </c>
      <c r="D19172" s="47" t="s">
        <v>23344</v>
      </c>
      <c r="E19172" s="43" t="s">
        <v>18037</v>
      </c>
      <c r="G19172" s="45">
        <v>465.83</v>
      </c>
    </row>
    <row r="19173" spans="2:7">
      <c r="B19173" s="49">
        <v>5213858</v>
      </c>
      <c r="C19173" s="44" t="s">
        <v>24544</v>
      </c>
      <c r="D19173" s="47" t="s">
        <v>23345</v>
      </c>
      <c r="E19173" s="43" t="s">
        <v>18037</v>
      </c>
      <c r="G19173" s="45">
        <v>482.21</v>
      </c>
    </row>
    <row r="19174" spans="2:7">
      <c r="B19174" s="49">
        <v>5213859</v>
      </c>
      <c r="C19174" s="44" t="s">
        <v>24544</v>
      </c>
      <c r="D19174" s="47" t="s">
        <v>23346</v>
      </c>
      <c r="E19174" s="43" t="s">
        <v>18037</v>
      </c>
      <c r="G19174" s="45">
        <v>477.16</v>
      </c>
    </row>
    <row r="19175" spans="2:7">
      <c r="B19175" s="49">
        <v>5213860</v>
      </c>
      <c r="C19175" s="44" t="s">
        <v>24544</v>
      </c>
      <c r="D19175" s="47" t="s">
        <v>23347</v>
      </c>
      <c r="E19175" s="43" t="s">
        <v>18037</v>
      </c>
      <c r="G19175" s="45">
        <v>493.23</v>
      </c>
    </row>
    <row r="19176" spans="2:7">
      <c r="B19176" s="49">
        <v>5213861</v>
      </c>
      <c r="C19176" s="44" t="s">
        <v>24544</v>
      </c>
      <c r="D19176" s="47" t="s">
        <v>23348</v>
      </c>
      <c r="E19176" s="43" t="s">
        <v>18037</v>
      </c>
      <c r="G19176" s="45">
        <v>523.13</v>
      </c>
    </row>
    <row r="19177" spans="2:7">
      <c r="B19177" s="49">
        <v>5213862</v>
      </c>
      <c r="C19177" s="44" t="s">
        <v>24544</v>
      </c>
      <c r="D19177" s="47" t="s">
        <v>23349</v>
      </c>
      <c r="E19177" s="43" t="s">
        <v>18037</v>
      </c>
      <c r="G19177" s="45">
        <v>593.67999999999995</v>
      </c>
    </row>
    <row r="19178" spans="2:7">
      <c r="B19178" s="49">
        <v>5213868</v>
      </c>
      <c r="C19178" s="44" t="s">
        <v>24544</v>
      </c>
      <c r="D19178" s="47" t="s">
        <v>23350</v>
      </c>
      <c r="E19178" s="43" t="s">
        <v>18037</v>
      </c>
      <c r="G19178" s="45">
        <v>1189.0999999999999</v>
      </c>
    </row>
    <row r="19179" spans="2:7">
      <c r="B19179" s="49">
        <v>5219546</v>
      </c>
      <c r="C19179" s="44" t="s">
        <v>24544</v>
      </c>
      <c r="D19179" s="47" t="s">
        <v>23351</v>
      </c>
      <c r="E19179" s="43" t="s">
        <v>18037</v>
      </c>
      <c r="G19179" s="45">
        <v>355.1</v>
      </c>
    </row>
    <row r="19180" spans="2:7">
      <c r="B19180" s="49">
        <v>5216111</v>
      </c>
      <c r="C19180" s="44" t="s">
        <v>24544</v>
      </c>
      <c r="D19180" s="47" t="s">
        <v>23352</v>
      </c>
      <c r="E19180" s="43" t="s">
        <v>18037</v>
      </c>
      <c r="G19180" s="45">
        <v>134.76</v>
      </c>
    </row>
    <row r="19181" spans="2:7">
      <c r="B19181" s="49">
        <v>5213351</v>
      </c>
      <c r="C19181" s="44" t="s">
        <v>24544</v>
      </c>
      <c r="D19181" s="47" t="s">
        <v>23353</v>
      </c>
      <c r="E19181" s="43" t="s">
        <v>18037</v>
      </c>
      <c r="G19181" s="45">
        <v>702.99</v>
      </c>
    </row>
    <row r="19182" spans="2:7">
      <c r="B19182" s="49">
        <v>5213350</v>
      </c>
      <c r="C19182" s="44" t="s">
        <v>24544</v>
      </c>
      <c r="D19182" s="47" t="s">
        <v>23354</v>
      </c>
      <c r="E19182" s="43" t="s">
        <v>18037</v>
      </c>
      <c r="G19182" s="45">
        <v>1874.57</v>
      </c>
    </row>
    <row r="19183" spans="2:7">
      <c r="B19183" s="49">
        <v>5213352</v>
      </c>
      <c r="C19183" s="44" t="s">
        <v>24544</v>
      </c>
      <c r="D19183" s="47" t="s">
        <v>23355</v>
      </c>
      <c r="E19183" s="43" t="s">
        <v>18037</v>
      </c>
      <c r="G19183" s="45">
        <v>1022.01</v>
      </c>
    </row>
    <row r="19184" spans="2:7">
      <c r="B19184" s="49">
        <v>5213353</v>
      </c>
      <c r="C19184" s="44" t="s">
        <v>24544</v>
      </c>
      <c r="D19184" s="47" t="s">
        <v>23356</v>
      </c>
      <c r="E19184" s="43" t="s">
        <v>18037</v>
      </c>
      <c r="G19184" s="45">
        <v>2977.56</v>
      </c>
    </row>
    <row r="19185" spans="2:7">
      <c r="B19185" s="49">
        <v>5213360</v>
      </c>
      <c r="C19185" s="44" t="s">
        <v>24544</v>
      </c>
      <c r="D19185" s="47" t="s">
        <v>23357</v>
      </c>
      <c r="E19185" s="43" t="s">
        <v>18037</v>
      </c>
      <c r="G19185" s="45">
        <v>34.549999999999997</v>
      </c>
    </row>
    <row r="19186" spans="2:7">
      <c r="B19186" s="49">
        <v>5219605</v>
      </c>
      <c r="C19186" s="44" t="s">
        <v>24544</v>
      </c>
      <c r="D19186" s="47" t="s">
        <v>23358</v>
      </c>
      <c r="E19186" s="43" t="s">
        <v>18037</v>
      </c>
      <c r="G19186" s="45">
        <v>30.62</v>
      </c>
    </row>
    <row r="19187" spans="2:7">
      <c r="B19187" s="49">
        <v>5219606</v>
      </c>
      <c r="C19187" s="44" t="s">
        <v>24544</v>
      </c>
      <c r="D19187" s="47" t="s">
        <v>23359</v>
      </c>
      <c r="E19187" s="43" t="s">
        <v>18037</v>
      </c>
      <c r="G19187" s="45">
        <v>39.14</v>
      </c>
    </row>
    <row r="19188" spans="2:7">
      <c r="B19188" s="49">
        <v>5219607</v>
      </c>
      <c r="C19188" s="44" t="s">
        <v>24544</v>
      </c>
      <c r="D19188" s="47" t="s">
        <v>23360</v>
      </c>
      <c r="E19188" s="43" t="s">
        <v>18037</v>
      </c>
      <c r="G19188" s="45">
        <v>34.520000000000003</v>
      </c>
    </row>
    <row r="19189" spans="2:7">
      <c r="B19189" s="49">
        <v>5219608</v>
      </c>
      <c r="C19189" s="44" t="s">
        <v>24544</v>
      </c>
      <c r="D19189" s="47" t="s">
        <v>23361</v>
      </c>
      <c r="E19189" s="43" t="s">
        <v>18037</v>
      </c>
      <c r="G19189" s="45">
        <v>42.63</v>
      </c>
    </row>
    <row r="19190" spans="2:7">
      <c r="B19190" s="49">
        <v>5219609</v>
      </c>
      <c r="C19190" s="44" t="s">
        <v>24544</v>
      </c>
      <c r="D19190" s="47" t="s">
        <v>23362</v>
      </c>
      <c r="E19190" s="43" t="s">
        <v>18037</v>
      </c>
      <c r="G19190" s="45">
        <v>37.840000000000003</v>
      </c>
    </row>
    <row r="19191" spans="2:7">
      <c r="B19191" s="49">
        <v>5219610</v>
      </c>
      <c r="C19191" s="44" t="s">
        <v>24544</v>
      </c>
      <c r="D19191" s="47" t="s">
        <v>23363</v>
      </c>
      <c r="E19191" s="43" t="s">
        <v>18037</v>
      </c>
      <c r="G19191" s="45">
        <v>44.33</v>
      </c>
    </row>
    <row r="19192" spans="2:7">
      <c r="B19192" s="49">
        <v>5219611</v>
      </c>
      <c r="C19192" s="44" t="s">
        <v>24544</v>
      </c>
      <c r="D19192" s="47" t="s">
        <v>23364</v>
      </c>
      <c r="E19192" s="43" t="s">
        <v>18037</v>
      </c>
      <c r="G19192" s="45">
        <v>40.81</v>
      </c>
    </row>
    <row r="19193" spans="2:7">
      <c r="B19193" s="49">
        <v>5213359</v>
      </c>
      <c r="C19193" s="44" t="s">
        <v>24544</v>
      </c>
      <c r="D19193" s="47" t="s">
        <v>23365</v>
      </c>
      <c r="E19193" s="43" t="s">
        <v>18037</v>
      </c>
      <c r="G19193" s="45">
        <v>30.46</v>
      </c>
    </row>
    <row r="19194" spans="2:7">
      <c r="B19194" s="49">
        <v>5219612</v>
      </c>
      <c r="C19194" s="44" t="s">
        <v>24544</v>
      </c>
      <c r="D19194" s="47" t="s">
        <v>23366</v>
      </c>
      <c r="E19194" s="43" t="s">
        <v>18037</v>
      </c>
      <c r="G19194" s="45">
        <v>27.68</v>
      </c>
    </row>
    <row r="19195" spans="2:7">
      <c r="B19195" s="49">
        <v>5219613</v>
      </c>
      <c r="C19195" s="44" t="s">
        <v>24544</v>
      </c>
      <c r="D19195" s="47" t="s">
        <v>23367</v>
      </c>
      <c r="E19195" s="43" t="s">
        <v>18037</v>
      </c>
      <c r="G19195" s="45">
        <v>35.1</v>
      </c>
    </row>
    <row r="19196" spans="2:7">
      <c r="B19196" s="49">
        <v>5219614</v>
      </c>
      <c r="C19196" s="44" t="s">
        <v>24544</v>
      </c>
      <c r="D19196" s="47" t="s">
        <v>23368</v>
      </c>
      <c r="E19196" s="43" t="s">
        <v>18037</v>
      </c>
      <c r="G19196" s="45">
        <v>32.229999999999997</v>
      </c>
    </row>
    <row r="19197" spans="2:7">
      <c r="B19197" s="49">
        <v>5219615</v>
      </c>
      <c r="C19197" s="44" t="s">
        <v>24544</v>
      </c>
      <c r="D19197" s="47" t="s">
        <v>23369</v>
      </c>
      <c r="E19197" s="43" t="s">
        <v>18037</v>
      </c>
      <c r="G19197" s="45">
        <v>36.03</v>
      </c>
    </row>
    <row r="19198" spans="2:7">
      <c r="B19198" s="49">
        <v>5219616</v>
      </c>
      <c r="C19198" s="44" t="s">
        <v>24544</v>
      </c>
      <c r="D19198" s="47" t="s">
        <v>23370</v>
      </c>
      <c r="E19198" s="43" t="s">
        <v>18037</v>
      </c>
      <c r="G19198" s="45">
        <v>32.75</v>
      </c>
    </row>
    <row r="19199" spans="2:7">
      <c r="B19199" s="49">
        <v>5219617</v>
      </c>
      <c r="C19199" s="44" t="s">
        <v>24544</v>
      </c>
      <c r="D19199" s="47" t="s">
        <v>23371</v>
      </c>
      <c r="E19199" s="43" t="s">
        <v>18037</v>
      </c>
      <c r="G19199" s="45">
        <v>42.46</v>
      </c>
    </row>
    <row r="19200" spans="2:7">
      <c r="B19200" s="49">
        <v>5219618</v>
      </c>
      <c r="C19200" s="44" t="s">
        <v>24544</v>
      </c>
      <c r="D19200" s="47" t="s">
        <v>23372</v>
      </c>
      <c r="E19200" s="43" t="s">
        <v>18037</v>
      </c>
      <c r="G19200" s="45">
        <v>39.51</v>
      </c>
    </row>
    <row r="19201" spans="2:7">
      <c r="B19201" s="49">
        <v>5219619</v>
      </c>
      <c r="C19201" s="44" t="s">
        <v>24544</v>
      </c>
      <c r="D19201" s="47" t="s">
        <v>23373</v>
      </c>
      <c r="E19201" s="43" t="s">
        <v>18037</v>
      </c>
      <c r="G19201" s="45">
        <v>43.84</v>
      </c>
    </row>
    <row r="19202" spans="2:7">
      <c r="B19202" s="49">
        <v>5219620</v>
      </c>
      <c r="C19202" s="44" t="s">
        <v>24544</v>
      </c>
      <c r="D19202" s="47" t="s">
        <v>23374</v>
      </c>
      <c r="E19202" s="43" t="s">
        <v>18037</v>
      </c>
      <c r="G19202" s="45">
        <v>40.92</v>
      </c>
    </row>
    <row r="19203" spans="2:7">
      <c r="B19203" s="49">
        <v>5219621</v>
      </c>
      <c r="C19203" s="44" t="s">
        <v>24544</v>
      </c>
      <c r="D19203" s="47" t="s">
        <v>23375</v>
      </c>
      <c r="E19203" s="43" t="s">
        <v>18037</v>
      </c>
      <c r="G19203" s="45">
        <v>50.95</v>
      </c>
    </row>
    <row r="19204" spans="2:7">
      <c r="B19204" s="49">
        <v>5219622</v>
      </c>
      <c r="C19204" s="44" t="s">
        <v>24544</v>
      </c>
      <c r="D19204" s="47" t="s">
        <v>23376</v>
      </c>
      <c r="E19204" s="43" t="s">
        <v>18037</v>
      </c>
      <c r="G19204" s="45">
        <v>47.94</v>
      </c>
    </row>
    <row r="19205" spans="2:7">
      <c r="B19205" s="49">
        <v>5219623</v>
      </c>
      <c r="C19205" s="44" t="s">
        <v>24544</v>
      </c>
      <c r="D19205" s="47" t="s">
        <v>23377</v>
      </c>
      <c r="E19205" s="43" t="s">
        <v>18037</v>
      </c>
      <c r="G19205" s="45">
        <v>55.21</v>
      </c>
    </row>
    <row r="19206" spans="2:7">
      <c r="B19206" s="49">
        <v>5219624</v>
      </c>
      <c r="C19206" s="44" t="s">
        <v>24544</v>
      </c>
      <c r="D19206" s="47" t="s">
        <v>23378</v>
      </c>
      <c r="E19206" s="43" t="s">
        <v>18037</v>
      </c>
      <c r="G19206" s="45">
        <v>52.05</v>
      </c>
    </row>
    <row r="19207" spans="2:7">
      <c r="B19207" s="49">
        <v>5219625</v>
      </c>
      <c r="C19207" s="44" t="s">
        <v>24544</v>
      </c>
      <c r="D19207" s="47" t="s">
        <v>23379</v>
      </c>
      <c r="E19207" s="43" t="s">
        <v>18037</v>
      </c>
      <c r="G19207" s="45">
        <v>58.57</v>
      </c>
    </row>
    <row r="19208" spans="2:7">
      <c r="B19208" s="49">
        <v>5219626</v>
      </c>
      <c r="C19208" s="44" t="s">
        <v>24544</v>
      </c>
      <c r="D19208" s="47" t="s">
        <v>23380</v>
      </c>
      <c r="E19208" s="43" t="s">
        <v>18037</v>
      </c>
      <c r="G19208" s="45">
        <v>55.55</v>
      </c>
    </row>
    <row r="19209" spans="2:7">
      <c r="B19209" s="49">
        <v>5219627</v>
      </c>
      <c r="C19209" s="44" t="s">
        <v>24544</v>
      </c>
      <c r="D19209" s="47" t="s">
        <v>23381</v>
      </c>
      <c r="E19209" s="43" t="s">
        <v>18037</v>
      </c>
      <c r="G19209" s="45">
        <v>42.21</v>
      </c>
    </row>
    <row r="19210" spans="2:7">
      <c r="B19210" s="49">
        <v>5219628</v>
      </c>
      <c r="C19210" s="44" t="s">
        <v>24544</v>
      </c>
      <c r="D19210" s="47" t="s">
        <v>23382</v>
      </c>
      <c r="E19210" s="43" t="s">
        <v>18037</v>
      </c>
      <c r="G19210" s="45">
        <v>39.18</v>
      </c>
    </row>
    <row r="19211" spans="2:7">
      <c r="B19211" s="49">
        <v>5219629</v>
      </c>
      <c r="C19211" s="44" t="s">
        <v>24544</v>
      </c>
      <c r="D19211" s="47" t="s">
        <v>23383</v>
      </c>
      <c r="E19211" s="43" t="s">
        <v>18037</v>
      </c>
      <c r="G19211" s="45">
        <v>48.94</v>
      </c>
    </row>
    <row r="19212" spans="2:7">
      <c r="B19212" s="49">
        <v>5219630</v>
      </c>
      <c r="C19212" s="44" t="s">
        <v>24544</v>
      </c>
      <c r="D19212" s="47" t="s">
        <v>23384</v>
      </c>
      <c r="E19212" s="43" t="s">
        <v>18037</v>
      </c>
      <c r="G19212" s="45">
        <v>45.91</v>
      </c>
    </row>
    <row r="19213" spans="2:7">
      <c r="B19213" s="49">
        <v>5219631</v>
      </c>
      <c r="C19213" s="44" t="s">
        <v>24544</v>
      </c>
      <c r="D19213" s="47" t="s">
        <v>23385</v>
      </c>
      <c r="E19213" s="43" t="s">
        <v>18037</v>
      </c>
      <c r="G19213" s="45">
        <v>52.97</v>
      </c>
    </row>
    <row r="19214" spans="2:7">
      <c r="B19214" s="49">
        <v>5219632</v>
      </c>
      <c r="C19214" s="44" t="s">
        <v>24544</v>
      </c>
      <c r="D19214" s="47" t="s">
        <v>23386</v>
      </c>
      <c r="E19214" s="43" t="s">
        <v>18037</v>
      </c>
      <c r="G19214" s="45">
        <v>49.86</v>
      </c>
    </row>
    <row r="19215" spans="2:7">
      <c r="B19215" s="49">
        <v>5219633</v>
      </c>
      <c r="C19215" s="44" t="s">
        <v>24544</v>
      </c>
      <c r="D19215" s="47" t="s">
        <v>23387</v>
      </c>
      <c r="E19215" s="43" t="s">
        <v>18037</v>
      </c>
      <c r="G19215" s="45">
        <v>57.1</v>
      </c>
    </row>
    <row r="19216" spans="2:7">
      <c r="B19216" s="49">
        <v>5219634</v>
      </c>
      <c r="C19216" s="44" t="s">
        <v>24544</v>
      </c>
      <c r="D19216" s="47" t="s">
        <v>23388</v>
      </c>
      <c r="E19216" s="43" t="s">
        <v>18037</v>
      </c>
      <c r="G19216" s="45">
        <v>54.13</v>
      </c>
    </row>
    <row r="19217" spans="2:7">
      <c r="B19217" s="49">
        <v>5213395</v>
      </c>
      <c r="C19217" s="44" t="s">
        <v>24544</v>
      </c>
      <c r="D19217" s="47" t="s">
        <v>23389</v>
      </c>
      <c r="E19217" s="43" t="s">
        <v>18037</v>
      </c>
      <c r="G19217" s="45">
        <v>42.09</v>
      </c>
    </row>
    <row r="19218" spans="2:7">
      <c r="B19218" s="49">
        <v>5213394</v>
      </c>
      <c r="C19218" s="44" t="s">
        <v>24544</v>
      </c>
      <c r="D19218" s="47" t="s">
        <v>23390</v>
      </c>
      <c r="E19218" s="43" t="s">
        <v>18037</v>
      </c>
      <c r="G19218" s="45">
        <v>37.03</v>
      </c>
    </row>
    <row r="19219" spans="2:7">
      <c r="B19219" s="49">
        <v>5219635</v>
      </c>
      <c r="C19219" s="44" t="s">
        <v>24544</v>
      </c>
      <c r="D19219" s="47" t="s">
        <v>23391</v>
      </c>
      <c r="E19219" s="43" t="s">
        <v>18037</v>
      </c>
      <c r="G19219" s="45">
        <v>38.21</v>
      </c>
    </row>
    <row r="19220" spans="2:7">
      <c r="B19220" s="49">
        <v>5219636</v>
      </c>
      <c r="C19220" s="44" t="s">
        <v>24544</v>
      </c>
      <c r="D19220" s="47" t="s">
        <v>23392</v>
      </c>
      <c r="E19220" s="43" t="s">
        <v>18037</v>
      </c>
      <c r="G19220" s="45">
        <v>32.82</v>
      </c>
    </row>
    <row r="19221" spans="2:7">
      <c r="B19221" s="49">
        <v>5219637</v>
      </c>
      <c r="C19221" s="44" t="s">
        <v>24544</v>
      </c>
      <c r="D19221" s="47" t="s">
        <v>23393</v>
      </c>
      <c r="E19221" s="43" t="s">
        <v>18037</v>
      </c>
      <c r="G19221" s="45">
        <v>71.8</v>
      </c>
    </row>
    <row r="19222" spans="2:7">
      <c r="B19222" s="49">
        <v>5219638</v>
      </c>
      <c r="C19222" s="44" t="s">
        <v>24544</v>
      </c>
      <c r="D19222" s="47" t="s">
        <v>23394</v>
      </c>
      <c r="E19222" s="43" t="s">
        <v>18037</v>
      </c>
      <c r="G19222" s="45">
        <v>68.14</v>
      </c>
    </row>
    <row r="19223" spans="2:7">
      <c r="B19223" s="49">
        <v>5213393</v>
      </c>
      <c r="C19223" s="44" t="s">
        <v>24544</v>
      </c>
      <c r="D19223" s="47" t="s">
        <v>23395</v>
      </c>
      <c r="E19223" s="43" t="s">
        <v>18037</v>
      </c>
      <c r="G19223" s="45">
        <v>36.83</v>
      </c>
    </row>
    <row r="19224" spans="2:7">
      <c r="B19224" s="49">
        <v>5213392</v>
      </c>
      <c r="C19224" s="44" t="s">
        <v>24544</v>
      </c>
      <c r="D19224" s="47" t="s">
        <v>23396</v>
      </c>
      <c r="E19224" s="43" t="s">
        <v>18037</v>
      </c>
      <c r="G19224" s="45">
        <v>30.81</v>
      </c>
    </row>
    <row r="19225" spans="2:7">
      <c r="B19225" s="49">
        <v>5219639</v>
      </c>
      <c r="C19225" s="44" t="s">
        <v>24544</v>
      </c>
      <c r="D19225" s="47" t="s">
        <v>23397</v>
      </c>
      <c r="E19225" s="43" t="s">
        <v>18037</v>
      </c>
      <c r="G19225" s="45">
        <v>35.33</v>
      </c>
    </row>
    <row r="19226" spans="2:7">
      <c r="B19226" s="49">
        <v>5219640</v>
      </c>
      <c r="C19226" s="44" t="s">
        <v>24544</v>
      </c>
      <c r="D19226" s="47" t="s">
        <v>23398</v>
      </c>
      <c r="E19226" s="43" t="s">
        <v>18037</v>
      </c>
      <c r="G19226" s="45">
        <v>29.74</v>
      </c>
    </row>
    <row r="19227" spans="2:7">
      <c r="B19227" s="49">
        <v>5219641</v>
      </c>
      <c r="C19227" s="44" t="s">
        <v>24544</v>
      </c>
      <c r="D19227" s="47" t="s">
        <v>23399</v>
      </c>
      <c r="E19227" s="43" t="s">
        <v>18037</v>
      </c>
      <c r="G19227" s="45">
        <v>63.76</v>
      </c>
    </row>
    <row r="19228" spans="2:7">
      <c r="B19228" s="49">
        <v>5219642</v>
      </c>
      <c r="C19228" s="44" t="s">
        <v>24544</v>
      </c>
      <c r="D19228" s="47" t="s">
        <v>23400</v>
      </c>
      <c r="E19228" s="43" t="s">
        <v>18037</v>
      </c>
      <c r="G19228" s="45">
        <v>63.32</v>
      </c>
    </row>
    <row r="19229" spans="2:7">
      <c r="B19229" s="49">
        <v>5213362</v>
      </c>
      <c r="C19229" s="44" t="s">
        <v>24544</v>
      </c>
      <c r="D19229" s="47" t="s">
        <v>23401</v>
      </c>
      <c r="E19229" s="43" t="s">
        <v>18037</v>
      </c>
      <c r="G19229" s="45">
        <v>88.46</v>
      </c>
    </row>
    <row r="19230" spans="2:7">
      <c r="B19230" s="49">
        <v>5213361</v>
      </c>
      <c r="C19230" s="44" t="s">
        <v>24544</v>
      </c>
      <c r="D19230" s="47" t="s">
        <v>23402</v>
      </c>
      <c r="E19230" s="43" t="s">
        <v>18037</v>
      </c>
      <c r="G19230" s="45">
        <v>86.24</v>
      </c>
    </row>
    <row r="19231" spans="2:7">
      <c r="B19231" s="49">
        <v>5219643</v>
      </c>
      <c r="C19231" s="44" t="s">
        <v>24544</v>
      </c>
      <c r="D19231" s="47" t="s">
        <v>23403</v>
      </c>
      <c r="E19231" s="43" t="s">
        <v>18037</v>
      </c>
      <c r="G19231" s="45">
        <v>79.040000000000006</v>
      </c>
    </row>
    <row r="19232" spans="2:7">
      <c r="B19232" s="49">
        <v>5219644</v>
      </c>
      <c r="C19232" s="44" t="s">
        <v>24544</v>
      </c>
      <c r="D19232" s="47" t="s">
        <v>23404</v>
      </c>
      <c r="E19232" s="43" t="s">
        <v>18037</v>
      </c>
      <c r="G19232" s="45">
        <v>77.09</v>
      </c>
    </row>
    <row r="19233" spans="2:7">
      <c r="B19233" s="49">
        <v>5214000</v>
      </c>
      <c r="C19233" s="44" t="s">
        <v>24544</v>
      </c>
      <c r="D19233" s="47" t="s">
        <v>23405</v>
      </c>
      <c r="E19233" s="43" t="s">
        <v>19472</v>
      </c>
      <c r="G19233" s="45">
        <v>340.05</v>
      </c>
    </row>
    <row r="19234" spans="2:7">
      <c r="B19234" s="49">
        <v>5301014</v>
      </c>
      <c r="C19234" s="44" t="s">
        <v>24544</v>
      </c>
      <c r="D19234" s="47" t="s">
        <v>23406</v>
      </c>
      <c r="E19234" s="43" t="s">
        <v>19844</v>
      </c>
      <c r="G19234" s="45">
        <v>149.93</v>
      </c>
    </row>
    <row r="19235" spans="2:7">
      <c r="B19235" s="49">
        <v>5300995</v>
      </c>
      <c r="C19235" s="44" t="s">
        <v>24544</v>
      </c>
      <c r="D19235" s="47" t="s">
        <v>23407</v>
      </c>
      <c r="E19235" s="43" t="s">
        <v>18037</v>
      </c>
      <c r="G19235" s="45">
        <v>2511.0500000000002</v>
      </c>
    </row>
    <row r="19236" spans="2:7">
      <c r="B19236" s="49">
        <v>5300996</v>
      </c>
      <c r="C19236" s="44" t="s">
        <v>24544</v>
      </c>
      <c r="D19236" s="47" t="s">
        <v>23408</v>
      </c>
      <c r="E19236" s="43" t="s">
        <v>18037</v>
      </c>
      <c r="G19236" s="45">
        <v>3271.67</v>
      </c>
    </row>
    <row r="19237" spans="2:7">
      <c r="B19237" s="49">
        <v>5300998</v>
      </c>
      <c r="C19237" s="44" t="s">
        <v>24544</v>
      </c>
      <c r="D19237" s="47" t="s">
        <v>23409</v>
      </c>
      <c r="E19237" s="43" t="s">
        <v>18037</v>
      </c>
      <c r="G19237" s="45">
        <v>6452.94</v>
      </c>
    </row>
    <row r="19238" spans="2:7">
      <c r="B19238" s="49">
        <v>5300997</v>
      </c>
      <c r="C19238" s="44" t="s">
        <v>24544</v>
      </c>
      <c r="D19238" s="47" t="s">
        <v>23410</v>
      </c>
      <c r="E19238" s="43" t="s">
        <v>18037</v>
      </c>
      <c r="G19238" s="45">
        <v>5341.17</v>
      </c>
    </row>
    <row r="19239" spans="2:7">
      <c r="B19239" s="49">
        <v>5300999</v>
      </c>
      <c r="C19239" s="44" t="s">
        <v>24544</v>
      </c>
      <c r="D19239" s="47" t="s">
        <v>23411</v>
      </c>
      <c r="E19239" s="43" t="s">
        <v>18037</v>
      </c>
      <c r="G19239" s="45">
        <v>832.1</v>
      </c>
    </row>
    <row r="19240" spans="2:7">
      <c r="B19240" s="49">
        <v>5301000</v>
      </c>
      <c r="C19240" s="44" t="s">
        <v>24544</v>
      </c>
      <c r="D19240" s="47" t="s">
        <v>23412</v>
      </c>
      <c r="E19240" s="43" t="s">
        <v>18037</v>
      </c>
      <c r="G19240" s="45">
        <v>1245.6300000000001</v>
      </c>
    </row>
    <row r="19241" spans="2:7">
      <c r="B19241" s="49">
        <v>5301001</v>
      </c>
      <c r="C19241" s="44" t="s">
        <v>24544</v>
      </c>
      <c r="D19241" s="47" t="s">
        <v>23413</v>
      </c>
      <c r="E19241" s="43" t="s">
        <v>18037</v>
      </c>
      <c r="G19241" s="45">
        <v>574.5</v>
      </c>
    </row>
    <row r="19242" spans="2:7">
      <c r="B19242" s="49">
        <v>5301002</v>
      </c>
      <c r="C19242" s="44" t="s">
        <v>24544</v>
      </c>
      <c r="D19242" s="47" t="s">
        <v>23414</v>
      </c>
      <c r="E19242" s="43" t="s">
        <v>18037</v>
      </c>
      <c r="G19242" s="45">
        <v>368.31</v>
      </c>
    </row>
    <row r="19243" spans="2:7">
      <c r="B19243" s="49">
        <v>5301003</v>
      </c>
      <c r="C19243" s="44" t="s">
        <v>24544</v>
      </c>
      <c r="D19243" s="47" t="s">
        <v>23415</v>
      </c>
      <c r="E19243" s="43" t="s">
        <v>18037</v>
      </c>
      <c r="G19243" s="45">
        <v>358.76</v>
      </c>
    </row>
    <row r="19244" spans="2:7">
      <c r="B19244" s="49">
        <v>5301064</v>
      </c>
      <c r="C19244" s="44" t="s">
        <v>24544</v>
      </c>
      <c r="D19244" s="47" t="s">
        <v>23416</v>
      </c>
      <c r="E19244" s="43" t="s">
        <v>18037</v>
      </c>
      <c r="G19244" s="45">
        <v>684.18</v>
      </c>
    </row>
    <row r="19245" spans="2:7">
      <c r="B19245" s="49">
        <v>5301046</v>
      </c>
      <c r="C19245" s="44" t="s">
        <v>24544</v>
      </c>
      <c r="D19245" s="47" t="s">
        <v>23417</v>
      </c>
      <c r="E19245" s="43" t="s">
        <v>18037</v>
      </c>
      <c r="G19245" s="45">
        <v>1368.6</v>
      </c>
    </row>
    <row r="19246" spans="2:7">
      <c r="B19246" s="49">
        <v>5301065</v>
      </c>
      <c r="C19246" s="44" t="s">
        <v>24544</v>
      </c>
      <c r="D19246" s="47" t="s">
        <v>23418</v>
      </c>
      <c r="E19246" s="43" t="s">
        <v>18037</v>
      </c>
      <c r="G19246" s="45">
        <v>1221.67</v>
      </c>
    </row>
    <row r="19247" spans="2:7">
      <c r="B19247" s="49">
        <v>5301047</v>
      </c>
      <c r="C19247" s="44" t="s">
        <v>24544</v>
      </c>
      <c r="D19247" s="47" t="s">
        <v>23419</v>
      </c>
      <c r="E19247" s="43" t="s">
        <v>18037</v>
      </c>
      <c r="G19247" s="45">
        <v>2348.98</v>
      </c>
    </row>
    <row r="19248" spans="2:7">
      <c r="B19248" s="49">
        <v>5301066</v>
      </c>
      <c r="C19248" s="44" t="s">
        <v>24544</v>
      </c>
      <c r="D19248" s="47" t="s">
        <v>23420</v>
      </c>
      <c r="E19248" s="43" t="s">
        <v>18037</v>
      </c>
      <c r="G19248" s="45">
        <v>1368.81</v>
      </c>
    </row>
    <row r="19249" spans="2:7">
      <c r="B19249" s="49">
        <v>5301048</v>
      </c>
      <c r="C19249" s="44" t="s">
        <v>24544</v>
      </c>
      <c r="D19249" s="47" t="s">
        <v>23421</v>
      </c>
      <c r="E19249" s="43" t="s">
        <v>18037</v>
      </c>
      <c r="G19249" s="45">
        <v>2559.8200000000002</v>
      </c>
    </row>
    <row r="19250" spans="2:7">
      <c r="B19250" s="49">
        <v>5301040</v>
      </c>
      <c r="C19250" s="44" t="s">
        <v>24544</v>
      </c>
      <c r="D19250" s="47" t="s">
        <v>23422</v>
      </c>
      <c r="E19250" s="43" t="s">
        <v>18037</v>
      </c>
      <c r="G19250" s="45">
        <v>2415.37</v>
      </c>
    </row>
    <row r="19251" spans="2:7">
      <c r="B19251" s="49">
        <v>5301058</v>
      </c>
      <c r="C19251" s="44" t="s">
        <v>24544</v>
      </c>
      <c r="D19251" s="47" t="s">
        <v>23423</v>
      </c>
      <c r="E19251" s="43" t="s">
        <v>18037</v>
      </c>
      <c r="G19251" s="45">
        <v>1723.86</v>
      </c>
    </row>
    <row r="19252" spans="2:7">
      <c r="B19252" s="49">
        <v>5301041</v>
      </c>
      <c r="C19252" s="44" t="s">
        <v>24544</v>
      </c>
      <c r="D19252" s="47" t="s">
        <v>23424</v>
      </c>
      <c r="E19252" s="43" t="s">
        <v>18037</v>
      </c>
      <c r="G19252" s="45">
        <v>5384.75</v>
      </c>
    </row>
    <row r="19253" spans="2:7">
      <c r="B19253" s="49">
        <v>5301059</v>
      </c>
      <c r="C19253" s="44" t="s">
        <v>24544</v>
      </c>
      <c r="D19253" s="47" t="s">
        <v>23425</v>
      </c>
      <c r="E19253" s="43" t="s">
        <v>18037</v>
      </c>
      <c r="G19253" s="45">
        <v>4236.24</v>
      </c>
    </row>
    <row r="19254" spans="2:7">
      <c r="B19254" s="49">
        <v>5301060</v>
      </c>
      <c r="C19254" s="44" t="s">
        <v>24544</v>
      </c>
      <c r="D19254" s="47" t="s">
        <v>23426</v>
      </c>
      <c r="E19254" s="43" t="s">
        <v>18037</v>
      </c>
      <c r="G19254" s="45">
        <v>4689.8100000000004</v>
      </c>
    </row>
    <row r="19255" spans="2:7">
      <c r="B19255" s="49">
        <v>5301042</v>
      </c>
      <c r="C19255" s="44" t="s">
        <v>24544</v>
      </c>
      <c r="D19255" s="47" t="s">
        <v>23427</v>
      </c>
      <c r="E19255" s="43" t="s">
        <v>18037</v>
      </c>
      <c r="G19255" s="45">
        <v>5903.73</v>
      </c>
    </row>
    <row r="19256" spans="2:7">
      <c r="B19256" s="49">
        <v>5301072</v>
      </c>
      <c r="C19256" s="44" t="s">
        <v>24544</v>
      </c>
      <c r="D19256" s="47" t="s">
        <v>23428</v>
      </c>
      <c r="E19256" s="43" t="s">
        <v>18037</v>
      </c>
      <c r="G19256" s="45">
        <v>5349.16</v>
      </c>
    </row>
    <row r="19257" spans="2:7">
      <c r="B19257" s="49">
        <v>5301054</v>
      </c>
      <c r="C19257" s="44" t="s">
        <v>24544</v>
      </c>
      <c r="D19257" s="47" t="s">
        <v>23429</v>
      </c>
      <c r="E19257" s="43" t="s">
        <v>18037</v>
      </c>
      <c r="G19257" s="45">
        <v>5921.52</v>
      </c>
    </row>
    <row r="19258" spans="2:7">
      <c r="B19258" s="49">
        <v>5301070</v>
      </c>
      <c r="C19258" s="44" t="s">
        <v>24544</v>
      </c>
      <c r="D19258" s="47" t="s">
        <v>23430</v>
      </c>
      <c r="E19258" s="43" t="s">
        <v>18037</v>
      </c>
      <c r="G19258" s="45">
        <v>2405.86</v>
      </c>
    </row>
    <row r="19259" spans="2:7">
      <c r="B19259" s="49">
        <v>5301052</v>
      </c>
      <c r="C19259" s="44" t="s">
        <v>24544</v>
      </c>
      <c r="D19259" s="47" t="s">
        <v>23431</v>
      </c>
      <c r="E19259" s="43" t="s">
        <v>18037</v>
      </c>
      <c r="G19259" s="45">
        <v>2952.53</v>
      </c>
    </row>
    <row r="19260" spans="2:7">
      <c r="B19260" s="49">
        <v>5301071</v>
      </c>
      <c r="C19260" s="44" t="s">
        <v>24544</v>
      </c>
      <c r="D19260" s="47" t="s">
        <v>23432</v>
      </c>
      <c r="E19260" s="43" t="s">
        <v>18037</v>
      </c>
      <c r="G19260" s="45">
        <v>3219.07</v>
      </c>
    </row>
    <row r="19261" spans="2:7">
      <c r="B19261" s="49">
        <v>5301053</v>
      </c>
      <c r="C19261" s="44" t="s">
        <v>24544</v>
      </c>
      <c r="D19261" s="47" t="s">
        <v>23433</v>
      </c>
      <c r="E19261" s="43" t="s">
        <v>18037</v>
      </c>
      <c r="G19261" s="45">
        <v>3766.21</v>
      </c>
    </row>
    <row r="19262" spans="2:7">
      <c r="B19262" s="49">
        <v>5301061</v>
      </c>
      <c r="C19262" s="44" t="s">
        <v>24544</v>
      </c>
      <c r="D19262" s="47" t="s">
        <v>23434</v>
      </c>
      <c r="E19262" s="43" t="s">
        <v>18037</v>
      </c>
      <c r="G19262" s="45">
        <v>212.8</v>
      </c>
    </row>
    <row r="19263" spans="2:7">
      <c r="B19263" s="49">
        <v>5301043</v>
      </c>
      <c r="C19263" s="44" t="s">
        <v>24544</v>
      </c>
      <c r="D19263" s="47" t="s">
        <v>23435</v>
      </c>
      <c r="E19263" s="43" t="s">
        <v>18037</v>
      </c>
      <c r="G19263" s="45">
        <v>755.68</v>
      </c>
    </row>
    <row r="19264" spans="2:7">
      <c r="B19264" s="49">
        <v>5301062</v>
      </c>
      <c r="C19264" s="44" t="s">
        <v>24544</v>
      </c>
      <c r="D19264" s="47" t="s">
        <v>23436</v>
      </c>
      <c r="E19264" s="43" t="s">
        <v>18037</v>
      </c>
      <c r="G19264" s="45">
        <v>364.85</v>
      </c>
    </row>
    <row r="19265" spans="2:7">
      <c r="B19265" s="49">
        <v>5301044</v>
      </c>
      <c r="C19265" s="44" t="s">
        <v>24544</v>
      </c>
      <c r="D19265" s="47" t="s">
        <v>23437</v>
      </c>
      <c r="E19265" s="43" t="s">
        <v>18037</v>
      </c>
      <c r="G19265" s="45">
        <v>1140.02</v>
      </c>
    </row>
    <row r="19266" spans="2:7">
      <c r="B19266" s="49">
        <v>5301063</v>
      </c>
      <c r="C19266" s="44" t="s">
        <v>24544</v>
      </c>
      <c r="D19266" s="47" t="s">
        <v>23438</v>
      </c>
      <c r="E19266" s="43" t="s">
        <v>18037</v>
      </c>
      <c r="G19266" s="45">
        <v>423</v>
      </c>
    </row>
    <row r="19267" spans="2:7">
      <c r="B19267" s="49">
        <v>5301045</v>
      </c>
      <c r="C19267" s="44" t="s">
        <v>24544</v>
      </c>
      <c r="D19267" s="47" t="s">
        <v>23439</v>
      </c>
      <c r="E19267" s="43" t="s">
        <v>18037</v>
      </c>
      <c r="G19267" s="45">
        <v>1253.02</v>
      </c>
    </row>
    <row r="19268" spans="2:7">
      <c r="B19268" s="49">
        <v>5301037</v>
      </c>
      <c r="C19268" s="44" t="s">
        <v>24544</v>
      </c>
      <c r="D19268" s="47" t="s">
        <v>23440</v>
      </c>
      <c r="E19268" s="43" t="s">
        <v>18037</v>
      </c>
      <c r="G19268" s="45">
        <v>1266.24</v>
      </c>
    </row>
    <row r="19269" spans="2:7">
      <c r="B19269" s="49">
        <v>5301055</v>
      </c>
      <c r="C19269" s="44" t="s">
        <v>24544</v>
      </c>
      <c r="D19269" s="47" t="s">
        <v>23441</v>
      </c>
      <c r="E19269" s="43" t="s">
        <v>18037</v>
      </c>
      <c r="G19269" s="45">
        <v>719.72</v>
      </c>
    </row>
    <row r="19270" spans="2:7">
      <c r="B19270" s="49">
        <v>5301038</v>
      </c>
      <c r="C19270" s="44" t="s">
        <v>24544</v>
      </c>
      <c r="D19270" s="47" t="s">
        <v>23442</v>
      </c>
      <c r="E19270" s="43" t="s">
        <v>18037</v>
      </c>
      <c r="G19270" s="45">
        <v>2631.59</v>
      </c>
    </row>
    <row r="19271" spans="2:7">
      <c r="B19271" s="49">
        <v>5301056</v>
      </c>
      <c r="C19271" s="44" t="s">
        <v>24544</v>
      </c>
      <c r="D19271" s="47" t="s">
        <v>23443</v>
      </c>
      <c r="E19271" s="43" t="s">
        <v>18037</v>
      </c>
      <c r="G19271" s="45">
        <v>1845.46</v>
      </c>
    </row>
    <row r="19272" spans="2:7">
      <c r="B19272" s="49">
        <v>5301057</v>
      </c>
      <c r="C19272" s="44" t="s">
        <v>24544</v>
      </c>
      <c r="D19272" s="47" t="s">
        <v>23444</v>
      </c>
      <c r="E19272" s="43" t="s">
        <v>18037</v>
      </c>
      <c r="G19272" s="45">
        <v>2053.61</v>
      </c>
    </row>
    <row r="19273" spans="2:7">
      <c r="B19273" s="49">
        <v>5301039</v>
      </c>
      <c r="C19273" s="44" t="s">
        <v>24544</v>
      </c>
      <c r="D19273" s="47" t="s">
        <v>23445</v>
      </c>
      <c r="E19273" s="43" t="s">
        <v>18037</v>
      </c>
      <c r="G19273" s="45">
        <v>2896.07</v>
      </c>
    </row>
    <row r="19274" spans="2:7">
      <c r="B19274" s="49">
        <v>5301069</v>
      </c>
      <c r="C19274" s="44" t="s">
        <v>24544</v>
      </c>
      <c r="D19274" s="47" t="s">
        <v>23446</v>
      </c>
      <c r="E19274" s="43" t="s">
        <v>18037</v>
      </c>
      <c r="G19274" s="45">
        <v>2399.5700000000002</v>
      </c>
    </row>
    <row r="19275" spans="2:7">
      <c r="B19275" s="49">
        <v>5301051</v>
      </c>
      <c r="C19275" s="44" t="s">
        <v>24544</v>
      </c>
      <c r="D19275" s="47" t="s">
        <v>23447</v>
      </c>
      <c r="E19275" s="43" t="s">
        <v>18037</v>
      </c>
      <c r="G19275" s="45">
        <v>2869.53</v>
      </c>
    </row>
    <row r="19276" spans="2:7">
      <c r="B19276" s="49">
        <v>5301067</v>
      </c>
      <c r="C19276" s="44" t="s">
        <v>24544</v>
      </c>
      <c r="D19276" s="47" t="s">
        <v>23448</v>
      </c>
      <c r="E19276" s="43" t="s">
        <v>18037</v>
      </c>
      <c r="G19276" s="45">
        <v>1071.94</v>
      </c>
    </row>
    <row r="19277" spans="2:7">
      <c r="B19277" s="49">
        <v>5301049</v>
      </c>
      <c r="C19277" s="44" t="s">
        <v>24544</v>
      </c>
      <c r="D19277" s="47" t="s">
        <v>23449</v>
      </c>
      <c r="E19277" s="43" t="s">
        <v>18037</v>
      </c>
      <c r="G19277" s="45">
        <v>1540.83</v>
      </c>
    </row>
    <row r="19278" spans="2:7">
      <c r="B19278" s="49">
        <v>5301068</v>
      </c>
      <c r="C19278" s="44" t="s">
        <v>24544</v>
      </c>
      <c r="D19278" s="47" t="s">
        <v>23450</v>
      </c>
      <c r="E19278" s="43" t="s">
        <v>18037</v>
      </c>
      <c r="G19278" s="45">
        <v>1358.02</v>
      </c>
    </row>
    <row r="19279" spans="2:7">
      <c r="B19279" s="49">
        <v>5301050</v>
      </c>
      <c r="C19279" s="44" t="s">
        <v>24544</v>
      </c>
      <c r="D19279" s="47" t="s">
        <v>23451</v>
      </c>
      <c r="E19279" s="43" t="s">
        <v>18037</v>
      </c>
      <c r="G19279" s="45">
        <v>1827.15</v>
      </c>
    </row>
    <row r="19280" spans="2:7">
      <c r="B19280" s="49">
        <v>5301022</v>
      </c>
      <c r="C19280" s="44" t="s">
        <v>24544</v>
      </c>
      <c r="D19280" s="47" t="s">
        <v>23452</v>
      </c>
      <c r="E19280" s="43" t="s">
        <v>18037</v>
      </c>
      <c r="G19280" s="45">
        <v>857.54</v>
      </c>
    </row>
    <row r="19281" spans="2:7">
      <c r="B19281" s="49">
        <v>5301021</v>
      </c>
      <c r="C19281" s="44" t="s">
        <v>24544</v>
      </c>
      <c r="D19281" s="47" t="s">
        <v>23453</v>
      </c>
      <c r="E19281" s="43" t="s">
        <v>18037</v>
      </c>
      <c r="G19281" s="45">
        <v>531.49</v>
      </c>
    </row>
    <row r="19282" spans="2:7">
      <c r="B19282" s="49">
        <v>5301020</v>
      </c>
      <c r="C19282" s="44" t="s">
        <v>24544</v>
      </c>
      <c r="D19282" s="47" t="s">
        <v>23454</v>
      </c>
      <c r="E19282" s="43" t="s">
        <v>18116</v>
      </c>
      <c r="G19282" s="45">
        <v>359.69</v>
      </c>
    </row>
    <row r="19283" spans="2:7">
      <c r="B19283" s="49">
        <v>5301018</v>
      </c>
      <c r="C19283" s="44" t="s">
        <v>24544</v>
      </c>
      <c r="D19283" s="47" t="s">
        <v>23455</v>
      </c>
      <c r="E19283" s="43" t="s">
        <v>18116</v>
      </c>
      <c r="G19283" s="45">
        <v>78.55</v>
      </c>
    </row>
    <row r="19284" spans="2:7">
      <c r="B19284" s="49">
        <v>5301019</v>
      </c>
      <c r="C19284" s="44" t="s">
        <v>24544</v>
      </c>
      <c r="D19284" s="47" t="s">
        <v>23456</v>
      </c>
      <c r="E19284" s="43" t="s">
        <v>18116</v>
      </c>
      <c r="G19284" s="45">
        <v>201.4</v>
      </c>
    </row>
    <row r="19285" spans="2:7">
      <c r="B19285" s="49">
        <v>5301077</v>
      </c>
      <c r="C19285" s="44" t="s">
        <v>24544</v>
      </c>
      <c r="D19285" s="47" t="s">
        <v>23457</v>
      </c>
      <c r="E19285" s="43" t="s">
        <v>18037</v>
      </c>
      <c r="G19285" s="45">
        <v>4958.8900000000003</v>
      </c>
    </row>
    <row r="19286" spans="2:7">
      <c r="B19286" s="49">
        <v>5301078</v>
      </c>
      <c r="C19286" s="44" t="s">
        <v>24544</v>
      </c>
      <c r="D19286" s="47" t="s">
        <v>23458</v>
      </c>
      <c r="E19286" s="43" t="s">
        <v>18037</v>
      </c>
      <c r="G19286" s="45">
        <v>6505.71</v>
      </c>
    </row>
    <row r="19287" spans="2:7">
      <c r="B19287" s="49">
        <v>5301079</v>
      </c>
      <c r="C19287" s="44" t="s">
        <v>24544</v>
      </c>
      <c r="D19287" s="47" t="s">
        <v>23459</v>
      </c>
      <c r="E19287" s="43" t="s">
        <v>18037</v>
      </c>
      <c r="G19287" s="45">
        <v>9034.9699999999993</v>
      </c>
    </row>
    <row r="19288" spans="2:7">
      <c r="B19288" s="49">
        <v>5301080</v>
      </c>
      <c r="C19288" s="44" t="s">
        <v>24544</v>
      </c>
      <c r="D19288" s="47" t="s">
        <v>23460</v>
      </c>
      <c r="E19288" s="43" t="s">
        <v>18037</v>
      </c>
      <c r="G19288" s="45">
        <v>10983.09</v>
      </c>
    </row>
    <row r="19289" spans="2:7">
      <c r="B19289" s="49">
        <v>5301081</v>
      </c>
      <c r="C19289" s="44" t="s">
        <v>24544</v>
      </c>
      <c r="D19289" s="47" t="s">
        <v>23461</v>
      </c>
      <c r="E19289" s="43" t="s">
        <v>18037</v>
      </c>
      <c r="G19289" s="45">
        <v>13565.81</v>
      </c>
    </row>
    <row r="19290" spans="2:7">
      <c r="B19290" s="49">
        <v>5301023</v>
      </c>
      <c r="C19290" s="44" t="s">
        <v>24544</v>
      </c>
      <c r="D19290" s="47" t="s">
        <v>23462</v>
      </c>
      <c r="E19290" s="43" t="s">
        <v>18037</v>
      </c>
      <c r="G19290" s="45">
        <v>3705.5</v>
      </c>
    </row>
    <row r="19291" spans="2:7">
      <c r="B19291" s="49">
        <v>5301024</v>
      </c>
      <c r="C19291" s="44" t="s">
        <v>24544</v>
      </c>
      <c r="D19291" s="47" t="s">
        <v>23463</v>
      </c>
      <c r="E19291" s="43" t="s">
        <v>18037</v>
      </c>
      <c r="G19291" s="45">
        <v>5252.32</v>
      </c>
    </row>
    <row r="19292" spans="2:7">
      <c r="B19292" s="49">
        <v>5301025</v>
      </c>
      <c r="C19292" s="44" t="s">
        <v>24544</v>
      </c>
      <c r="D19292" s="47" t="s">
        <v>23464</v>
      </c>
      <c r="E19292" s="43" t="s">
        <v>18037</v>
      </c>
      <c r="G19292" s="45">
        <v>7781.58</v>
      </c>
    </row>
    <row r="19293" spans="2:7">
      <c r="B19293" s="49">
        <v>5301026</v>
      </c>
      <c r="C19293" s="44" t="s">
        <v>24544</v>
      </c>
      <c r="D19293" s="47" t="s">
        <v>23465</v>
      </c>
      <c r="E19293" s="43" t="s">
        <v>18037</v>
      </c>
      <c r="G19293" s="45">
        <v>9729.7000000000007</v>
      </c>
    </row>
    <row r="19294" spans="2:7">
      <c r="B19294" s="49">
        <v>5301027</v>
      </c>
      <c r="C19294" s="44" t="s">
        <v>24544</v>
      </c>
      <c r="D19294" s="47" t="s">
        <v>23466</v>
      </c>
      <c r="E19294" s="43" t="s">
        <v>18037</v>
      </c>
      <c r="G19294" s="45">
        <v>12312.43</v>
      </c>
    </row>
    <row r="19295" spans="2:7">
      <c r="B19295" s="49">
        <v>5301028</v>
      </c>
      <c r="C19295" s="44" t="s">
        <v>24544</v>
      </c>
      <c r="D19295" s="47" t="s">
        <v>23467</v>
      </c>
      <c r="E19295" s="43" t="s">
        <v>18037</v>
      </c>
      <c r="G19295" s="45">
        <v>3644.96</v>
      </c>
    </row>
    <row r="19296" spans="2:7">
      <c r="B19296" s="49">
        <v>5301082</v>
      </c>
      <c r="C19296" s="44" t="s">
        <v>24544</v>
      </c>
      <c r="D19296" s="47" t="s">
        <v>23468</v>
      </c>
      <c r="E19296" s="43" t="s">
        <v>18037</v>
      </c>
      <c r="G19296" s="45">
        <v>4791.9399999999996</v>
      </c>
    </row>
    <row r="19297" spans="2:7">
      <c r="B19297" s="49">
        <v>5301029</v>
      </c>
      <c r="C19297" s="44" t="s">
        <v>24544</v>
      </c>
      <c r="D19297" s="47" t="s">
        <v>23469</v>
      </c>
      <c r="E19297" s="43" t="s">
        <v>18037</v>
      </c>
      <c r="G19297" s="45">
        <v>5191.78</v>
      </c>
    </row>
    <row r="19298" spans="2:7">
      <c r="B19298" s="49">
        <v>5301083</v>
      </c>
      <c r="C19298" s="44" t="s">
        <v>24544</v>
      </c>
      <c r="D19298" s="47" t="s">
        <v>23470</v>
      </c>
      <c r="E19298" s="43" t="s">
        <v>18037</v>
      </c>
      <c r="G19298" s="45">
        <v>6338.76</v>
      </c>
    </row>
    <row r="19299" spans="2:7">
      <c r="B19299" s="49">
        <v>5301030</v>
      </c>
      <c r="C19299" s="44" t="s">
        <v>24544</v>
      </c>
      <c r="D19299" s="47" t="s">
        <v>23471</v>
      </c>
      <c r="E19299" s="43" t="s">
        <v>18037</v>
      </c>
      <c r="G19299" s="45">
        <v>7721.05</v>
      </c>
    </row>
    <row r="19300" spans="2:7">
      <c r="B19300" s="49">
        <v>5301084</v>
      </c>
      <c r="C19300" s="44" t="s">
        <v>24544</v>
      </c>
      <c r="D19300" s="47" t="s">
        <v>23472</v>
      </c>
      <c r="E19300" s="43" t="s">
        <v>18037</v>
      </c>
      <c r="G19300" s="45">
        <v>8868.02</v>
      </c>
    </row>
    <row r="19301" spans="2:7">
      <c r="B19301" s="49">
        <v>5301031</v>
      </c>
      <c r="C19301" s="44" t="s">
        <v>24544</v>
      </c>
      <c r="D19301" s="47" t="s">
        <v>23473</v>
      </c>
      <c r="E19301" s="43" t="s">
        <v>18037</v>
      </c>
      <c r="G19301" s="45">
        <v>9669.16</v>
      </c>
    </row>
    <row r="19302" spans="2:7">
      <c r="B19302" s="49">
        <v>5301085</v>
      </c>
      <c r="C19302" s="44" t="s">
        <v>24544</v>
      </c>
      <c r="D19302" s="47" t="s">
        <v>23474</v>
      </c>
      <c r="E19302" s="43" t="s">
        <v>18037</v>
      </c>
      <c r="G19302" s="45">
        <v>10816.14</v>
      </c>
    </row>
    <row r="19303" spans="2:7">
      <c r="B19303" s="49">
        <v>5301032</v>
      </c>
      <c r="C19303" s="44" t="s">
        <v>24544</v>
      </c>
      <c r="D19303" s="47" t="s">
        <v>23475</v>
      </c>
      <c r="E19303" s="43" t="s">
        <v>18037</v>
      </c>
      <c r="G19303" s="45">
        <v>12251.89</v>
      </c>
    </row>
    <row r="19304" spans="2:7">
      <c r="B19304" s="49">
        <v>5301086</v>
      </c>
      <c r="C19304" s="44" t="s">
        <v>24544</v>
      </c>
      <c r="D19304" s="47" t="s">
        <v>23476</v>
      </c>
      <c r="E19304" s="43" t="s">
        <v>18037</v>
      </c>
      <c r="G19304" s="45">
        <v>13398.87</v>
      </c>
    </row>
    <row r="19305" spans="2:7">
      <c r="B19305" s="49">
        <v>5301033</v>
      </c>
      <c r="C19305" s="44" t="s">
        <v>24544</v>
      </c>
      <c r="D19305" s="47" t="s">
        <v>23477</v>
      </c>
      <c r="E19305" s="43" t="s">
        <v>18037</v>
      </c>
      <c r="G19305" s="45">
        <v>90.11</v>
      </c>
    </row>
    <row r="19306" spans="2:7">
      <c r="B19306" s="49">
        <v>5301034</v>
      </c>
      <c r="C19306" s="44" t="s">
        <v>24544</v>
      </c>
      <c r="D19306" s="47" t="s">
        <v>23478</v>
      </c>
      <c r="E19306" s="43" t="s">
        <v>18037</v>
      </c>
      <c r="G19306" s="45">
        <v>611</v>
      </c>
    </row>
    <row r="19307" spans="2:7">
      <c r="B19307" s="49">
        <v>5301073</v>
      </c>
      <c r="C19307" s="44" t="s">
        <v>24544</v>
      </c>
      <c r="D19307" s="47" t="s">
        <v>23479</v>
      </c>
      <c r="E19307" s="43" t="s">
        <v>18037</v>
      </c>
      <c r="G19307" s="45">
        <v>494.74</v>
      </c>
    </row>
    <row r="19308" spans="2:7">
      <c r="B19308" s="49">
        <v>5301074</v>
      </c>
      <c r="C19308" s="44" t="s">
        <v>24544</v>
      </c>
      <c r="D19308" s="47" t="s">
        <v>23480</v>
      </c>
      <c r="E19308" s="43" t="s">
        <v>18037</v>
      </c>
      <c r="G19308" s="45">
        <v>1762.11</v>
      </c>
    </row>
    <row r="19309" spans="2:7">
      <c r="B19309" s="49">
        <v>5301015</v>
      </c>
      <c r="C19309" s="44" t="s">
        <v>24544</v>
      </c>
      <c r="D19309" s="47" t="s">
        <v>23481</v>
      </c>
      <c r="E19309" s="43" t="s">
        <v>18037</v>
      </c>
      <c r="G19309" s="45">
        <v>1098.23</v>
      </c>
    </row>
    <row r="19310" spans="2:7">
      <c r="B19310" s="49">
        <v>5300992</v>
      </c>
      <c r="C19310" s="44" t="s">
        <v>24544</v>
      </c>
      <c r="D19310" s="47" t="s">
        <v>23482</v>
      </c>
      <c r="E19310" s="43" t="s">
        <v>19472</v>
      </c>
      <c r="G19310" s="45">
        <v>11.67</v>
      </c>
    </row>
    <row r="19311" spans="2:7">
      <c r="B19311" s="49">
        <v>5300994</v>
      </c>
      <c r="C19311" s="44" t="s">
        <v>24544</v>
      </c>
      <c r="D19311" s="47" t="s">
        <v>23483</v>
      </c>
      <c r="E19311" s="43" t="s">
        <v>19472</v>
      </c>
      <c r="G19311" s="45">
        <v>11.07</v>
      </c>
    </row>
    <row r="19312" spans="2:7">
      <c r="B19312" s="49">
        <v>5300993</v>
      </c>
      <c r="C19312" s="44" t="s">
        <v>24544</v>
      </c>
      <c r="D19312" s="47" t="s">
        <v>23484</v>
      </c>
      <c r="E19312" s="43" t="s">
        <v>19472</v>
      </c>
      <c r="G19312" s="45">
        <v>8.93</v>
      </c>
    </row>
    <row r="19313" spans="2:7">
      <c r="B19313" s="49">
        <v>5301088</v>
      </c>
      <c r="C19313" s="44" t="s">
        <v>24544</v>
      </c>
      <c r="D19313" s="47" t="s">
        <v>23485</v>
      </c>
      <c r="E19313" s="43" t="s">
        <v>18037</v>
      </c>
      <c r="G19313" s="45">
        <v>363.64</v>
      </c>
    </row>
    <row r="19314" spans="2:7">
      <c r="B19314" s="49">
        <v>5301004</v>
      </c>
      <c r="C19314" s="44" t="s">
        <v>24544</v>
      </c>
      <c r="D19314" s="47" t="s">
        <v>23486</v>
      </c>
      <c r="E19314" s="43" t="s">
        <v>18037</v>
      </c>
      <c r="G19314" s="45">
        <v>517.79</v>
      </c>
    </row>
    <row r="19315" spans="2:7">
      <c r="B19315" s="49">
        <v>5301087</v>
      </c>
      <c r="C19315" s="44" t="s">
        <v>24544</v>
      </c>
      <c r="D19315" s="47" t="s">
        <v>23487</v>
      </c>
      <c r="E19315" s="43" t="s">
        <v>18037</v>
      </c>
      <c r="G19315" s="45">
        <v>213.41</v>
      </c>
    </row>
    <row r="19316" spans="2:7">
      <c r="B19316" s="49">
        <v>5301005</v>
      </c>
      <c r="C19316" s="44" t="s">
        <v>24544</v>
      </c>
      <c r="D19316" s="47" t="s">
        <v>23488</v>
      </c>
      <c r="E19316" s="43" t="s">
        <v>18037</v>
      </c>
      <c r="G19316" s="45">
        <v>350.35</v>
      </c>
    </row>
    <row r="19317" spans="2:7">
      <c r="B19317" s="49">
        <v>5301006</v>
      </c>
      <c r="C19317" s="44" t="s">
        <v>24544</v>
      </c>
      <c r="D19317" s="47" t="s">
        <v>23489</v>
      </c>
      <c r="E19317" s="43" t="s">
        <v>18037</v>
      </c>
      <c r="G19317" s="45">
        <v>429.6</v>
      </c>
    </row>
    <row r="19318" spans="2:7">
      <c r="B19318" s="49">
        <v>5301008</v>
      </c>
      <c r="C19318" s="44" t="s">
        <v>24544</v>
      </c>
      <c r="D19318" s="47" t="s">
        <v>23490</v>
      </c>
      <c r="E19318" s="43" t="s">
        <v>18037</v>
      </c>
      <c r="G19318" s="45">
        <v>768</v>
      </c>
    </row>
    <row r="19319" spans="2:7">
      <c r="B19319" s="49">
        <v>5301007</v>
      </c>
      <c r="C19319" s="44" t="s">
        <v>24544</v>
      </c>
      <c r="D19319" s="47" t="s">
        <v>23491</v>
      </c>
      <c r="E19319" s="43" t="s">
        <v>18037</v>
      </c>
      <c r="G19319" s="45">
        <v>702.29</v>
      </c>
    </row>
    <row r="19320" spans="2:7">
      <c r="B19320" s="49">
        <v>5301009</v>
      </c>
      <c r="C19320" s="44" t="s">
        <v>24544</v>
      </c>
      <c r="D19320" s="47" t="s">
        <v>23492</v>
      </c>
      <c r="E19320" s="43" t="s">
        <v>18037</v>
      </c>
      <c r="G19320" s="45">
        <v>219.96</v>
      </c>
    </row>
    <row r="19321" spans="2:7">
      <c r="B19321" s="49">
        <v>5301010</v>
      </c>
      <c r="C19321" s="44" t="s">
        <v>24544</v>
      </c>
      <c r="D19321" s="47" t="s">
        <v>23493</v>
      </c>
      <c r="E19321" s="43" t="s">
        <v>18037</v>
      </c>
      <c r="G19321" s="45">
        <v>328.86</v>
      </c>
    </row>
    <row r="19322" spans="2:7">
      <c r="B19322" s="49">
        <v>5301011</v>
      </c>
      <c r="C19322" s="44" t="s">
        <v>24544</v>
      </c>
      <c r="D19322" s="47" t="s">
        <v>23494</v>
      </c>
      <c r="E19322" s="43" t="s">
        <v>18037</v>
      </c>
      <c r="G19322" s="45">
        <v>284.07</v>
      </c>
    </row>
    <row r="19323" spans="2:7">
      <c r="B19323" s="49">
        <v>5301012</v>
      </c>
      <c r="C19323" s="44" t="s">
        <v>24544</v>
      </c>
      <c r="D19323" s="47" t="s">
        <v>23495</v>
      </c>
      <c r="E19323" s="43" t="s">
        <v>18037</v>
      </c>
      <c r="G19323" s="45">
        <v>202.43</v>
      </c>
    </row>
    <row r="19324" spans="2:7">
      <c r="B19324" s="49">
        <v>5301013</v>
      </c>
      <c r="C19324" s="44" t="s">
        <v>24544</v>
      </c>
      <c r="D19324" s="47" t="s">
        <v>23496</v>
      </c>
      <c r="E19324" s="43" t="s">
        <v>18037</v>
      </c>
      <c r="G19324" s="45">
        <v>176.24</v>
      </c>
    </row>
    <row r="19325" spans="2:7">
      <c r="B19325" s="49">
        <v>5301016</v>
      </c>
      <c r="C19325" s="44" t="s">
        <v>24544</v>
      </c>
      <c r="D19325" s="47" t="s">
        <v>23497</v>
      </c>
      <c r="E19325" s="43" t="s">
        <v>18037</v>
      </c>
      <c r="G19325" s="45">
        <v>1818.96</v>
      </c>
    </row>
    <row r="19326" spans="2:7">
      <c r="B19326" s="49">
        <v>5301017</v>
      </c>
      <c r="C19326" s="44" t="s">
        <v>24544</v>
      </c>
      <c r="D19326" s="47" t="s">
        <v>23498</v>
      </c>
      <c r="E19326" s="43" t="s">
        <v>18037</v>
      </c>
      <c r="G19326" s="45">
        <v>1329.52</v>
      </c>
    </row>
    <row r="19327" spans="2:7">
      <c r="B19327" s="49">
        <v>5301035</v>
      </c>
      <c r="C19327" s="44" t="s">
        <v>24544</v>
      </c>
      <c r="D19327" s="47" t="s">
        <v>23499</v>
      </c>
      <c r="E19327" s="43" t="s">
        <v>18037</v>
      </c>
      <c r="G19327" s="45">
        <v>132.59</v>
      </c>
    </row>
    <row r="19328" spans="2:7">
      <c r="B19328" s="49">
        <v>5301036</v>
      </c>
      <c r="C19328" s="44" t="s">
        <v>24544</v>
      </c>
      <c r="D19328" s="47" t="s">
        <v>23500</v>
      </c>
      <c r="E19328" s="43" t="s">
        <v>18037</v>
      </c>
      <c r="G19328" s="45">
        <v>1222</v>
      </c>
    </row>
    <row r="19329" spans="2:7">
      <c r="B19329" s="49">
        <v>5301075</v>
      </c>
      <c r="C19329" s="44" t="s">
        <v>24544</v>
      </c>
      <c r="D19329" s="47" t="s">
        <v>23501</v>
      </c>
      <c r="E19329" s="43" t="s">
        <v>18037</v>
      </c>
      <c r="G19329" s="45">
        <v>571.38</v>
      </c>
    </row>
    <row r="19330" spans="2:7">
      <c r="B19330" s="49">
        <v>5301076</v>
      </c>
      <c r="C19330" s="44" t="s">
        <v>24544</v>
      </c>
      <c r="D19330" s="47" t="s">
        <v>23502</v>
      </c>
      <c r="E19330" s="43" t="s">
        <v>18037</v>
      </c>
      <c r="G19330" s="45">
        <v>1954.25</v>
      </c>
    </row>
    <row r="19331" spans="2:7">
      <c r="B19331" s="49">
        <v>5405977</v>
      </c>
      <c r="C19331" s="44" t="s">
        <v>24544</v>
      </c>
      <c r="D19331" s="47" t="s">
        <v>23503</v>
      </c>
      <c r="E19331" s="43" t="s">
        <v>18233</v>
      </c>
      <c r="G19331" s="45">
        <v>38.799999999999997</v>
      </c>
    </row>
    <row r="19332" spans="2:7">
      <c r="B19332" s="49">
        <v>5406044</v>
      </c>
      <c r="C19332" s="44" t="s">
        <v>24544</v>
      </c>
      <c r="D19332" s="47" t="s">
        <v>23504</v>
      </c>
      <c r="E19332" s="43" t="s">
        <v>18233</v>
      </c>
      <c r="G19332" s="45">
        <v>212.62</v>
      </c>
    </row>
    <row r="19333" spans="2:7">
      <c r="B19333" s="49">
        <v>5406045</v>
      </c>
      <c r="C19333" s="44" t="s">
        <v>24544</v>
      </c>
      <c r="D19333" s="47" t="s">
        <v>23505</v>
      </c>
      <c r="E19333" s="43" t="s">
        <v>18233</v>
      </c>
      <c r="G19333" s="45">
        <v>226.04</v>
      </c>
    </row>
    <row r="19334" spans="2:7">
      <c r="B19334" s="49">
        <v>5406046</v>
      </c>
      <c r="C19334" s="44" t="s">
        <v>24544</v>
      </c>
      <c r="D19334" s="47" t="s">
        <v>23506</v>
      </c>
      <c r="E19334" s="43" t="s">
        <v>18233</v>
      </c>
      <c r="G19334" s="45">
        <v>252.72</v>
      </c>
    </row>
    <row r="19335" spans="2:7">
      <c r="B19335" s="49">
        <v>5406047</v>
      </c>
      <c r="C19335" s="44" t="s">
        <v>24544</v>
      </c>
      <c r="D19335" s="47" t="s">
        <v>23507</v>
      </c>
      <c r="E19335" s="43" t="s">
        <v>18233</v>
      </c>
      <c r="G19335" s="45">
        <v>332.91</v>
      </c>
    </row>
    <row r="19336" spans="2:7">
      <c r="B19336" s="49">
        <v>5405978</v>
      </c>
      <c r="C19336" s="44" t="s">
        <v>24544</v>
      </c>
      <c r="D19336" s="47" t="s">
        <v>23508</v>
      </c>
      <c r="E19336" s="43" t="s">
        <v>18233</v>
      </c>
      <c r="G19336" s="45">
        <v>65.64</v>
      </c>
    </row>
    <row r="19337" spans="2:7">
      <c r="B19337" s="49">
        <v>5405982</v>
      </c>
      <c r="C19337" s="44" t="s">
        <v>24544</v>
      </c>
      <c r="D19337" s="47" t="s">
        <v>23509</v>
      </c>
      <c r="E19337" s="43" t="s">
        <v>18233</v>
      </c>
      <c r="G19337" s="45">
        <v>78.900000000000006</v>
      </c>
    </row>
    <row r="19338" spans="2:7">
      <c r="B19338" s="49">
        <v>5405983</v>
      </c>
      <c r="C19338" s="44" t="s">
        <v>24544</v>
      </c>
      <c r="D19338" s="47" t="s">
        <v>23510</v>
      </c>
      <c r="E19338" s="43" t="s">
        <v>18233</v>
      </c>
      <c r="G19338" s="45">
        <v>92.32</v>
      </c>
    </row>
    <row r="19339" spans="2:7">
      <c r="B19339" s="49">
        <v>5405984</v>
      </c>
      <c r="C19339" s="44" t="s">
        <v>24544</v>
      </c>
      <c r="D19339" s="47" t="s">
        <v>23511</v>
      </c>
      <c r="E19339" s="43" t="s">
        <v>18233</v>
      </c>
      <c r="G19339" s="45">
        <v>119</v>
      </c>
    </row>
    <row r="19340" spans="2:7">
      <c r="B19340" s="49">
        <v>5405985</v>
      </c>
      <c r="C19340" s="44" t="s">
        <v>24544</v>
      </c>
      <c r="D19340" s="47" t="s">
        <v>23512</v>
      </c>
      <c r="E19340" s="43" t="s">
        <v>18233</v>
      </c>
      <c r="G19340" s="45">
        <v>145.84</v>
      </c>
    </row>
    <row r="19341" spans="2:7">
      <c r="B19341" s="49">
        <v>5406043</v>
      </c>
      <c r="C19341" s="44" t="s">
        <v>24544</v>
      </c>
      <c r="D19341" s="47" t="s">
        <v>23513</v>
      </c>
      <c r="E19341" s="43" t="s">
        <v>18233</v>
      </c>
      <c r="G19341" s="45">
        <v>172.52</v>
      </c>
    </row>
    <row r="19342" spans="2:7">
      <c r="B19342" s="49">
        <v>5405975</v>
      </c>
      <c r="C19342" s="44" t="s">
        <v>24544</v>
      </c>
      <c r="D19342" s="47" t="s">
        <v>23514</v>
      </c>
      <c r="E19342" s="43" t="s">
        <v>19472</v>
      </c>
      <c r="G19342" s="45">
        <v>41.99</v>
      </c>
    </row>
    <row r="19343" spans="2:7">
      <c r="B19343" s="49">
        <v>5405970</v>
      </c>
      <c r="C19343" s="44" t="s">
        <v>24544</v>
      </c>
      <c r="D19343" s="47" t="s">
        <v>23515</v>
      </c>
      <c r="E19343" s="43" t="s">
        <v>18233</v>
      </c>
      <c r="G19343" s="45">
        <v>1524.02</v>
      </c>
    </row>
    <row r="19344" spans="2:7">
      <c r="B19344" s="49">
        <v>5405972</v>
      </c>
      <c r="C19344" s="44" t="s">
        <v>24544</v>
      </c>
      <c r="D19344" s="47" t="s">
        <v>23516</v>
      </c>
      <c r="E19344" s="43" t="s">
        <v>18233</v>
      </c>
      <c r="G19344" s="45">
        <v>1370.1</v>
      </c>
    </row>
    <row r="19345" spans="2:7">
      <c r="B19345" s="49">
        <v>5405971</v>
      </c>
      <c r="C19345" s="44" t="s">
        <v>24544</v>
      </c>
      <c r="D19345" s="47" t="s">
        <v>23517</v>
      </c>
      <c r="E19345" s="43" t="s">
        <v>18233</v>
      </c>
      <c r="G19345" s="45">
        <v>1693.41</v>
      </c>
    </row>
    <row r="19346" spans="2:7">
      <c r="B19346" s="49">
        <v>5405973</v>
      </c>
      <c r="C19346" s="44" t="s">
        <v>24544</v>
      </c>
      <c r="D19346" s="47" t="s">
        <v>23518</v>
      </c>
      <c r="E19346" s="43" t="s">
        <v>18233</v>
      </c>
      <c r="G19346" s="45">
        <v>1539.49</v>
      </c>
    </row>
    <row r="19347" spans="2:7">
      <c r="B19347" s="49">
        <v>5405986</v>
      </c>
      <c r="C19347" s="44" t="s">
        <v>24544</v>
      </c>
      <c r="D19347" s="47" t="s">
        <v>23519</v>
      </c>
      <c r="E19347" s="43" t="s">
        <v>19472</v>
      </c>
      <c r="G19347" s="45">
        <v>9.99</v>
      </c>
    </row>
    <row r="19348" spans="2:7">
      <c r="B19348" s="49">
        <v>5405976</v>
      </c>
      <c r="C19348" s="44" t="s">
        <v>24544</v>
      </c>
      <c r="D19348" s="47" t="s">
        <v>23520</v>
      </c>
      <c r="E19348" s="43" t="s">
        <v>19472</v>
      </c>
      <c r="G19348" s="45">
        <v>135.22999999999999</v>
      </c>
    </row>
    <row r="19349" spans="2:7">
      <c r="B19349" s="49">
        <v>5406023</v>
      </c>
      <c r="C19349" s="44" t="s">
        <v>24544</v>
      </c>
      <c r="D19349" s="47" t="s">
        <v>23521</v>
      </c>
      <c r="E19349" s="43" t="s">
        <v>19472</v>
      </c>
      <c r="G19349" s="45">
        <v>372.21</v>
      </c>
    </row>
    <row r="19350" spans="2:7">
      <c r="B19350" s="49">
        <v>5406033</v>
      </c>
      <c r="C19350" s="44" t="s">
        <v>24544</v>
      </c>
      <c r="D19350" s="47" t="s">
        <v>23522</v>
      </c>
      <c r="E19350" s="43" t="s">
        <v>19472</v>
      </c>
      <c r="G19350" s="45">
        <v>350.66</v>
      </c>
    </row>
    <row r="19351" spans="2:7">
      <c r="B19351" s="49">
        <v>5406024</v>
      </c>
      <c r="C19351" s="44" t="s">
        <v>24544</v>
      </c>
      <c r="D19351" s="47" t="s">
        <v>23523</v>
      </c>
      <c r="E19351" s="43" t="s">
        <v>19472</v>
      </c>
      <c r="G19351" s="45">
        <v>395.93</v>
      </c>
    </row>
    <row r="19352" spans="2:7">
      <c r="B19352" s="49">
        <v>5406034</v>
      </c>
      <c r="C19352" s="44" t="s">
        <v>24544</v>
      </c>
      <c r="D19352" s="47" t="s">
        <v>23524</v>
      </c>
      <c r="E19352" s="43" t="s">
        <v>19472</v>
      </c>
      <c r="G19352" s="45">
        <v>374.38</v>
      </c>
    </row>
    <row r="19353" spans="2:7">
      <c r="B19353" s="49">
        <v>5406031</v>
      </c>
      <c r="C19353" s="44" t="s">
        <v>24544</v>
      </c>
      <c r="D19353" s="47" t="s">
        <v>23525</v>
      </c>
      <c r="E19353" s="43" t="s">
        <v>19472</v>
      </c>
      <c r="G19353" s="45">
        <v>352.89</v>
      </c>
    </row>
    <row r="19354" spans="2:7">
      <c r="B19354" s="49">
        <v>5406041</v>
      </c>
      <c r="C19354" s="44" t="s">
        <v>24544</v>
      </c>
      <c r="D19354" s="47" t="s">
        <v>23526</v>
      </c>
      <c r="E19354" s="43" t="s">
        <v>19472</v>
      </c>
      <c r="G19354" s="45">
        <v>331.34</v>
      </c>
    </row>
    <row r="19355" spans="2:7">
      <c r="B19355" s="49">
        <v>5406032</v>
      </c>
      <c r="C19355" s="44" t="s">
        <v>24544</v>
      </c>
      <c r="D19355" s="47" t="s">
        <v>23527</v>
      </c>
      <c r="E19355" s="43" t="s">
        <v>19472</v>
      </c>
      <c r="G19355" s="45">
        <v>376.6</v>
      </c>
    </row>
    <row r="19356" spans="2:7">
      <c r="B19356" s="49">
        <v>5406042</v>
      </c>
      <c r="C19356" s="44" t="s">
        <v>24544</v>
      </c>
      <c r="D19356" s="47" t="s">
        <v>23528</v>
      </c>
      <c r="E19356" s="43" t="s">
        <v>19472</v>
      </c>
      <c r="G19356" s="45">
        <v>355.05</v>
      </c>
    </row>
    <row r="19357" spans="2:7">
      <c r="B19357" s="49">
        <v>5406025</v>
      </c>
      <c r="C19357" s="44" t="s">
        <v>24544</v>
      </c>
      <c r="D19357" s="47" t="s">
        <v>23529</v>
      </c>
      <c r="E19357" s="43" t="s">
        <v>19472</v>
      </c>
      <c r="G19357" s="45">
        <v>358.04</v>
      </c>
    </row>
    <row r="19358" spans="2:7">
      <c r="B19358" s="49">
        <v>5406035</v>
      </c>
      <c r="C19358" s="44" t="s">
        <v>24544</v>
      </c>
      <c r="D19358" s="47" t="s">
        <v>23530</v>
      </c>
      <c r="E19358" s="43" t="s">
        <v>19472</v>
      </c>
      <c r="G19358" s="45">
        <v>336.49</v>
      </c>
    </row>
    <row r="19359" spans="2:7">
      <c r="B19359" s="49">
        <v>5406026</v>
      </c>
      <c r="C19359" s="44" t="s">
        <v>24544</v>
      </c>
      <c r="D19359" s="47" t="s">
        <v>23531</v>
      </c>
      <c r="E19359" s="43" t="s">
        <v>19472</v>
      </c>
      <c r="G19359" s="45">
        <v>381.76</v>
      </c>
    </row>
    <row r="19360" spans="2:7">
      <c r="B19360" s="49">
        <v>5406036</v>
      </c>
      <c r="C19360" s="44" t="s">
        <v>24544</v>
      </c>
      <c r="D19360" s="47" t="s">
        <v>23532</v>
      </c>
      <c r="E19360" s="43" t="s">
        <v>19472</v>
      </c>
      <c r="G19360" s="45">
        <v>360.21</v>
      </c>
    </row>
    <row r="19361" spans="2:7">
      <c r="B19361" s="49">
        <v>5406027</v>
      </c>
      <c r="C19361" s="44" t="s">
        <v>24544</v>
      </c>
      <c r="D19361" s="47" t="s">
        <v>23533</v>
      </c>
      <c r="E19361" s="43" t="s">
        <v>19472</v>
      </c>
      <c r="G19361" s="45">
        <v>355.34</v>
      </c>
    </row>
    <row r="19362" spans="2:7">
      <c r="B19362" s="49">
        <v>5406037</v>
      </c>
      <c r="C19362" s="44" t="s">
        <v>24544</v>
      </c>
      <c r="D19362" s="47" t="s">
        <v>23534</v>
      </c>
      <c r="E19362" s="43" t="s">
        <v>19472</v>
      </c>
      <c r="G19362" s="45">
        <v>333.79</v>
      </c>
    </row>
    <row r="19363" spans="2:7">
      <c r="B19363" s="49">
        <v>5406028</v>
      </c>
      <c r="C19363" s="44" t="s">
        <v>24544</v>
      </c>
      <c r="D19363" s="47" t="s">
        <v>23535</v>
      </c>
      <c r="E19363" s="43" t="s">
        <v>19472</v>
      </c>
      <c r="G19363" s="45">
        <v>379.06</v>
      </c>
    </row>
    <row r="19364" spans="2:7">
      <c r="B19364" s="49">
        <v>5406038</v>
      </c>
      <c r="C19364" s="44" t="s">
        <v>24544</v>
      </c>
      <c r="D19364" s="47" t="s">
        <v>23536</v>
      </c>
      <c r="E19364" s="43" t="s">
        <v>19472</v>
      </c>
      <c r="G19364" s="45">
        <v>357.51</v>
      </c>
    </row>
    <row r="19365" spans="2:7">
      <c r="B19365" s="49">
        <v>5406029</v>
      </c>
      <c r="C19365" s="44" t="s">
        <v>24544</v>
      </c>
      <c r="D19365" s="47" t="s">
        <v>23537</v>
      </c>
      <c r="E19365" s="43" t="s">
        <v>19472</v>
      </c>
      <c r="G19365" s="45">
        <v>353.84</v>
      </c>
    </row>
    <row r="19366" spans="2:7">
      <c r="B19366" s="49">
        <v>5406039</v>
      </c>
      <c r="C19366" s="44" t="s">
        <v>24544</v>
      </c>
      <c r="D19366" s="47" t="s">
        <v>23538</v>
      </c>
      <c r="E19366" s="43" t="s">
        <v>19472</v>
      </c>
      <c r="G19366" s="45">
        <v>332.29</v>
      </c>
    </row>
    <row r="19367" spans="2:7">
      <c r="B19367" s="49">
        <v>5406030</v>
      </c>
      <c r="C19367" s="44" t="s">
        <v>24544</v>
      </c>
      <c r="D19367" s="47" t="s">
        <v>23539</v>
      </c>
      <c r="E19367" s="43" t="s">
        <v>19472</v>
      </c>
      <c r="G19367" s="45">
        <v>377.56</v>
      </c>
    </row>
    <row r="19368" spans="2:7">
      <c r="B19368" s="49">
        <v>5406040</v>
      </c>
      <c r="C19368" s="44" t="s">
        <v>24544</v>
      </c>
      <c r="D19368" s="47" t="s">
        <v>23540</v>
      </c>
      <c r="E19368" s="43" t="s">
        <v>19472</v>
      </c>
      <c r="G19368" s="45">
        <v>356.01</v>
      </c>
    </row>
    <row r="19369" spans="2:7">
      <c r="B19369" s="49">
        <v>5405987</v>
      </c>
      <c r="C19369" s="44" t="s">
        <v>24544</v>
      </c>
      <c r="D19369" s="47" t="s">
        <v>23541</v>
      </c>
      <c r="E19369" s="43" t="s">
        <v>18037</v>
      </c>
      <c r="G19369" s="45">
        <v>10.09</v>
      </c>
    </row>
    <row r="19370" spans="2:7">
      <c r="B19370" s="49">
        <v>5405979</v>
      </c>
      <c r="C19370" s="44" t="s">
        <v>24544</v>
      </c>
      <c r="D19370" s="47" t="s">
        <v>23542</v>
      </c>
      <c r="E19370" s="43" t="s">
        <v>19472</v>
      </c>
      <c r="G19370" s="45">
        <v>18.899999999999999</v>
      </c>
    </row>
    <row r="19371" spans="2:7">
      <c r="B19371" s="49">
        <v>5502806</v>
      </c>
      <c r="C19371" s="44" t="s">
        <v>24544</v>
      </c>
      <c r="D19371" s="47" t="s">
        <v>23543</v>
      </c>
      <c r="E19371" s="43" t="s">
        <v>18233</v>
      </c>
      <c r="G19371" s="45">
        <v>133.16</v>
      </c>
    </row>
    <row r="19372" spans="2:7">
      <c r="B19372" s="49">
        <v>5502807</v>
      </c>
      <c r="C19372" s="44" t="s">
        <v>24544</v>
      </c>
      <c r="D19372" s="47" t="s">
        <v>23544</v>
      </c>
      <c r="E19372" s="43" t="s">
        <v>18233</v>
      </c>
      <c r="G19372" s="45">
        <v>18.07</v>
      </c>
    </row>
    <row r="19373" spans="2:7">
      <c r="B19373" s="49">
        <v>5503041</v>
      </c>
      <c r="C19373" s="44" t="s">
        <v>24544</v>
      </c>
      <c r="D19373" s="47" t="s">
        <v>23545</v>
      </c>
      <c r="E19373" s="43" t="s">
        <v>18233</v>
      </c>
      <c r="G19373" s="45">
        <v>6.67</v>
      </c>
    </row>
    <row r="19374" spans="2:7">
      <c r="B19374" s="49">
        <v>5502978</v>
      </c>
      <c r="C19374" s="44" t="s">
        <v>24544</v>
      </c>
      <c r="D19374" s="47" t="s">
        <v>23546</v>
      </c>
      <c r="E19374" s="43" t="s">
        <v>18233</v>
      </c>
      <c r="G19374" s="45">
        <v>5.76</v>
      </c>
    </row>
    <row r="19375" spans="2:7">
      <c r="B19375" s="49">
        <v>5502822</v>
      </c>
      <c r="C19375" s="44" t="s">
        <v>24544</v>
      </c>
      <c r="D19375" s="47" t="s">
        <v>23547</v>
      </c>
      <c r="E19375" s="43" t="s">
        <v>18233</v>
      </c>
      <c r="G19375" s="45">
        <v>42.5</v>
      </c>
    </row>
    <row r="19376" spans="2:7">
      <c r="B19376" s="49">
        <v>5502979</v>
      </c>
      <c r="C19376" s="44" t="s">
        <v>24544</v>
      </c>
      <c r="D19376" s="47" t="s">
        <v>23548</v>
      </c>
      <c r="E19376" s="43" t="s">
        <v>18233</v>
      </c>
      <c r="G19376" s="45">
        <v>22.35</v>
      </c>
    </row>
    <row r="19377" spans="2:7">
      <c r="B19377" s="49">
        <v>5501700</v>
      </c>
      <c r="C19377" s="44" t="s">
        <v>24544</v>
      </c>
      <c r="D19377" s="47" t="s">
        <v>23549</v>
      </c>
      <c r="E19377" s="43" t="s">
        <v>19472</v>
      </c>
      <c r="G19377" s="45">
        <v>0.71</v>
      </c>
    </row>
    <row r="19378" spans="2:7">
      <c r="B19378" s="49">
        <v>5500991</v>
      </c>
      <c r="C19378" s="44" t="s">
        <v>24544</v>
      </c>
      <c r="D19378" s="47" t="s">
        <v>23550</v>
      </c>
      <c r="E19378" s="43" t="s">
        <v>18233</v>
      </c>
      <c r="G19378" s="45">
        <v>184.92</v>
      </c>
    </row>
    <row r="19379" spans="2:7">
      <c r="B19379" s="49">
        <v>5515739</v>
      </c>
      <c r="C19379" s="44" t="s">
        <v>24544</v>
      </c>
      <c r="D19379" s="47" t="s">
        <v>23551</v>
      </c>
      <c r="E19379" s="43" t="s">
        <v>18233</v>
      </c>
      <c r="G19379" s="45">
        <v>46.29</v>
      </c>
    </row>
    <row r="19380" spans="2:7">
      <c r="B19380" s="49">
        <v>5505766</v>
      </c>
      <c r="C19380" s="44" t="s">
        <v>24544</v>
      </c>
      <c r="D19380" s="47" t="s">
        <v>23552</v>
      </c>
      <c r="E19380" s="43" t="s">
        <v>18233</v>
      </c>
      <c r="G19380" s="45">
        <v>381.83</v>
      </c>
    </row>
    <row r="19381" spans="2:7">
      <c r="B19381" s="49">
        <v>5501701</v>
      </c>
      <c r="C19381" s="44" t="s">
        <v>24544</v>
      </c>
      <c r="D19381" s="47" t="s">
        <v>23553</v>
      </c>
      <c r="E19381" s="43" t="s">
        <v>18037</v>
      </c>
      <c r="G19381" s="45">
        <v>52.56</v>
      </c>
    </row>
    <row r="19382" spans="2:7">
      <c r="B19382" s="49">
        <v>5501702</v>
      </c>
      <c r="C19382" s="44" t="s">
        <v>24544</v>
      </c>
      <c r="D19382" s="47" t="s">
        <v>23554</v>
      </c>
      <c r="E19382" s="43" t="s">
        <v>18037</v>
      </c>
      <c r="G19382" s="45">
        <v>131.4</v>
      </c>
    </row>
    <row r="19383" spans="2:7">
      <c r="B19383" s="49">
        <v>5502972</v>
      </c>
      <c r="C19383" s="44" t="s">
        <v>24544</v>
      </c>
      <c r="D19383" s="47" t="s">
        <v>23555</v>
      </c>
      <c r="E19383" s="43" t="s">
        <v>18233</v>
      </c>
      <c r="G19383" s="45">
        <v>211.51</v>
      </c>
    </row>
    <row r="19384" spans="2:7">
      <c r="B19384" s="49">
        <v>5502968</v>
      </c>
      <c r="C19384" s="44" t="s">
        <v>24544</v>
      </c>
      <c r="D19384" s="47" t="s">
        <v>23556</v>
      </c>
      <c r="E19384" s="43" t="s">
        <v>18233</v>
      </c>
      <c r="G19384" s="45">
        <v>23.86</v>
      </c>
    </row>
    <row r="19385" spans="2:7">
      <c r="B19385" s="49">
        <v>5502969</v>
      </c>
      <c r="C19385" s="44" t="s">
        <v>24544</v>
      </c>
      <c r="D19385" s="47" t="s">
        <v>23557</v>
      </c>
      <c r="E19385" s="43" t="s">
        <v>18233</v>
      </c>
      <c r="G19385" s="45">
        <v>30.1</v>
      </c>
    </row>
    <row r="19386" spans="2:7">
      <c r="B19386" s="49">
        <v>5502970</v>
      </c>
      <c r="C19386" s="44" t="s">
        <v>24544</v>
      </c>
      <c r="D19386" s="47" t="s">
        <v>23558</v>
      </c>
      <c r="E19386" s="43" t="s">
        <v>18233</v>
      </c>
      <c r="G19386" s="45">
        <v>55.15</v>
      </c>
    </row>
    <row r="19387" spans="2:7">
      <c r="B19387" s="49">
        <v>5502971</v>
      </c>
      <c r="C19387" s="44" t="s">
        <v>24544</v>
      </c>
      <c r="D19387" s="47" t="s">
        <v>23559</v>
      </c>
      <c r="E19387" s="43" t="s">
        <v>18233</v>
      </c>
      <c r="G19387" s="45">
        <v>102.66</v>
      </c>
    </row>
    <row r="19388" spans="2:7">
      <c r="B19388" s="49">
        <v>5502663</v>
      </c>
      <c r="C19388" s="44" t="s">
        <v>24544</v>
      </c>
      <c r="D19388" s="47" t="s">
        <v>23560</v>
      </c>
      <c r="E19388" s="43" t="s">
        <v>18233</v>
      </c>
      <c r="G19388" s="45">
        <v>38.090000000000003</v>
      </c>
    </row>
    <row r="19389" spans="2:7">
      <c r="B19389" s="49">
        <v>5502993</v>
      </c>
      <c r="C19389" s="44" t="s">
        <v>24544</v>
      </c>
      <c r="D19389" s="47" t="s">
        <v>23561</v>
      </c>
      <c r="E19389" s="43" t="s">
        <v>18233</v>
      </c>
      <c r="G19389" s="45">
        <v>26.61</v>
      </c>
    </row>
    <row r="19390" spans="2:7">
      <c r="B19390" s="49">
        <v>5502967</v>
      </c>
      <c r="C19390" s="44" t="s">
        <v>24544</v>
      </c>
      <c r="D19390" s="47" t="s">
        <v>23562</v>
      </c>
      <c r="E19390" s="43" t="s">
        <v>18233</v>
      </c>
      <c r="G19390" s="45">
        <v>117.03</v>
      </c>
    </row>
    <row r="19391" spans="2:7">
      <c r="B19391" s="49">
        <v>5502963</v>
      </c>
      <c r="C19391" s="44" t="s">
        <v>24544</v>
      </c>
      <c r="D19391" s="47" t="s">
        <v>23563</v>
      </c>
      <c r="E19391" s="43" t="s">
        <v>18233</v>
      </c>
      <c r="G19391" s="45">
        <v>14.29</v>
      </c>
    </row>
    <row r="19392" spans="2:7">
      <c r="B19392" s="49">
        <v>5502964</v>
      </c>
      <c r="C19392" s="44" t="s">
        <v>24544</v>
      </c>
      <c r="D19392" s="47" t="s">
        <v>23564</v>
      </c>
      <c r="E19392" s="43" t="s">
        <v>18233</v>
      </c>
      <c r="G19392" s="45">
        <v>17.89</v>
      </c>
    </row>
    <row r="19393" spans="2:7">
      <c r="B19393" s="49">
        <v>5502965</v>
      </c>
      <c r="C19393" s="44" t="s">
        <v>24544</v>
      </c>
      <c r="D19393" s="47" t="s">
        <v>23565</v>
      </c>
      <c r="E19393" s="43" t="s">
        <v>18233</v>
      </c>
      <c r="G19393" s="45">
        <v>32.21</v>
      </c>
    </row>
    <row r="19394" spans="2:7">
      <c r="B19394" s="49">
        <v>5502966</v>
      </c>
      <c r="C19394" s="44" t="s">
        <v>24544</v>
      </c>
      <c r="D19394" s="47" t="s">
        <v>23566</v>
      </c>
      <c r="E19394" s="43" t="s">
        <v>18233</v>
      </c>
      <c r="G19394" s="45">
        <v>59.06</v>
      </c>
    </row>
    <row r="19395" spans="2:7">
      <c r="B19395" s="49">
        <v>5501706</v>
      </c>
      <c r="C19395" s="44" t="s">
        <v>24544</v>
      </c>
      <c r="D19395" s="47" t="s">
        <v>23567</v>
      </c>
      <c r="E19395" s="43" t="s">
        <v>18233</v>
      </c>
      <c r="G19395" s="45">
        <v>7.29</v>
      </c>
    </row>
    <row r="19396" spans="2:7">
      <c r="B19396" s="49">
        <v>5501880</v>
      </c>
      <c r="C19396" s="44" t="s">
        <v>24544</v>
      </c>
      <c r="D19396" s="47" t="s">
        <v>23568</v>
      </c>
      <c r="E19396" s="43" t="s">
        <v>18233</v>
      </c>
      <c r="G19396" s="45">
        <v>13.84</v>
      </c>
    </row>
    <row r="19397" spans="2:7">
      <c r="B19397" s="49">
        <v>5502114</v>
      </c>
      <c r="C19397" s="44" t="s">
        <v>24544</v>
      </c>
      <c r="D19397" s="47" t="s">
        <v>23569</v>
      </c>
      <c r="E19397" s="43" t="s">
        <v>18233</v>
      </c>
      <c r="G19397" s="45">
        <v>8.5500000000000007</v>
      </c>
    </row>
    <row r="19398" spans="2:7">
      <c r="B19398" s="49">
        <v>5501906</v>
      </c>
      <c r="C19398" s="44" t="s">
        <v>24544</v>
      </c>
      <c r="D19398" s="47" t="s">
        <v>23570</v>
      </c>
      <c r="E19398" s="43" t="s">
        <v>18233</v>
      </c>
      <c r="G19398" s="45">
        <v>12.51</v>
      </c>
    </row>
    <row r="19399" spans="2:7">
      <c r="B19399" s="49">
        <v>5502140</v>
      </c>
      <c r="C19399" s="44" t="s">
        <v>24544</v>
      </c>
      <c r="D19399" s="47" t="s">
        <v>23571</v>
      </c>
      <c r="E19399" s="43" t="s">
        <v>18233</v>
      </c>
      <c r="G19399" s="45">
        <v>7.21</v>
      </c>
    </row>
    <row r="19400" spans="2:7">
      <c r="B19400" s="49">
        <v>5501932</v>
      </c>
      <c r="C19400" s="44" t="s">
        <v>24544</v>
      </c>
      <c r="D19400" s="47" t="s">
        <v>23572</v>
      </c>
      <c r="E19400" s="43" t="s">
        <v>18233</v>
      </c>
      <c r="G19400" s="45">
        <v>12.51</v>
      </c>
    </row>
    <row r="19401" spans="2:7">
      <c r="B19401" s="49">
        <v>5502166</v>
      </c>
      <c r="C19401" s="44" t="s">
        <v>24544</v>
      </c>
      <c r="D19401" s="47" t="s">
        <v>23573</v>
      </c>
      <c r="E19401" s="43" t="s">
        <v>18233</v>
      </c>
      <c r="G19401" s="45">
        <v>7.67</v>
      </c>
    </row>
    <row r="19402" spans="2:7">
      <c r="B19402" s="49">
        <v>5501881</v>
      </c>
      <c r="C19402" s="44" t="s">
        <v>24544</v>
      </c>
      <c r="D19402" s="47" t="s">
        <v>23574</v>
      </c>
      <c r="E19402" s="43" t="s">
        <v>18233</v>
      </c>
      <c r="G19402" s="45">
        <v>14.12</v>
      </c>
    </row>
    <row r="19403" spans="2:7">
      <c r="B19403" s="49">
        <v>5502115</v>
      </c>
      <c r="C19403" s="44" t="s">
        <v>24544</v>
      </c>
      <c r="D19403" s="47" t="s">
        <v>23575</v>
      </c>
      <c r="E19403" s="43" t="s">
        <v>18233</v>
      </c>
      <c r="G19403" s="45">
        <v>9.2799999999999994</v>
      </c>
    </row>
    <row r="19404" spans="2:7">
      <c r="B19404" s="49">
        <v>5501907</v>
      </c>
      <c r="C19404" s="44" t="s">
        <v>24544</v>
      </c>
      <c r="D19404" s="47" t="s">
        <v>23576</v>
      </c>
      <c r="E19404" s="43" t="s">
        <v>18233</v>
      </c>
      <c r="G19404" s="45">
        <v>12.7</v>
      </c>
    </row>
    <row r="19405" spans="2:7">
      <c r="B19405" s="49">
        <v>5502141</v>
      </c>
      <c r="C19405" s="44" t="s">
        <v>24544</v>
      </c>
      <c r="D19405" s="47" t="s">
        <v>23577</v>
      </c>
      <c r="E19405" s="43" t="s">
        <v>18233</v>
      </c>
      <c r="G19405" s="45">
        <v>7.82</v>
      </c>
    </row>
    <row r="19406" spans="2:7">
      <c r="B19406" s="49">
        <v>5501933</v>
      </c>
      <c r="C19406" s="44" t="s">
        <v>24544</v>
      </c>
      <c r="D19406" s="47" t="s">
        <v>23578</v>
      </c>
      <c r="E19406" s="43" t="s">
        <v>18233</v>
      </c>
      <c r="G19406" s="45">
        <v>12.7</v>
      </c>
    </row>
    <row r="19407" spans="2:7">
      <c r="B19407" s="49">
        <v>5502167</v>
      </c>
      <c r="C19407" s="44" t="s">
        <v>24544</v>
      </c>
      <c r="D19407" s="47" t="s">
        <v>23579</v>
      </c>
      <c r="E19407" s="43" t="s">
        <v>18233</v>
      </c>
      <c r="G19407" s="45">
        <v>7.82</v>
      </c>
    </row>
    <row r="19408" spans="2:7">
      <c r="B19408" s="49">
        <v>5501882</v>
      </c>
      <c r="C19408" s="44" t="s">
        <v>24544</v>
      </c>
      <c r="D19408" s="47" t="s">
        <v>23580</v>
      </c>
      <c r="E19408" s="43" t="s">
        <v>18233</v>
      </c>
      <c r="G19408" s="45">
        <v>14.39</v>
      </c>
    </row>
    <row r="19409" spans="2:7">
      <c r="B19409" s="49">
        <v>5502116</v>
      </c>
      <c r="C19409" s="44" t="s">
        <v>24544</v>
      </c>
      <c r="D19409" s="47" t="s">
        <v>23581</v>
      </c>
      <c r="E19409" s="43" t="s">
        <v>18233</v>
      </c>
      <c r="G19409" s="45">
        <v>9.52</v>
      </c>
    </row>
    <row r="19410" spans="2:7">
      <c r="B19410" s="49">
        <v>5501908</v>
      </c>
      <c r="C19410" s="44" t="s">
        <v>24544</v>
      </c>
      <c r="D19410" s="47" t="s">
        <v>23582</v>
      </c>
      <c r="E19410" s="43" t="s">
        <v>18233</v>
      </c>
      <c r="G19410" s="45">
        <v>12.88</v>
      </c>
    </row>
    <row r="19411" spans="2:7">
      <c r="B19411" s="49">
        <v>5502142</v>
      </c>
      <c r="C19411" s="44" t="s">
        <v>24544</v>
      </c>
      <c r="D19411" s="47" t="s">
        <v>23583</v>
      </c>
      <c r="E19411" s="43" t="s">
        <v>18233</v>
      </c>
      <c r="G19411" s="45">
        <v>8.01</v>
      </c>
    </row>
    <row r="19412" spans="2:7">
      <c r="B19412" s="49">
        <v>5501934</v>
      </c>
      <c r="C19412" s="44" t="s">
        <v>24544</v>
      </c>
      <c r="D19412" s="47" t="s">
        <v>23584</v>
      </c>
      <c r="E19412" s="43" t="s">
        <v>18233</v>
      </c>
      <c r="G19412" s="45">
        <v>12.83</v>
      </c>
    </row>
    <row r="19413" spans="2:7">
      <c r="B19413" s="49">
        <v>5502168</v>
      </c>
      <c r="C19413" s="44" t="s">
        <v>24544</v>
      </c>
      <c r="D19413" s="47" t="s">
        <v>23585</v>
      </c>
      <c r="E19413" s="43" t="s">
        <v>18233</v>
      </c>
      <c r="G19413" s="45">
        <v>7.97</v>
      </c>
    </row>
    <row r="19414" spans="2:7">
      <c r="B19414" s="49">
        <v>5501883</v>
      </c>
      <c r="C19414" s="44" t="s">
        <v>24544</v>
      </c>
      <c r="D19414" s="47" t="s">
        <v>23586</v>
      </c>
      <c r="E19414" s="43" t="s">
        <v>18233</v>
      </c>
      <c r="G19414" s="45">
        <v>14.67</v>
      </c>
    </row>
    <row r="19415" spans="2:7">
      <c r="B19415" s="49">
        <v>5502117</v>
      </c>
      <c r="C19415" s="44" t="s">
        <v>24544</v>
      </c>
      <c r="D19415" s="47" t="s">
        <v>23587</v>
      </c>
      <c r="E19415" s="43" t="s">
        <v>18233</v>
      </c>
      <c r="G19415" s="45">
        <v>9.81</v>
      </c>
    </row>
    <row r="19416" spans="2:7">
      <c r="B19416" s="49">
        <v>5501909</v>
      </c>
      <c r="C19416" s="44" t="s">
        <v>24544</v>
      </c>
      <c r="D19416" s="47" t="s">
        <v>23588</v>
      </c>
      <c r="E19416" s="43" t="s">
        <v>18233</v>
      </c>
      <c r="G19416" s="45">
        <v>13.07</v>
      </c>
    </row>
    <row r="19417" spans="2:7">
      <c r="B19417" s="49">
        <v>5502143</v>
      </c>
      <c r="C19417" s="44" t="s">
        <v>24544</v>
      </c>
      <c r="D19417" s="47" t="s">
        <v>23589</v>
      </c>
      <c r="E19417" s="43" t="s">
        <v>18233</v>
      </c>
      <c r="G19417" s="45">
        <v>8.2100000000000009</v>
      </c>
    </row>
    <row r="19418" spans="2:7">
      <c r="B19418" s="49">
        <v>5501935</v>
      </c>
      <c r="C19418" s="44" t="s">
        <v>24544</v>
      </c>
      <c r="D19418" s="47" t="s">
        <v>23590</v>
      </c>
      <c r="E19418" s="43" t="s">
        <v>18233</v>
      </c>
      <c r="G19418" s="45">
        <v>13.02</v>
      </c>
    </row>
    <row r="19419" spans="2:7">
      <c r="B19419" s="49">
        <v>5502169</v>
      </c>
      <c r="C19419" s="44" t="s">
        <v>24544</v>
      </c>
      <c r="D19419" s="47" t="s">
        <v>23591</v>
      </c>
      <c r="E19419" s="43" t="s">
        <v>18233</v>
      </c>
      <c r="G19419" s="45">
        <v>8.16</v>
      </c>
    </row>
    <row r="19420" spans="2:7">
      <c r="B19420" s="49">
        <v>5501884</v>
      </c>
      <c r="C19420" s="44" t="s">
        <v>24544</v>
      </c>
      <c r="D19420" s="47" t="s">
        <v>23592</v>
      </c>
      <c r="E19420" s="43" t="s">
        <v>18233</v>
      </c>
      <c r="G19420" s="45">
        <v>15.35</v>
      </c>
    </row>
    <row r="19421" spans="2:7">
      <c r="B19421" s="49">
        <v>5502118</v>
      </c>
      <c r="C19421" s="44" t="s">
        <v>24544</v>
      </c>
      <c r="D19421" s="47" t="s">
        <v>23593</v>
      </c>
      <c r="E19421" s="43" t="s">
        <v>18233</v>
      </c>
      <c r="G19421" s="45">
        <v>10.11</v>
      </c>
    </row>
    <row r="19422" spans="2:7">
      <c r="B19422" s="49">
        <v>5501910</v>
      </c>
      <c r="C19422" s="44" t="s">
        <v>24544</v>
      </c>
      <c r="D19422" s="47" t="s">
        <v>23594</v>
      </c>
      <c r="E19422" s="43" t="s">
        <v>18233</v>
      </c>
      <c r="G19422" s="45">
        <v>13.25</v>
      </c>
    </row>
    <row r="19423" spans="2:7">
      <c r="B19423" s="49">
        <v>5502144</v>
      </c>
      <c r="C19423" s="44" t="s">
        <v>24544</v>
      </c>
      <c r="D19423" s="47" t="s">
        <v>23595</v>
      </c>
      <c r="E19423" s="43" t="s">
        <v>18233</v>
      </c>
      <c r="G19423" s="45">
        <v>8.36</v>
      </c>
    </row>
    <row r="19424" spans="2:7">
      <c r="B19424" s="49">
        <v>5501936</v>
      </c>
      <c r="C19424" s="44" t="s">
        <v>24544</v>
      </c>
      <c r="D19424" s="47" t="s">
        <v>23596</v>
      </c>
      <c r="E19424" s="43" t="s">
        <v>18233</v>
      </c>
      <c r="G19424" s="45">
        <v>13.16</v>
      </c>
    </row>
    <row r="19425" spans="2:7">
      <c r="B19425" s="49">
        <v>5502170</v>
      </c>
      <c r="C19425" s="44" t="s">
        <v>24544</v>
      </c>
      <c r="D19425" s="47" t="s">
        <v>23597</v>
      </c>
      <c r="E19425" s="43" t="s">
        <v>18233</v>
      </c>
      <c r="G19425" s="45">
        <v>8.31</v>
      </c>
    </row>
    <row r="19426" spans="2:7">
      <c r="B19426" s="49">
        <v>5501885</v>
      </c>
      <c r="C19426" s="44" t="s">
        <v>24544</v>
      </c>
      <c r="D19426" s="47" t="s">
        <v>23598</v>
      </c>
      <c r="E19426" s="43" t="s">
        <v>18233</v>
      </c>
      <c r="G19426" s="45">
        <v>15.87</v>
      </c>
    </row>
    <row r="19427" spans="2:7">
      <c r="B19427" s="49">
        <v>5502119</v>
      </c>
      <c r="C19427" s="44" t="s">
        <v>24544</v>
      </c>
      <c r="D19427" s="47" t="s">
        <v>23599</v>
      </c>
      <c r="E19427" s="43" t="s">
        <v>18233</v>
      </c>
      <c r="G19427" s="45">
        <v>11.03</v>
      </c>
    </row>
    <row r="19428" spans="2:7">
      <c r="B19428" s="49">
        <v>5501911</v>
      </c>
      <c r="C19428" s="44" t="s">
        <v>24544</v>
      </c>
      <c r="D19428" s="47" t="s">
        <v>23600</v>
      </c>
      <c r="E19428" s="43" t="s">
        <v>18233</v>
      </c>
      <c r="G19428" s="45">
        <v>13.95</v>
      </c>
    </row>
    <row r="19429" spans="2:7">
      <c r="B19429" s="49">
        <v>5502145</v>
      </c>
      <c r="C19429" s="44" t="s">
        <v>24544</v>
      </c>
      <c r="D19429" s="47" t="s">
        <v>23601</v>
      </c>
      <c r="E19429" s="43" t="s">
        <v>18233</v>
      </c>
      <c r="G19429" s="45">
        <v>8.6999999999999993</v>
      </c>
    </row>
    <row r="19430" spans="2:7">
      <c r="B19430" s="49">
        <v>5501937</v>
      </c>
      <c r="C19430" s="44" t="s">
        <v>24544</v>
      </c>
      <c r="D19430" s="47" t="s">
        <v>23602</v>
      </c>
      <c r="E19430" s="43" t="s">
        <v>18233</v>
      </c>
      <c r="G19430" s="45">
        <v>13.89</v>
      </c>
    </row>
    <row r="19431" spans="2:7">
      <c r="B19431" s="49">
        <v>5502171</v>
      </c>
      <c r="C19431" s="44" t="s">
        <v>24544</v>
      </c>
      <c r="D19431" s="47" t="s">
        <v>23603</v>
      </c>
      <c r="E19431" s="43" t="s">
        <v>18233</v>
      </c>
      <c r="G19431" s="45">
        <v>8.6</v>
      </c>
    </row>
    <row r="19432" spans="2:7">
      <c r="B19432" s="49">
        <v>5501886</v>
      </c>
      <c r="C19432" s="44" t="s">
        <v>24544</v>
      </c>
      <c r="D19432" s="47" t="s">
        <v>23604</v>
      </c>
      <c r="E19432" s="43" t="s">
        <v>18233</v>
      </c>
      <c r="G19432" s="45">
        <v>17.03</v>
      </c>
    </row>
    <row r="19433" spans="2:7">
      <c r="B19433" s="49">
        <v>5502120</v>
      </c>
      <c r="C19433" s="44" t="s">
        <v>24544</v>
      </c>
      <c r="D19433" s="47" t="s">
        <v>23605</v>
      </c>
      <c r="E19433" s="43" t="s">
        <v>18233</v>
      </c>
      <c r="G19433" s="45">
        <v>12.21</v>
      </c>
    </row>
    <row r="19434" spans="2:7">
      <c r="B19434" s="49">
        <v>5501912</v>
      </c>
      <c r="C19434" s="44" t="s">
        <v>24544</v>
      </c>
      <c r="D19434" s="47" t="s">
        <v>23606</v>
      </c>
      <c r="E19434" s="43" t="s">
        <v>18233</v>
      </c>
      <c r="G19434" s="45">
        <v>14.45</v>
      </c>
    </row>
    <row r="19435" spans="2:7">
      <c r="B19435" s="49">
        <v>5502146</v>
      </c>
      <c r="C19435" s="44" t="s">
        <v>24544</v>
      </c>
      <c r="D19435" s="47" t="s">
        <v>23607</v>
      </c>
      <c r="E19435" s="43" t="s">
        <v>18233</v>
      </c>
      <c r="G19435" s="45">
        <v>9.64</v>
      </c>
    </row>
    <row r="19436" spans="2:7">
      <c r="B19436" s="49">
        <v>5501938</v>
      </c>
      <c r="C19436" s="44" t="s">
        <v>24544</v>
      </c>
      <c r="D19436" s="47" t="s">
        <v>23608</v>
      </c>
      <c r="E19436" s="43" t="s">
        <v>18233</v>
      </c>
      <c r="G19436" s="45">
        <v>14.34</v>
      </c>
    </row>
    <row r="19437" spans="2:7">
      <c r="B19437" s="49">
        <v>5502172</v>
      </c>
      <c r="C19437" s="44" t="s">
        <v>24544</v>
      </c>
      <c r="D19437" s="47" t="s">
        <v>23609</v>
      </c>
      <c r="E19437" s="43" t="s">
        <v>18233</v>
      </c>
      <c r="G19437" s="45">
        <v>9.52</v>
      </c>
    </row>
    <row r="19438" spans="2:7">
      <c r="B19438" s="49">
        <v>5501876</v>
      </c>
      <c r="C19438" s="44" t="s">
        <v>24544</v>
      </c>
      <c r="D19438" s="47" t="s">
        <v>23610</v>
      </c>
      <c r="E19438" s="43" t="s">
        <v>18233</v>
      </c>
      <c r="G19438" s="45">
        <v>11.72</v>
      </c>
    </row>
    <row r="19439" spans="2:7">
      <c r="B19439" s="49">
        <v>5502110</v>
      </c>
      <c r="C19439" s="44" t="s">
        <v>24544</v>
      </c>
      <c r="D19439" s="47" t="s">
        <v>23611</v>
      </c>
      <c r="E19439" s="43" t="s">
        <v>18233</v>
      </c>
      <c r="G19439" s="45">
        <v>6.82</v>
      </c>
    </row>
    <row r="19440" spans="2:7">
      <c r="B19440" s="49">
        <v>5501902</v>
      </c>
      <c r="C19440" s="44" t="s">
        <v>24544</v>
      </c>
      <c r="D19440" s="47" t="s">
        <v>23612</v>
      </c>
      <c r="E19440" s="43" t="s">
        <v>18233</v>
      </c>
      <c r="G19440" s="45">
        <v>11.28</v>
      </c>
    </row>
    <row r="19441" spans="2:7">
      <c r="B19441" s="49">
        <v>5502136</v>
      </c>
      <c r="C19441" s="44" t="s">
        <v>24544</v>
      </c>
      <c r="D19441" s="47" t="s">
        <v>23613</v>
      </c>
      <c r="E19441" s="43" t="s">
        <v>18233</v>
      </c>
      <c r="G19441" s="45">
        <v>6.39</v>
      </c>
    </row>
    <row r="19442" spans="2:7">
      <c r="B19442" s="49">
        <v>5501928</v>
      </c>
      <c r="C19442" s="44" t="s">
        <v>24544</v>
      </c>
      <c r="D19442" s="47" t="s">
        <v>23614</v>
      </c>
      <c r="E19442" s="43" t="s">
        <v>18233</v>
      </c>
      <c r="G19442" s="45">
        <v>11.35</v>
      </c>
    </row>
    <row r="19443" spans="2:7">
      <c r="B19443" s="49">
        <v>5502162</v>
      </c>
      <c r="C19443" s="44" t="s">
        <v>24544</v>
      </c>
      <c r="D19443" s="47" t="s">
        <v>23615</v>
      </c>
      <c r="E19443" s="43" t="s">
        <v>18233</v>
      </c>
      <c r="G19443" s="45">
        <v>6.47</v>
      </c>
    </row>
    <row r="19444" spans="2:7">
      <c r="B19444" s="49">
        <v>5501877</v>
      </c>
      <c r="C19444" s="44" t="s">
        <v>24544</v>
      </c>
      <c r="D19444" s="47" t="s">
        <v>23616</v>
      </c>
      <c r="E19444" s="43" t="s">
        <v>18233</v>
      </c>
      <c r="G19444" s="45">
        <v>12.51</v>
      </c>
    </row>
    <row r="19445" spans="2:7">
      <c r="B19445" s="49">
        <v>5502111</v>
      </c>
      <c r="C19445" s="44" t="s">
        <v>24544</v>
      </c>
      <c r="D19445" s="47" t="s">
        <v>23617</v>
      </c>
      <c r="E19445" s="43" t="s">
        <v>18233</v>
      </c>
      <c r="G19445" s="45">
        <v>7.21</v>
      </c>
    </row>
    <row r="19446" spans="2:7">
      <c r="B19446" s="49">
        <v>5501903</v>
      </c>
      <c r="C19446" s="44" t="s">
        <v>24544</v>
      </c>
      <c r="D19446" s="47" t="s">
        <v>23618</v>
      </c>
      <c r="E19446" s="43" t="s">
        <v>18233</v>
      </c>
      <c r="G19446" s="45">
        <v>11.53</v>
      </c>
    </row>
    <row r="19447" spans="2:7">
      <c r="B19447" s="49">
        <v>5502137</v>
      </c>
      <c r="C19447" s="44" t="s">
        <v>24544</v>
      </c>
      <c r="D19447" s="47" t="s">
        <v>23619</v>
      </c>
      <c r="E19447" s="43" t="s">
        <v>18233</v>
      </c>
      <c r="G19447" s="45">
        <v>6.63</v>
      </c>
    </row>
    <row r="19448" spans="2:7">
      <c r="B19448" s="49">
        <v>5501929</v>
      </c>
      <c r="C19448" s="44" t="s">
        <v>24544</v>
      </c>
      <c r="D19448" s="47" t="s">
        <v>23620</v>
      </c>
      <c r="E19448" s="43" t="s">
        <v>18233</v>
      </c>
      <c r="G19448" s="45">
        <v>11.57</v>
      </c>
    </row>
    <row r="19449" spans="2:7">
      <c r="B19449" s="49">
        <v>5502163</v>
      </c>
      <c r="C19449" s="44" t="s">
        <v>24544</v>
      </c>
      <c r="D19449" s="47" t="s">
        <v>23621</v>
      </c>
      <c r="E19449" s="43" t="s">
        <v>18233</v>
      </c>
      <c r="G19449" s="45">
        <v>6.67</v>
      </c>
    </row>
    <row r="19450" spans="2:7">
      <c r="B19450" s="49">
        <v>5501875</v>
      </c>
      <c r="C19450" s="44" t="s">
        <v>24544</v>
      </c>
      <c r="D19450" s="47" t="s">
        <v>23622</v>
      </c>
      <c r="E19450" s="43" t="s">
        <v>18233</v>
      </c>
      <c r="G19450" s="45">
        <v>11.28</v>
      </c>
    </row>
    <row r="19451" spans="2:7">
      <c r="B19451" s="49">
        <v>5502109</v>
      </c>
      <c r="C19451" s="44" t="s">
        <v>24544</v>
      </c>
      <c r="D19451" s="47" t="s">
        <v>23623</v>
      </c>
      <c r="E19451" s="43" t="s">
        <v>18233</v>
      </c>
      <c r="G19451" s="45">
        <v>6.39</v>
      </c>
    </row>
    <row r="19452" spans="2:7">
      <c r="B19452" s="49">
        <v>5501901</v>
      </c>
      <c r="C19452" s="44" t="s">
        <v>24544</v>
      </c>
      <c r="D19452" s="47" t="s">
        <v>23624</v>
      </c>
      <c r="E19452" s="43" t="s">
        <v>18233</v>
      </c>
      <c r="G19452" s="45">
        <v>10.58</v>
      </c>
    </row>
    <row r="19453" spans="2:7">
      <c r="B19453" s="49">
        <v>5502135</v>
      </c>
      <c r="C19453" s="44" t="s">
        <v>24544</v>
      </c>
      <c r="D19453" s="47" t="s">
        <v>23625</v>
      </c>
      <c r="E19453" s="43" t="s">
        <v>18233</v>
      </c>
      <c r="G19453" s="45">
        <v>5.65</v>
      </c>
    </row>
    <row r="19454" spans="2:7">
      <c r="B19454" s="49">
        <v>5501927</v>
      </c>
      <c r="C19454" s="44" t="s">
        <v>24544</v>
      </c>
      <c r="D19454" s="47" t="s">
        <v>23626</v>
      </c>
      <c r="E19454" s="43" t="s">
        <v>18233</v>
      </c>
      <c r="G19454" s="45">
        <v>11.09</v>
      </c>
    </row>
    <row r="19455" spans="2:7">
      <c r="B19455" s="49">
        <v>5502161</v>
      </c>
      <c r="C19455" s="44" t="s">
        <v>24544</v>
      </c>
      <c r="D19455" s="47" t="s">
        <v>23627</v>
      </c>
      <c r="E19455" s="43" t="s">
        <v>18233</v>
      </c>
      <c r="G19455" s="45">
        <v>5.74</v>
      </c>
    </row>
    <row r="19456" spans="2:7">
      <c r="B19456" s="49">
        <v>5501878</v>
      </c>
      <c r="C19456" s="44" t="s">
        <v>24544</v>
      </c>
      <c r="D19456" s="47" t="s">
        <v>23628</v>
      </c>
      <c r="E19456" s="43" t="s">
        <v>18233</v>
      </c>
      <c r="G19456" s="45">
        <v>12.83</v>
      </c>
    </row>
    <row r="19457" spans="2:7">
      <c r="B19457" s="49">
        <v>5502112</v>
      </c>
      <c r="C19457" s="44" t="s">
        <v>24544</v>
      </c>
      <c r="D19457" s="47" t="s">
        <v>23629</v>
      </c>
      <c r="E19457" s="43" t="s">
        <v>18233</v>
      </c>
      <c r="G19457" s="45">
        <v>7.97</v>
      </c>
    </row>
    <row r="19458" spans="2:7">
      <c r="B19458" s="49">
        <v>5501904</v>
      </c>
      <c r="C19458" s="44" t="s">
        <v>24544</v>
      </c>
      <c r="D19458" s="47" t="s">
        <v>23630</v>
      </c>
      <c r="E19458" s="43" t="s">
        <v>18233</v>
      </c>
      <c r="G19458" s="45">
        <v>11.72</v>
      </c>
    </row>
    <row r="19459" spans="2:7">
      <c r="B19459" s="49">
        <v>5502138</v>
      </c>
      <c r="C19459" s="44" t="s">
        <v>24544</v>
      </c>
      <c r="D19459" s="47" t="s">
        <v>23631</v>
      </c>
      <c r="E19459" s="43" t="s">
        <v>18233</v>
      </c>
      <c r="G19459" s="45">
        <v>6.86</v>
      </c>
    </row>
    <row r="19460" spans="2:7">
      <c r="B19460" s="49">
        <v>5501930</v>
      </c>
      <c r="C19460" s="44" t="s">
        <v>24544</v>
      </c>
      <c r="D19460" s="47" t="s">
        <v>23632</v>
      </c>
      <c r="E19460" s="43" t="s">
        <v>18233</v>
      </c>
      <c r="G19460" s="45">
        <v>11.76</v>
      </c>
    </row>
    <row r="19461" spans="2:7">
      <c r="B19461" s="49">
        <v>5502164</v>
      </c>
      <c r="C19461" s="44" t="s">
        <v>24544</v>
      </c>
      <c r="D19461" s="47" t="s">
        <v>23633</v>
      </c>
      <c r="E19461" s="43" t="s">
        <v>18233</v>
      </c>
      <c r="G19461" s="45">
        <v>6.86</v>
      </c>
    </row>
    <row r="19462" spans="2:7">
      <c r="B19462" s="49">
        <v>5501879</v>
      </c>
      <c r="C19462" s="44" t="s">
        <v>24544</v>
      </c>
      <c r="D19462" s="47" t="s">
        <v>23634</v>
      </c>
      <c r="E19462" s="43" t="s">
        <v>18233</v>
      </c>
      <c r="G19462" s="45">
        <v>13.16</v>
      </c>
    </row>
    <row r="19463" spans="2:7">
      <c r="B19463" s="49">
        <v>5502113</v>
      </c>
      <c r="C19463" s="44" t="s">
        <v>24544</v>
      </c>
      <c r="D19463" s="47" t="s">
        <v>23635</v>
      </c>
      <c r="E19463" s="43" t="s">
        <v>18233</v>
      </c>
      <c r="G19463" s="45">
        <v>8.26</v>
      </c>
    </row>
    <row r="19464" spans="2:7">
      <c r="B19464" s="49">
        <v>5501905</v>
      </c>
      <c r="C19464" s="44" t="s">
        <v>24544</v>
      </c>
      <c r="D19464" s="47" t="s">
        <v>23636</v>
      </c>
      <c r="E19464" s="43" t="s">
        <v>18233</v>
      </c>
      <c r="G19464" s="45">
        <v>11.94</v>
      </c>
    </row>
    <row r="19465" spans="2:7">
      <c r="B19465" s="49">
        <v>5502139</v>
      </c>
      <c r="C19465" s="44" t="s">
        <v>24544</v>
      </c>
      <c r="D19465" s="47" t="s">
        <v>23637</v>
      </c>
      <c r="E19465" s="43" t="s">
        <v>18233</v>
      </c>
      <c r="G19465" s="45">
        <v>7.06</v>
      </c>
    </row>
    <row r="19466" spans="2:7">
      <c r="B19466" s="49">
        <v>5501931</v>
      </c>
      <c r="C19466" s="44" t="s">
        <v>24544</v>
      </c>
      <c r="D19466" s="47" t="s">
        <v>23638</v>
      </c>
      <c r="E19466" s="43" t="s">
        <v>18233</v>
      </c>
      <c r="G19466" s="45">
        <v>12.37</v>
      </c>
    </row>
    <row r="19467" spans="2:7">
      <c r="B19467" s="49">
        <v>5502165</v>
      </c>
      <c r="C19467" s="44" t="s">
        <v>24544</v>
      </c>
      <c r="D19467" s="47" t="s">
        <v>23639</v>
      </c>
      <c r="E19467" s="43" t="s">
        <v>18233</v>
      </c>
      <c r="G19467" s="45">
        <v>7.06</v>
      </c>
    </row>
    <row r="19468" spans="2:7">
      <c r="B19468" s="49">
        <v>5502825</v>
      </c>
      <c r="C19468" s="44" t="s">
        <v>24544</v>
      </c>
      <c r="D19468" s="47" t="s">
        <v>23640</v>
      </c>
      <c r="E19468" s="43" t="s">
        <v>18233</v>
      </c>
      <c r="G19468" s="45">
        <v>17.899999999999999</v>
      </c>
    </row>
    <row r="19469" spans="2:7">
      <c r="B19469" s="49">
        <v>5502834</v>
      </c>
      <c r="C19469" s="44" t="s">
        <v>24544</v>
      </c>
      <c r="D19469" s="47" t="s">
        <v>23641</v>
      </c>
      <c r="E19469" s="43" t="s">
        <v>18233</v>
      </c>
      <c r="G19469" s="45">
        <v>12.68</v>
      </c>
    </row>
    <row r="19470" spans="2:7">
      <c r="B19470" s="49">
        <v>5502826</v>
      </c>
      <c r="C19470" s="44" t="s">
        <v>24544</v>
      </c>
      <c r="D19470" s="47" t="s">
        <v>23642</v>
      </c>
      <c r="E19470" s="43" t="s">
        <v>18233</v>
      </c>
      <c r="G19470" s="45">
        <v>14.73</v>
      </c>
    </row>
    <row r="19471" spans="2:7">
      <c r="B19471" s="49">
        <v>5502835</v>
      </c>
      <c r="C19471" s="44" t="s">
        <v>24544</v>
      </c>
      <c r="D19471" s="47" t="s">
        <v>23643</v>
      </c>
      <c r="E19471" s="43" t="s">
        <v>18233</v>
      </c>
      <c r="G19471" s="45">
        <v>9.93</v>
      </c>
    </row>
    <row r="19472" spans="2:7">
      <c r="B19472" s="49">
        <v>5502827</v>
      </c>
      <c r="C19472" s="44" t="s">
        <v>24544</v>
      </c>
      <c r="D19472" s="47" t="s">
        <v>23644</v>
      </c>
      <c r="E19472" s="43" t="s">
        <v>18233</v>
      </c>
      <c r="G19472" s="45">
        <v>14.56</v>
      </c>
    </row>
    <row r="19473" spans="2:7">
      <c r="B19473" s="49">
        <v>5502836</v>
      </c>
      <c r="C19473" s="44" t="s">
        <v>24544</v>
      </c>
      <c r="D19473" s="47" t="s">
        <v>23645</v>
      </c>
      <c r="E19473" s="43" t="s">
        <v>18233</v>
      </c>
      <c r="G19473" s="45">
        <v>9.75</v>
      </c>
    </row>
    <row r="19474" spans="2:7">
      <c r="B19474" s="49">
        <v>5502356</v>
      </c>
      <c r="C19474" s="44" t="s">
        <v>24544</v>
      </c>
      <c r="D19474" s="47" t="s">
        <v>23646</v>
      </c>
      <c r="E19474" s="43" t="s">
        <v>18233</v>
      </c>
      <c r="G19474" s="45">
        <v>21.98</v>
      </c>
    </row>
    <row r="19475" spans="2:7">
      <c r="B19475" s="49">
        <v>5502590</v>
      </c>
      <c r="C19475" s="44" t="s">
        <v>24544</v>
      </c>
      <c r="D19475" s="47" t="s">
        <v>23647</v>
      </c>
      <c r="E19475" s="43" t="s">
        <v>18233</v>
      </c>
      <c r="G19475" s="45">
        <v>11.59</v>
      </c>
    </row>
    <row r="19476" spans="2:7">
      <c r="B19476" s="49">
        <v>5502382</v>
      </c>
      <c r="C19476" s="44" t="s">
        <v>24544</v>
      </c>
      <c r="D19476" s="47" t="s">
        <v>23648</v>
      </c>
      <c r="E19476" s="43" t="s">
        <v>18233</v>
      </c>
      <c r="G19476" s="45">
        <v>20.46</v>
      </c>
    </row>
    <row r="19477" spans="2:7">
      <c r="B19477" s="49">
        <v>5502616</v>
      </c>
      <c r="C19477" s="44" t="s">
        <v>24544</v>
      </c>
      <c r="D19477" s="47" t="s">
        <v>23649</v>
      </c>
      <c r="E19477" s="43" t="s">
        <v>18233</v>
      </c>
      <c r="G19477" s="45">
        <v>9.91</v>
      </c>
    </row>
    <row r="19478" spans="2:7">
      <c r="B19478" s="49">
        <v>5502408</v>
      </c>
      <c r="C19478" s="44" t="s">
        <v>24544</v>
      </c>
      <c r="D19478" s="47" t="s">
        <v>23650</v>
      </c>
      <c r="E19478" s="43" t="s">
        <v>18233</v>
      </c>
      <c r="G19478" s="45">
        <v>20.46</v>
      </c>
    </row>
    <row r="19479" spans="2:7">
      <c r="B19479" s="49">
        <v>5502642</v>
      </c>
      <c r="C19479" s="44" t="s">
        <v>24544</v>
      </c>
      <c r="D19479" s="47" t="s">
        <v>23651</v>
      </c>
      <c r="E19479" s="43" t="s">
        <v>18233</v>
      </c>
      <c r="G19479" s="45">
        <v>9.86</v>
      </c>
    </row>
    <row r="19480" spans="2:7">
      <c r="B19480" s="49">
        <v>5502357</v>
      </c>
      <c r="C19480" s="44" t="s">
        <v>24544</v>
      </c>
      <c r="D19480" s="47" t="s">
        <v>23652</v>
      </c>
      <c r="E19480" s="43" t="s">
        <v>18233</v>
      </c>
      <c r="G19480" s="45">
        <v>22.29</v>
      </c>
    </row>
    <row r="19481" spans="2:7">
      <c r="B19481" s="49">
        <v>5502591</v>
      </c>
      <c r="C19481" s="44" t="s">
        <v>24544</v>
      </c>
      <c r="D19481" s="47" t="s">
        <v>23653</v>
      </c>
      <c r="E19481" s="43" t="s">
        <v>18233</v>
      </c>
      <c r="G19481" s="45">
        <v>11.93</v>
      </c>
    </row>
    <row r="19482" spans="2:7">
      <c r="B19482" s="49">
        <v>5502383</v>
      </c>
      <c r="C19482" s="44" t="s">
        <v>24544</v>
      </c>
      <c r="D19482" s="47" t="s">
        <v>23654</v>
      </c>
      <c r="E19482" s="43" t="s">
        <v>18233</v>
      </c>
      <c r="G19482" s="45">
        <v>20.66</v>
      </c>
    </row>
    <row r="19483" spans="2:7">
      <c r="B19483" s="49">
        <v>5502617</v>
      </c>
      <c r="C19483" s="44" t="s">
        <v>24544</v>
      </c>
      <c r="D19483" s="47" t="s">
        <v>23655</v>
      </c>
      <c r="E19483" s="43" t="s">
        <v>18233</v>
      </c>
      <c r="G19483" s="45">
        <v>10.06</v>
      </c>
    </row>
    <row r="19484" spans="2:7">
      <c r="B19484" s="49">
        <v>5502409</v>
      </c>
      <c r="C19484" s="44" t="s">
        <v>24544</v>
      </c>
      <c r="D19484" s="47" t="s">
        <v>23656</v>
      </c>
      <c r="E19484" s="43" t="s">
        <v>18233</v>
      </c>
      <c r="G19484" s="45">
        <v>20.61</v>
      </c>
    </row>
    <row r="19485" spans="2:7">
      <c r="B19485" s="49">
        <v>5502643</v>
      </c>
      <c r="C19485" s="44" t="s">
        <v>24544</v>
      </c>
      <c r="D19485" s="47" t="s">
        <v>23657</v>
      </c>
      <c r="E19485" s="43" t="s">
        <v>18233</v>
      </c>
      <c r="G19485" s="45">
        <v>10.06</v>
      </c>
    </row>
    <row r="19486" spans="2:7">
      <c r="B19486" s="49">
        <v>5502358</v>
      </c>
      <c r="C19486" s="44" t="s">
        <v>24544</v>
      </c>
      <c r="D19486" s="47" t="s">
        <v>23658</v>
      </c>
      <c r="E19486" s="43" t="s">
        <v>18233</v>
      </c>
      <c r="G19486" s="45">
        <v>22.6</v>
      </c>
    </row>
    <row r="19487" spans="2:7">
      <c r="B19487" s="49">
        <v>5502592</v>
      </c>
      <c r="C19487" s="44" t="s">
        <v>24544</v>
      </c>
      <c r="D19487" s="47" t="s">
        <v>23659</v>
      </c>
      <c r="E19487" s="43" t="s">
        <v>18233</v>
      </c>
      <c r="G19487" s="45">
        <v>12.19</v>
      </c>
    </row>
    <row r="19488" spans="2:7">
      <c r="B19488" s="49">
        <v>5502384</v>
      </c>
      <c r="C19488" s="44" t="s">
        <v>24544</v>
      </c>
      <c r="D19488" s="47" t="s">
        <v>23660</v>
      </c>
      <c r="E19488" s="43" t="s">
        <v>18233</v>
      </c>
      <c r="G19488" s="45">
        <v>20.86</v>
      </c>
    </row>
    <row r="19489" spans="2:7">
      <c r="B19489" s="49">
        <v>5502618</v>
      </c>
      <c r="C19489" s="44" t="s">
        <v>24544</v>
      </c>
      <c r="D19489" s="47" t="s">
        <v>23661</v>
      </c>
      <c r="E19489" s="43" t="s">
        <v>18233</v>
      </c>
      <c r="G19489" s="45">
        <v>11.05</v>
      </c>
    </row>
    <row r="19490" spans="2:7">
      <c r="B19490" s="49">
        <v>5502410</v>
      </c>
      <c r="C19490" s="44" t="s">
        <v>24544</v>
      </c>
      <c r="D19490" s="47" t="s">
        <v>23662</v>
      </c>
      <c r="E19490" s="43" t="s">
        <v>18233</v>
      </c>
      <c r="G19490" s="45">
        <v>20.81</v>
      </c>
    </row>
    <row r="19491" spans="2:7">
      <c r="B19491" s="49">
        <v>5502644</v>
      </c>
      <c r="C19491" s="44" t="s">
        <v>24544</v>
      </c>
      <c r="D19491" s="47" t="s">
        <v>23663</v>
      </c>
      <c r="E19491" s="43" t="s">
        <v>18233</v>
      </c>
      <c r="G19491" s="45">
        <v>10.98</v>
      </c>
    </row>
    <row r="19492" spans="2:7">
      <c r="B19492" s="49">
        <v>5502359</v>
      </c>
      <c r="C19492" s="44" t="s">
        <v>24544</v>
      </c>
      <c r="D19492" s="47" t="s">
        <v>23664</v>
      </c>
      <c r="E19492" s="43" t="s">
        <v>18233</v>
      </c>
      <c r="G19492" s="45">
        <v>22.92</v>
      </c>
    </row>
    <row r="19493" spans="2:7">
      <c r="B19493" s="49">
        <v>5502593</v>
      </c>
      <c r="C19493" s="44" t="s">
        <v>24544</v>
      </c>
      <c r="D19493" s="47" t="s">
        <v>23665</v>
      </c>
      <c r="E19493" s="43" t="s">
        <v>18233</v>
      </c>
      <c r="G19493" s="45">
        <v>12.53</v>
      </c>
    </row>
    <row r="19494" spans="2:7">
      <c r="B19494" s="49">
        <v>5502385</v>
      </c>
      <c r="C19494" s="44" t="s">
        <v>24544</v>
      </c>
      <c r="D19494" s="47" t="s">
        <v>23666</v>
      </c>
      <c r="E19494" s="43" t="s">
        <v>18233</v>
      </c>
      <c r="G19494" s="45">
        <v>21.06</v>
      </c>
    </row>
    <row r="19495" spans="2:7">
      <c r="B19495" s="49">
        <v>5502619</v>
      </c>
      <c r="C19495" s="44" t="s">
        <v>24544</v>
      </c>
      <c r="D19495" s="47" t="s">
        <v>23667</v>
      </c>
      <c r="E19495" s="43" t="s">
        <v>18233</v>
      </c>
      <c r="G19495" s="45">
        <v>11.25</v>
      </c>
    </row>
    <row r="19496" spans="2:7">
      <c r="B19496" s="49">
        <v>5502411</v>
      </c>
      <c r="C19496" s="44" t="s">
        <v>24544</v>
      </c>
      <c r="D19496" s="47" t="s">
        <v>23668</v>
      </c>
      <c r="E19496" s="43" t="s">
        <v>18233</v>
      </c>
      <c r="G19496" s="45">
        <v>21.01</v>
      </c>
    </row>
    <row r="19497" spans="2:7">
      <c r="B19497" s="49">
        <v>5502645</v>
      </c>
      <c r="C19497" s="44" t="s">
        <v>24544</v>
      </c>
      <c r="D19497" s="47" t="s">
        <v>23669</v>
      </c>
      <c r="E19497" s="43" t="s">
        <v>18233</v>
      </c>
      <c r="G19497" s="45">
        <v>11.19</v>
      </c>
    </row>
    <row r="19498" spans="2:7">
      <c r="B19498" s="49">
        <v>5502360</v>
      </c>
      <c r="C19498" s="44" t="s">
        <v>24544</v>
      </c>
      <c r="D19498" s="47" t="s">
        <v>23670</v>
      </c>
      <c r="E19498" s="43" t="s">
        <v>18233</v>
      </c>
      <c r="G19498" s="45">
        <v>23.75</v>
      </c>
    </row>
    <row r="19499" spans="2:7">
      <c r="B19499" s="49">
        <v>5502594</v>
      </c>
      <c r="C19499" s="44" t="s">
        <v>24544</v>
      </c>
      <c r="D19499" s="47" t="s">
        <v>23671</v>
      </c>
      <c r="E19499" s="43" t="s">
        <v>18233</v>
      </c>
      <c r="G19499" s="45">
        <v>13.6</v>
      </c>
    </row>
    <row r="19500" spans="2:7">
      <c r="B19500" s="49">
        <v>5502386</v>
      </c>
      <c r="C19500" s="44" t="s">
        <v>24544</v>
      </c>
      <c r="D19500" s="47" t="s">
        <v>23672</v>
      </c>
      <c r="E19500" s="43" t="s">
        <v>18233</v>
      </c>
      <c r="G19500" s="45">
        <v>21.79</v>
      </c>
    </row>
    <row r="19501" spans="2:7">
      <c r="B19501" s="49">
        <v>5502620</v>
      </c>
      <c r="C19501" s="44" t="s">
        <v>24544</v>
      </c>
      <c r="D19501" s="47" t="s">
        <v>23673</v>
      </c>
      <c r="E19501" s="43" t="s">
        <v>18233</v>
      </c>
      <c r="G19501" s="45">
        <v>11.39</v>
      </c>
    </row>
    <row r="19502" spans="2:7">
      <c r="B19502" s="49">
        <v>5502412</v>
      </c>
      <c r="C19502" s="44" t="s">
        <v>24544</v>
      </c>
      <c r="D19502" s="47" t="s">
        <v>23674</v>
      </c>
      <c r="E19502" s="43" t="s">
        <v>18233</v>
      </c>
      <c r="G19502" s="45">
        <v>21.73</v>
      </c>
    </row>
    <row r="19503" spans="2:7">
      <c r="B19503" s="49">
        <v>5502646</v>
      </c>
      <c r="C19503" s="44" t="s">
        <v>24544</v>
      </c>
      <c r="D19503" s="47" t="s">
        <v>23675</v>
      </c>
      <c r="E19503" s="43" t="s">
        <v>18233</v>
      </c>
      <c r="G19503" s="45">
        <v>11.32</v>
      </c>
    </row>
    <row r="19504" spans="2:7">
      <c r="B19504" s="49">
        <v>5502361</v>
      </c>
      <c r="C19504" s="44" t="s">
        <v>24544</v>
      </c>
      <c r="D19504" s="47" t="s">
        <v>23676</v>
      </c>
      <c r="E19504" s="43" t="s">
        <v>18233</v>
      </c>
      <c r="G19504" s="45">
        <v>24.27</v>
      </c>
    </row>
    <row r="19505" spans="2:7">
      <c r="B19505" s="49">
        <v>5502595</v>
      </c>
      <c r="C19505" s="44" t="s">
        <v>24544</v>
      </c>
      <c r="D19505" s="47" t="s">
        <v>23677</v>
      </c>
      <c r="E19505" s="43" t="s">
        <v>18233</v>
      </c>
      <c r="G19505" s="45">
        <v>14.11</v>
      </c>
    </row>
    <row r="19506" spans="2:7">
      <c r="B19506" s="49">
        <v>5502387</v>
      </c>
      <c r="C19506" s="44" t="s">
        <v>24544</v>
      </c>
      <c r="D19506" s="47" t="s">
        <v>23678</v>
      </c>
      <c r="E19506" s="43" t="s">
        <v>18233</v>
      </c>
      <c r="G19506" s="45">
        <v>22.17</v>
      </c>
    </row>
    <row r="19507" spans="2:7">
      <c r="B19507" s="49">
        <v>5502621</v>
      </c>
      <c r="C19507" s="44" t="s">
        <v>24544</v>
      </c>
      <c r="D19507" s="47" t="s">
        <v>23679</v>
      </c>
      <c r="E19507" s="43" t="s">
        <v>18233</v>
      </c>
      <c r="G19507" s="45">
        <v>11.79</v>
      </c>
    </row>
    <row r="19508" spans="2:7">
      <c r="B19508" s="49">
        <v>5502413</v>
      </c>
      <c r="C19508" s="44" t="s">
        <v>24544</v>
      </c>
      <c r="D19508" s="47" t="s">
        <v>23680</v>
      </c>
      <c r="E19508" s="43" t="s">
        <v>18233</v>
      </c>
      <c r="G19508" s="45">
        <v>22.04</v>
      </c>
    </row>
    <row r="19509" spans="2:7">
      <c r="B19509" s="49">
        <v>5502647</v>
      </c>
      <c r="C19509" s="44" t="s">
        <v>24544</v>
      </c>
      <c r="D19509" s="47" t="s">
        <v>23681</v>
      </c>
      <c r="E19509" s="43" t="s">
        <v>18233</v>
      </c>
      <c r="G19509" s="45">
        <v>11.66</v>
      </c>
    </row>
    <row r="19510" spans="2:7">
      <c r="B19510" s="49">
        <v>5502362</v>
      </c>
      <c r="C19510" s="44" t="s">
        <v>24544</v>
      </c>
      <c r="D19510" s="47" t="s">
        <v>23682</v>
      </c>
      <c r="E19510" s="43" t="s">
        <v>18233</v>
      </c>
      <c r="G19510" s="45">
        <v>25.74</v>
      </c>
    </row>
    <row r="19511" spans="2:7">
      <c r="B19511" s="49">
        <v>5502596</v>
      </c>
      <c r="C19511" s="44" t="s">
        <v>24544</v>
      </c>
      <c r="D19511" s="47" t="s">
        <v>23683</v>
      </c>
      <c r="E19511" s="43" t="s">
        <v>18233</v>
      </c>
      <c r="G19511" s="45">
        <v>14.95</v>
      </c>
    </row>
    <row r="19512" spans="2:7">
      <c r="B19512" s="49">
        <v>5502388</v>
      </c>
      <c r="C19512" s="44" t="s">
        <v>24544</v>
      </c>
      <c r="D19512" s="47" t="s">
        <v>23684</v>
      </c>
      <c r="E19512" s="43" t="s">
        <v>18233</v>
      </c>
      <c r="G19512" s="45">
        <v>22.67</v>
      </c>
    </row>
    <row r="19513" spans="2:7">
      <c r="B19513" s="49">
        <v>5502622</v>
      </c>
      <c r="C19513" s="44" t="s">
        <v>24544</v>
      </c>
      <c r="D19513" s="47" t="s">
        <v>23685</v>
      </c>
      <c r="E19513" s="43" t="s">
        <v>18233</v>
      </c>
      <c r="G19513" s="45">
        <v>12.33</v>
      </c>
    </row>
    <row r="19514" spans="2:7">
      <c r="B19514" s="49">
        <v>5502414</v>
      </c>
      <c r="C19514" s="44" t="s">
        <v>24544</v>
      </c>
      <c r="D19514" s="47" t="s">
        <v>23686</v>
      </c>
      <c r="E19514" s="43" t="s">
        <v>18233</v>
      </c>
      <c r="G19514" s="45">
        <v>22.54</v>
      </c>
    </row>
    <row r="19515" spans="2:7">
      <c r="B19515" s="49">
        <v>5502648</v>
      </c>
      <c r="C19515" s="44" t="s">
        <v>24544</v>
      </c>
      <c r="D19515" s="47" t="s">
        <v>23687</v>
      </c>
      <c r="E19515" s="43" t="s">
        <v>18233</v>
      </c>
      <c r="G19515" s="45">
        <v>12.19</v>
      </c>
    </row>
    <row r="19516" spans="2:7">
      <c r="B19516" s="49">
        <v>5502352</v>
      </c>
      <c r="C19516" s="44" t="s">
        <v>24544</v>
      </c>
      <c r="D19516" s="47" t="s">
        <v>23688</v>
      </c>
      <c r="E19516" s="43" t="s">
        <v>18233</v>
      </c>
      <c r="G19516" s="45">
        <v>20.010000000000002</v>
      </c>
    </row>
    <row r="19517" spans="2:7">
      <c r="B19517" s="49">
        <v>5502586</v>
      </c>
      <c r="C19517" s="44" t="s">
        <v>24544</v>
      </c>
      <c r="D19517" s="47" t="s">
        <v>23689</v>
      </c>
      <c r="E19517" s="43" t="s">
        <v>18233</v>
      </c>
      <c r="G19517" s="45">
        <v>9.4600000000000009</v>
      </c>
    </row>
    <row r="19518" spans="2:7">
      <c r="B19518" s="49">
        <v>5502378</v>
      </c>
      <c r="C19518" s="44" t="s">
        <v>24544</v>
      </c>
      <c r="D19518" s="47" t="s">
        <v>23690</v>
      </c>
      <c r="E19518" s="43" t="s">
        <v>18233</v>
      </c>
      <c r="G19518" s="45">
        <v>18.97</v>
      </c>
    </row>
    <row r="19519" spans="2:7">
      <c r="B19519" s="49">
        <v>5502612</v>
      </c>
      <c r="C19519" s="44" t="s">
        <v>24544</v>
      </c>
      <c r="D19519" s="47" t="s">
        <v>23691</v>
      </c>
      <c r="E19519" s="43" t="s">
        <v>18233</v>
      </c>
      <c r="G19519" s="45">
        <v>8.9499999999999993</v>
      </c>
    </row>
    <row r="19520" spans="2:7">
      <c r="B19520" s="49">
        <v>5502404</v>
      </c>
      <c r="C19520" s="44" t="s">
        <v>24544</v>
      </c>
      <c r="D19520" s="47" t="s">
        <v>23692</v>
      </c>
      <c r="E19520" s="43" t="s">
        <v>18233</v>
      </c>
      <c r="G19520" s="45">
        <v>19.04</v>
      </c>
    </row>
    <row r="19521" spans="2:7">
      <c r="B19521" s="49">
        <v>5502638</v>
      </c>
      <c r="C19521" s="44" t="s">
        <v>24544</v>
      </c>
      <c r="D19521" s="47" t="s">
        <v>23693</v>
      </c>
      <c r="E19521" s="43" t="s">
        <v>18233</v>
      </c>
      <c r="G19521" s="45">
        <v>9.06</v>
      </c>
    </row>
    <row r="19522" spans="2:7">
      <c r="B19522" s="49">
        <v>5502353</v>
      </c>
      <c r="C19522" s="44" t="s">
        <v>24544</v>
      </c>
      <c r="D19522" s="47" t="s">
        <v>23694</v>
      </c>
      <c r="E19522" s="43" t="s">
        <v>18233</v>
      </c>
      <c r="G19522" s="45">
        <v>20.41</v>
      </c>
    </row>
    <row r="19523" spans="2:7">
      <c r="B19523" s="49">
        <v>5502587</v>
      </c>
      <c r="C19523" s="44" t="s">
        <v>24544</v>
      </c>
      <c r="D19523" s="47" t="s">
        <v>23695</v>
      </c>
      <c r="E19523" s="43" t="s">
        <v>18233</v>
      </c>
      <c r="G19523" s="45">
        <v>9.86</v>
      </c>
    </row>
    <row r="19524" spans="2:7">
      <c r="B19524" s="49">
        <v>5502379</v>
      </c>
      <c r="C19524" s="44" t="s">
        <v>24544</v>
      </c>
      <c r="D19524" s="47" t="s">
        <v>23696</v>
      </c>
      <c r="E19524" s="43" t="s">
        <v>18233</v>
      </c>
      <c r="G19524" s="45">
        <v>19.27</v>
      </c>
    </row>
    <row r="19525" spans="2:7">
      <c r="B19525" s="49">
        <v>5502613</v>
      </c>
      <c r="C19525" s="44" t="s">
        <v>24544</v>
      </c>
      <c r="D19525" s="47" t="s">
        <v>23697</v>
      </c>
      <c r="E19525" s="43" t="s">
        <v>18233</v>
      </c>
      <c r="G19525" s="45">
        <v>9.26</v>
      </c>
    </row>
    <row r="19526" spans="2:7">
      <c r="B19526" s="49">
        <v>5502405</v>
      </c>
      <c r="C19526" s="44" t="s">
        <v>24544</v>
      </c>
      <c r="D19526" s="47" t="s">
        <v>23698</v>
      </c>
      <c r="E19526" s="43" t="s">
        <v>18233</v>
      </c>
      <c r="G19526" s="45">
        <v>19.86</v>
      </c>
    </row>
    <row r="19527" spans="2:7">
      <c r="B19527" s="49">
        <v>5502639</v>
      </c>
      <c r="C19527" s="44" t="s">
        <v>24544</v>
      </c>
      <c r="D19527" s="47" t="s">
        <v>23699</v>
      </c>
      <c r="E19527" s="43" t="s">
        <v>18233</v>
      </c>
      <c r="G19527" s="45">
        <v>9.31</v>
      </c>
    </row>
    <row r="19528" spans="2:7">
      <c r="B19528" s="49">
        <v>5502351</v>
      </c>
      <c r="C19528" s="44" t="s">
        <v>24544</v>
      </c>
      <c r="D19528" s="47" t="s">
        <v>23700</v>
      </c>
      <c r="E19528" s="43" t="s">
        <v>18233</v>
      </c>
      <c r="G19528" s="45">
        <v>18.97</v>
      </c>
    </row>
    <row r="19529" spans="2:7">
      <c r="B19529" s="49">
        <v>5502585</v>
      </c>
      <c r="C19529" s="44" t="s">
        <v>24544</v>
      </c>
      <c r="D19529" s="47" t="s">
        <v>23701</v>
      </c>
      <c r="E19529" s="43" t="s">
        <v>18233</v>
      </c>
      <c r="G19529" s="45">
        <v>8.9499999999999993</v>
      </c>
    </row>
    <row r="19530" spans="2:7">
      <c r="B19530" s="49">
        <v>5502377</v>
      </c>
      <c r="C19530" s="44" t="s">
        <v>24544</v>
      </c>
      <c r="D19530" s="47" t="s">
        <v>23702</v>
      </c>
      <c r="E19530" s="43" t="s">
        <v>18233</v>
      </c>
      <c r="G19530" s="45">
        <v>18.670000000000002</v>
      </c>
    </row>
    <row r="19531" spans="2:7">
      <c r="B19531" s="49">
        <v>5502611</v>
      </c>
      <c r="C19531" s="44" t="s">
        <v>24544</v>
      </c>
      <c r="D19531" s="47" t="s">
        <v>23703</v>
      </c>
      <c r="E19531" s="43" t="s">
        <v>18233</v>
      </c>
      <c r="G19531" s="45">
        <v>8.65</v>
      </c>
    </row>
    <row r="19532" spans="2:7">
      <c r="B19532" s="49">
        <v>5502403</v>
      </c>
      <c r="C19532" s="44" t="s">
        <v>24544</v>
      </c>
      <c r="D19532" s="47" t="s">
        <v>23704</v>
      </c>
      <c r="E19532" s="43" t="s">
        <v>18233</v>
      </c>
      <c r="G19532" s="45">
        <v>18.78</v>
      </c>
    </row>
    <row r="19533" spans="2:7">
      <c r="B19533" s="49">
        <v>5502637</v>
      </c>
      <c r="C19533" s="44" t="s">
        <v>24544</v>
      </c>
      <c r="D19533" s="47" t="s">
        <v>23705</v>
      </c>
      <c r="E19533" s="43" t="s">
        <v>18233</v>
      </c>
      <c r="G19533" s="45">
        <v>8.75</v>
      </c>
    </row>
    <row r="19534" spans="2:7">
      <c r="B19534" s="49">
        <v>5502187</v>
      </c>
      <c r="C19534" s="44" t="s">
        <v>24544</v>
      </c>
      <c r="D19534" s="47" t="s">
        <v>23706</v>
      </c>
      <c r="E19534" s="43" t="s">
        <v>18233</v>
      </c>
      <c r="G19534" s="45">
        <v>9.76</v>
      </c>
    </row>
    <row r="19535" spans="2:7">
      <c r="B19535" s="49">
        <v>5502354</v>
      </c>
      <c r="C19535" s="44" t="s">
        <v>24544</v>
      </c>
      <c r="D19535" s="47" t="s">
        <v>23707</v>
      </c>
      <c r="E19535" s="43" t="s">
        <v>18233</v>
      </c>
      <c r="G19535" s="45">
        <v>20.81</v>
      </c>
    </row>
    <row r="19536" spans="2:7">
      <c r="B19536" s="49">
        <v>5502588</v>
      </c>
      <c r="C19536" s="44" t="s">
        <v>24544</v>
      </c>
      <c r="D19536" s="47" t="s">
        <v>23708</v>
      </c>
      <c r="E19536" s="43" t="s">
        <v>18233</v>
      </c>
      <c r="G19536" s="45">
        <v>10.98</v>
      </c>
    </row>
    <row r="19537" spans="2:7">
      <c r="B19537" s="49">
        <v>5502380</v>
      </c>
      <c r="C19537" s="44" t="s">
        <v>24544</v>
      </c>
      <c r="D19537" s="47" t="s">
        <v>23709</v>
      </c>
      <c r="E19537" s="43" t="s">
        <v>18233</v>
      </c>
      <c r="G19537" s="45">
        <v>20.059999999999999</v>
      </c>
    </row>
    <row r="19538" spans="2:7">
      <c r="B19538" s="49">
        <v>5502614</v>
      </c>
      <c r="C19538" s="44" t="s">
        <v>24544</v>
      </c>
      <c r="D19538" s="47" t="s">
        <v>23710</v>
      </c>
      <c r="E19538" s="43" t="s">
        <v>18233</v>
      </c>
      <c r="G19538" s="45">
        <v>9.4600000000000009</v>
      </c>
    </row>
    <row r="19539" spans="2:7">
      <c r="B19539" s="49">
        <v>5502406</v>
      </c>
      <c r="C19539" s="44" t="s">
        <v>24544</v>
      </c>
      <c r="D19539" s="47" t="s">
        <v>23711</v>
      </c>
      <c r="E19539" s="43" t="s">
        <v>18233</v>
      </c>
      <c r="G19539" s="45">
        <v>20.059999999999999</v>
      </c>
    </row>
    <row r="19540" spans="2:7">
      <c r="B19540" s="49">
        <v>5502640</v>
      </c>
      <c r="C19540" s="44" t="s">
        <v>24544</v>
      </c>
      <c r="D19540" s="47" t="s">
        <v>23712</v>
      </c>
      <c r="E19540" s="43" t="s">
        <v>18233</v>
      </c>
      <c r="G19540" s="45">
        <v>9.51</v>
      </c>
    </row>
    <row r="19541" spans="2:7">
      <c r="B19541" s="49">
        <v>5502355</v>
      </c>
      <c r="C19541" s="44" t="s">
        <v>24544</v>
      </c>
      <c r="D19541" s="47" t="s">
        <v>23713</v>
      </c>
      <c r="E19541" s="43" t="s">
        <v>18233</v>
      </c>
      <c r="G19541" s="45">
        <v>21.11</v>
      </c>
    </row>
    <row r="19542" spans="2:7">
      <c r="B19542" s="49">
        <v>5502589</v>
      </c>
      <c r="C19542" s="44" t="s">
        <v>24544</v>
      </c>
      <c r="D19542" s="47" t="s">
        <v>23714</v>
      </c>
      <c r="E19542" s="43" t="s">
        <v>18233</v>
      </c>
      <c r="G19542" s="45">
        <v>11.32</v>
      </c>
    </row>
    <row r="19543" spans="2:7">
      <c r="B19543" s="49">
        <v>5502381</v>
      </c>
      <c r="C19543" s="44" t="s">
        <v>24544</v>
      </c>
      <c r="D19543" s="47" t="s">
        <v>23715</v>
      </c>
      <c r="E19543" s="43" t="s">
        <v>18233</v>
      </c>
      <c r="G19543" s="45">
        <v>20.260000000000002</v>
      </c>
    </row>
    <row r="19544" spans="2:7">
      <c r="B19544" s="49">
        <v>5502615</v>
      </c>
      <c r="C19544" s="44" t="s">
        <v>24544</v>
      </c>
      <c r="D19544" s="47" t="s">
        <v>23716</v>
      </c>
      <c r="E19544" s="43" t="s">
        <v>18233</v>
      </c>
      <c r="G19544" s="45">
        <v>9.7100000000000009</v>
      </c>
    </row>
    <row r="19545" spans="2:7">
      <c r="B19545" s="49">
        <v>5502407</v>
      </c>
      <c r="C19545" s="44" t="s">
        <v>24544</v>
      </c>
      <c r="D19545" s="47" t="s">
        <v>23717</v>
      </c>
      <c r="E19545" s="43" t="s">
        <v>18233</v>
      </c>
      <c r="G19545" s="45">
        <v>20.260000000000002</v>
      </c>
    </row>
    <row r="19546" spans="2:7">
      <c r="B19546" s="49">
        <v>5502641</v>
      </c>
      <c r="C19546" s="44" t="s">
        <v>24544</v>
      </c>
      <c r="D19546" s="47" t="s">
        <v>23718</v>
      </c>
      <c r="E19546" s="43" t="s">
        <v>18233</v>
      </c>
      <c r="G19546" s="45">
        <v>9.7100000000000009</v>
      </c>
    </row>
    <row r="19547" spans="2:7">
      <c r="B19547" s="49">
        <v>5502880</v>
      </c>
      <c r="C19547" s="44" t="s">
        <v>24544</v>
      </c>
      <c r="D19547" s="47" t="s">
        <v>23719</v>
      </c>
      <c r="E19547" s="43" t="s">
        <v>18233</v>
      </c>
      <c r="G19547" s="45">
        <v>16.149999999999999</v>
      </c>
    </row>
    <row r="19548" spans="2:7">
      <c r="B19548" s="49">
        <v>5502857</v>
      </c>
      <c r="C19548" s="44" t="s">
        <v>24544</v>
      </c>
      <c r="D19548" s="47" t="s">
        <v>23720</v>
      </c>
      <c r="E19548" s="43" t="s">
        <v>18233</v>
      </c>
      <c r="G19548" s="45">
        <v>26.18</v>
      </c>
    </row>
    <row r="19549" spans="2:7">
      <c r="B19549" s="49">
        <v>5502881</v>
      </c>
      <c r="C19549" s="44" t="s">
        <v>24544</v>
      </c>
      <c r="D19549" s="47" t="s">
        <v>23721</v>
      </c>
      <c r="E19549" s="43" t="s">
        <v>18233</v>
      </c>
      <c r="G19549" s="45">
        <v>12.6</v>
      </c>
    </row>
    <row r="19550" spans="2:7">
      <c r="B19550" s="49">
        <v>5502859</v>
      </c>
      <c r="C19550" s="44" t="s">
        <v>24544</v>
      </c>
      <c r="D19550" s="47" t="s">
        <v>23722</v>
      </c>
      <c r="E19550" s="43" t="s">
        <v>18233</v>
      </c>
      <c r="G19550" s="45">
        <v>22.79</v>
      </c>
    </row>
    <row r="19551" spans="2:7">
      <c r="B19551" s="49">
        <v>5502882</v>
      </c>
      <c r="C19551" s="44" t="s">
        <v>24544</v>
      </c>
      <c r="D19551" s="47" t="s">
        <v>23723</v>
      </c>
      <c r="E19551" s="43" t="s">
        <v>18233</v>
      </c>
      <c r="G19551" s="45">
        <v>12.46</v>
      </c>
    </row>
    <row r="19552" spans="2:7">
      <c r="B19552" s="49">
        <v>5502858</v>
      </c>
      <c r="C19552" s="44" t="s">
        <v>24544</v>
      </c>
      <c r="D19552" s="47" t="s">
        <v>23724</v>
      </c>
      <c r="E19552" s="43" t="s">
        <v>18233</v>
      </c>
      <c r="G19552" s="45">
        <v>23.52</v>
      </c>
    </row>
    <row r="19553" spans="2:7">
      <c r="B19553" s="49">
        <v>5502747</v>
      </c>
      <c r="C19553" s="44" t="s">
        <v>24544</v>
      </c>
      <c r="D19553" s="47" t="s">
        <v>23725</v>
      </c>
      <c r="E19553" s="43" t="s">
        <v>18233</v>
      </c>
      <c r="G19553" s="45">
        <v>49.92</v>
      </c>
    </row>
    <row r="19554" spans="2:7">
      <c r="B19554" s="49">
        <v>5502773</v>
      </c>
      <c r="C19554" s="44" t="s">
        <v>24544</v>
      </c>
      <c r="D19554" s="47" t="s">
        <v>23726</v>
      </c>
      <c r="E19554" s="43" t="s">
        <v>18233</v>
      </c>
      <c r="G19554" s="45">
        <v>48.37</v>
      </c>
    </row>
    <row r="19555" spans="2:7">
      <c r="B19555" s="49">
        <v>5502799</v>
      </c>
      <c r="C19555" s="44" t="s">
        <v>24544</v>
      </c>
      <c r="D19555" s="47" t="s">
        <v>23727</v>
      </c>
      <c r="E19555" s="43" t="s">
        <v>18233</v>
      </c>
      <c r="G19555" s="45">
        <v>46.31</v>
      </c>
    </row>
    <row r="19556" spans="2:7">
      <c r="B19556" s="49">
        <v>5502748</v>
      </c>
      <c r="C19556" s="44" t="s">
        <v>24544</v>
      </c>
      <c r="D19556" s="47" t="s">
        <v>23728</v>
      </c>
      <c r="E19556" s="43" t="s">
        <v>18233</v>
      </c>
      <c r="G19556" s="45">
        <v>50.47</v>
      </c>
    </row>
    <row r="19557" spans="2:7">
      <c r="B19557" s="49">
        <v>5502774</v>
      </c>
      <c r="C19557" s="44" t="s">
        <v>24544</v>
      </c>
      <c r="D19557" s="47" t="s">
        <v>23729</v>
      </c>
      <c r="E19557" s="43" t="s">
        <v>18233</v>
      </c>
      <c r="G19557" s="45">
        <v>48.7</v>
      </c>
    </row>
    <row r="19558" spans="2:7">
      <c r="B19558" s="49">
        <v>5502800</v>
      </c>
      <c r="C19558" s="44" t="s">
        <v>24544</v>
      </c>
      <c r="D19558" s="47" t="s">
        <v>23730</v>
      </c>
      <c r="E19558" s="43" t="s">
        <v>18233</v>
      </c>
      <c r="G19558" s="45">
        <v>48.37</v>
      </c>
    </row>
    <row r="19559" spans="2:7">
      <c r="B19559" s="49">
        <v>5502749</v>
      </c>
      <c r="C19559" s="44" t="s">
        <v>24544</v>
      </c>
      <c r="D19559" s="47" t="s">
        <v>23731</v>
      </c>
      <c r="E19559" s="43" t="s">
        <v>18233</v>
      </c>
      <c r="G19559" s="45">
        <v>50.91</v>
      </c>
    </row>
    <row r="19560" spans="2:7">
      <c r="B19560" s="49">
        <v>5502775</v>
      </c>
      <c r="C19560" s="44" t="s">
        <v>24544</v>
      </c>
      <c r="D19560" s="47" t="s">
        <v>23732</v>
      </c>
      <c r="E19560" s="43" t="s">
        <v>18233</v>
      </c>
      <c r="G19560" s="45">
        <v>49.04</v>
      </c>
    </row>
    <row r="19561" spans="2:7">
      <c r="B19561" s="49">
        <v>5502801</v>
      </c>
      <c r="C19561" s="44" t="s">
        <v>24544</v>
      </c>
      <c r="D19561" s="47" t="s">
        <v>23733</v>
      </c>
      <c r="E19561" s="43" t="s">
        <v>18233</v>
      </c>
      <c r="G19561" s="45">
        <v>48.7</v>
      </c>
    </row>
    <row r="19562" spans="2:7">
      <c r="B19562" s="49">
        <v>5502750</v>
      </c>
      <c r="C19562" s="44" t="s">
        <v>24544</v>
      </c>
      <c r="D19562" s="47" t="s">
        <v>23734</v>
      </c>
      <c r="E19562" s="43" t="s">
        <v>18233</v>
      </c>
      <c r="G19562" s="45">
        <v>51.35</v>
      </c>
    </row>
    <row r="19563" spans="2:7">
      <c r="B19563" s="49">
        <v>5502776</v>
      </c>
      <c r="C19563" s="44" t="s">
        <v>24544</v>
      </c>
      <c r="D19563" s="47" t="s">
        <v>23735</v>
      </c>
      <c r="E19563" s="43" t="s">
        <v>18233</v>
      </c>
      <c r="G19563" s="45">
        <v>49.37</v>
      </c>
    </row>
    <row r="19564" spans="2:7">
      <c r="B19564" s="49">
        <v>5502802</v>
      </c>
      <c r="C19564" s="44" t="s">
        <v>24544</v>
      </c>
      <c r="D19564" s="47" t="s">
        <v>23736</v>
      </c>
      <c r="E19564" s="43" t="s">
        <v>18233</v>
      </c>
      <c r="G19564" s="45">
        <v>48.92</v>
      </c>
    </row>
    <row r="19565" spans="2:7">
      <c r="B19565" s="49">
        <v>5502751</v>
      </c>
      <c r="C19565" s="44" t="s">
        <v>24544</v>
      </c>
      <c r="D19565" s="47" t="s">
        <v>23737</v>
      </c>
      <c r="E19565" s="43" t="s">
        <v>18233</v>
      </c>
      <c r="G19565" s="45">
        <v>53.74</v>
      </c>
    </row>
    <row r="19566" spans="2:7">
      <c r="B19566" s="49">
        <v>5502777</v>
      </c>
      <c r="C19566" s="44" t="s">
        <v>24544</v>
      </c>
      <c r="D19566" s="47" t="s">
        <v>23738</v>
      </c>
      <c r="E19566" s="43" t="s">
        <v>18233</v>
      </c>
      <c r="G19566" s="45">
        <v>49.59</v>
      </c>
    </row>
    <row r="19567" spans="2:7">
      <c r="B19567" s="49">
        <v>5502803</v>
      </c>
      <c r="C19567" s="44" t="s">
        <v>24544</v>
      </c>
      <c r="D19567" s="47" t="s">
        <v>23739</v>
      </c>
      <c r="E19567" s="43" t="s">
        <v>18233</v>
      </c>
      <c r="G19567" s="45">
        <v>49.26</v>
      </c>
    </row>
    <row r="19568" spans="2:7">
      <c r="B19568" s="49">
        <v>5502752</v>
      </c>
      <c r="C19568" s="44" t="s">
        <v>24544</v>
      </c>
      <c r="D19568" s="47" t="s">
        <v>23740</v>
      </c>
      <c r="E19568" s="43" t="s">
        <v>18233</v>
      </c>
      <c r="G19568" s="45">
        <v>54.48</v>
      </c>
    </row>
    <row r="19569" spans="2:7">
      <c r="B19569" s="49">
        <v>5502778</v>
      </c>
      <c r="C19569" s="44" t="s">
        <v>24544</v>
      </c>
      <c r="D19569" s="47" t="s">
        <v>23741</v>
      </c>
      <c r="E19569" s="43" t="s">
        <v>18233</v>
      </c>
      <c r="G19569" s="45">
        <v>50.25</v>
      </c>
    </row>
    <row r="19570" spans="2:7">
      <c r="B19570" s="49">
        <v>5502804</v>
      </c>
      <c r="C19570" s="44" t="s">
        <v>24544</v>
      </c>
      <c r="D19570" s="47" t="s">
        <v>23742</v>
      </c>
      <c r="E19570" s="43" t="s">
        <v>18233</v>
      </c>
      <c r="G19570" s="45">
        <v>49.7</v>
      </c>
    </row>
    <row r="19571" spans="2:7">
      <c r="B19571" s="49">
        <v>5502753</v>
      </c>
      <c r="C19571" s="44" t="s">
        <v>24544</v>
      </c>
      <c r="D19571" s="47" t="s">
        <v>23743</v>
      </c>
      <c r="E19571" s="43" t="s">
        <v>18233</v>
      </c>
      <c r="G19571" s="45">
        <v>55.95</v>
      </c>
    </row>
    <row r="19572" spans="2:7">
      <c r="B19572" s="49">
        <v>5502779</v>
      </c>
      <c r="C19572" s="44" t="s">
        <v>24544</v>
      </c>
      <c r="D19572" s="47" t="s">
        <v>23744</v>
      </c>
      <c r="E19572" s="43" t="s">
        <v>18233</v>
      </c>
      <c r="G19572" s="45">
        <v>51.02</v>
      </c>
    </row>
    <row r="19573" spans="2:7">
      <c r="B19573" s="49">
        <v>5502805</v>
      </c>
      <c r="C19573" s="44" t="s">
        <v>24544</v>
      </c>
      <c r="D19573" s="47" t="s">
        <v>23745</v>
      </c>
      <c r="E19573" s="43" t="s">
        <v>18233</v>
      </c>
      <c r="G19573" s="45">
        <v>50.47</v>
      </c>
    </row>
    <row r="19574" spans="2:7">
      <c r="B19574" s="49">
        <v>5502743</v>
      </c>
      <c r="C19574" s="44" t="s">
        <v>24544</v>
      </c>
      <c r="D19574" s="47" t="s">
        <v>23746</v>
      </c>
      <c r="E19574" s="43" t="s">
        <v>18233</v>
      </c>
      <c r="G19574" s="45">
        <v>45.95</v>
      </c>
    </row>
    <row r="19575" spans="2:7">
      <c r="B19575" s="49">
        <v>5502769</v>
      </c>
      <c r="C19575" s="44" t="s">
        <v>24544</v>
      </c>
      <c r="D19575" s="47" t="s">
        <v>23747</v>
      </c>
      <c r="E19575" s="43" t="s">
        <v>18233</v>
      </c>
      <c r="G19575" s="45">
        <v>45.14</v>
      </c>
    </row>
    <row r="19576" spans="2:7">
      <c r="B19576" s="49">
        <v>5502795</v>
      </c>
      <c r="C19576" s="44" t="s">
        <v>24544</v>
      </c>
      <c r="D19576" s="47" t="s">
        <v>23748</v>
      </c>
      <c r="E19576" s="43" t="s">
        <v>18233</v>
      </c>
      <c r="G19576" s="45">
        <v>45.06</v>
      </c>
    </row>
    <row r="19577" spans="2:7">
      <c r="B19577" s="49">
        <v>5502744</v>
      </c>
      <c r="C19577" s="44" t="s">
        <v>24544</v>
      </c>
      <c r="D19577" s="47" t="s">
        <v>23749</v>
      </c>
      <c r="E19577" s="43" t="s">
        <v>18233</v>
      </c>
      <c r="G19577" s="45">
        <v>48.37</v>
      </c>
    </row>
    <row r="19578" spans="2:7">
      <c r="B19578" s="49">
        <v>5502770</v>
      </c>
      <c r="C19578" s="44" t="s">
        <v>24544</v>
      </c>
      <c r="D19578" s="47" t="s">
        <v>23750</v>
      </c>
      <c r="E19578" s="43" t="s">
        <v>18233</v>
      </c>
      <c r="G19578" s="45">
        <v>45.58</v>
      </c>
    </row>
    <row r="19579" spans="2:7">
      <c r="B19579" s="49">
        <v>5502796</v>
      </c>
      <c r="C19579" s="44" t="s">
        <v>24544</v>
      </c>
      <c r="D19579" s="47" t="s">
        <v>23751</v>
      </c>
      <c r="E19579" s="43" t="s">
        <v>18233</v>
      </c>
      <c r="G19579" s="45">
        <v>45.43</v>
      </c>
    </row>
    <row r="19580" spans="2:7">
      <c r="B19580" s="49">
        <v>5502742</v>
      </c>
      <c r="C19580" s="44" t="s">
        <v>24544</v>
      </c>
      <c r="D19580" s="47" t="s">
        <v>23752</v>
      </c>
      <c r="E19580" s="43" t="s">
        <v>18233</v>
      </c>
      <c r="G19580" s="45">
        <v>45.14</v>
      </c>
    </row>
    <row r="19581" spans="2:7">
      <c r="B19581" s="49">
        <v>5502768</v>
      </c>
      <c r="C19581" s="44" t="s">
        <v>24544</v>
      </c>
      <c r="D19581" s="47" t="s">
        <v>23753</v>
      </c>
      <c r="E19581" s="43" t="s">
        <v>18233</v>
      </c>
      <c r="G19581" s="45">
        <v>44.62</v>
      </c>
    </row>
    <row r="19582" spans="2:7">
      <c r="B19582" s="49">
        <v>5502794</v>
      </c>
      <c r="C19582" s="44" t="s">
        <v>24544</v>
      </c>
      <c r="D19582" s="47" t="s">
        <v>23754</v>
      </c>
      <c r="E19582" s="43" t="s">
        <v>18233</v>
      </c>
      <c r="G19582" s="45">
        <v>44.62</v>
      </c>
    </row>
    <row r="19583" spans="2:7">
      <c r="B19583" s="49">
        <v>5502745</v>
      </c>
      <c r="C19583" s="44" t="s">
        <v>24544</v>
      </c>
      <c r="D19583" s="47" t="s">
        <v>23755</v>
      </c>
      <c r="E19583" s="43" t="s">
        <v>18233</v>
      </c>
      <c r="G19583" s="45">
        <v>48.92</v>
      </c>
    </row>
    <row r="19584" spans="2:7">
      <c r="B19584" s="49">
        <v>5502771</v>
      </c>
      <c r="C19584" s="44" t="s">
        <v>24544</v>
      </c>
      <c r="D19584" s="47" t="s">
        <v>23756</v>
      </c>
      <c r="E19584" s="43" t="s">
        <v>18233</v>
      </c>
      <c r="G19584" s="45">
        <v>45.95</v>
      </c>
    </row>
    <row r="19585" spans="2:7">
      <c r="B19585" s="49">
        <v>5502797</v>
      </c>
      <c r="C19585" s="44" t="s">
        <v>24544</v>
      </c>
      <c r="D19585" s="47" t="s">
        <v>23757</v>
      </c>
      <c r="E19585" s="43" t="s">
        <v>18233</v>
      </c>
      <c r="G19585" s="45">
        <v>45.8</v>
      </c>
    </row>
    <row r="19586" spans="2:7">
      <c r="B19586" s="49">
        <v>5502746</v>
      </c>
      <c r="C19586" s="44" t="s">
        <v>24544</v>
      </c>
      <c r="D19586" s="47" t="s">
        <v>23758</v>
      </c>
      <c r="E19586" s="43" t="s">
        <v>18233</v>
      </c>
      <c r="G19586" s="45">
        <v>49.48</v>
      </c>
    </row>
    <row r="19587" spans="2:7">
      <c r="B19587" s="49">
        <v>5502772</v>
      </c>
      <c r="C19587" s="44" t="s">
        <v>24544</v>
      </c>
      <c r="D19587" s="47" t="s">
        <v>23759</v>
      </c>
      <c r="E19587" s="43" t="s">
        <v>18233</v>
      </c>
      <c r="G19587" s="45">
        <v>46.31</v>
      </c>
    </row>
    <row r="19588" spans="2:7">
      <c r="B19588" s="49">
        <v>5502798</v>
      </c>
      <c r="C19588" s="44" t="s">
        <v>24544</v>
      </c>
      <c r="D19588" s="47" t="s">
        <v>23760</v>
      </c>
      <c r="E19588" s="43" t="s">
        <v>18233</v>
      </c>
      <c r="G19588" s="45">
        <v>46.09</v>
      </c>
    </row>
    <row r="19589" spans="2:7">
      <c r="B19589" s="49">
        <v>5502886</v>
      </c>
      <c r="C19589" s="44" t="s">
        <v>24544</v>
      </c>
      <c r="D19589" s="47" t="s">
        <v>23761</v>
      </c>
      <c r="E19589" s="43" t="s">
        <v>18233</v>
      </c>
      <c r="G19589" s="45">
        <v>56.68</v>
      </c>
    </row>
    <row r="19590" spans="2:7">
      <c r="B19590" s="49">
        <v>5502887</v>
      </c>
      <c r="C19590" s="44" t="s">
        <v>24544</v>
      </c>
      <c r="D19590" s="47" t="s">
        <v>23762</v>
      </c>
      <c r="E19590" s="43" t="s">
        <v>18233</v>
      </c>
      <c r="G19590" s="45">
        <v>51.57</v>
      </c>
    </row>
    <row r="19591" spans="2:7">
      <c r="B19591" s="49">
        <v>5502888</v>
      </c>
      <c r="C19591" s="44" t="s">
        <v>24544</v>
      </c>
      <c r="D19591" s="47" t="s">
        <v>23763</v>
      </c>
      <c r="E19591" s="43" t="s">
        <v>18233</v>
      </c>
      <c r="G19591" s="45">
        <v>50.91</v>
      </c>
    </row>
    <row r="19592" spans="2:7">
      <c r="B19592" s="49">
        <v>5502820</v>
      </c>
      <c r="C19592" s="44" t="s">
        <v>24544</v>
      </c>
      <c r="D19592" s="47" t="s">
        <v>23764</v>
      </c>
      <c r="E19592" s="43" t="s">
        <v>18233</v>
      </c>
      <c r="G19592" s="45">
        <v>8.16</v>
      </c>
    </row>
    <row r="19593" spans="2:7">
      <c r="B19593" s="49">
        <v>5502904</v>
      </c>
      <c r="C19593" s="44" t="s">
        <v>24544</v>
      </c>
      <c r="D19593" s="47" t="s">
        <v>23765</v>
      </c>
      <c r="E19593" s="43" t="s">
        <v>18233</v>
      </c>
      <c r="G19593" s="45">
        <v>22.21</v>
      </c>
    </row>
    <row r="19594" spans="2:7">
      <c r="B19594" s="49">
        <v>5502930</v>
      </c>
      <c r="C19594" s="44" t="s">
        <v>24544</v>
      </c>
      <c r="D19594" s="47" t="s">
        <v>23766</v>
      </c>
      <c r="E19594" s="43" t="s">
        <v>18233</v>
      </c>
      <c r="G19594" s="45">
        <v>21.12</v>
      </c>
    </row>
    <row r="19595" spans="2:7">
      <c r="B19595" s="49">
        <v>5502956</v>
      </c>
      <c r="C19595" s="44" t="s">
        <v>24544</v>
      </c>
      <c r="D19595" s="47" t="s">
        <v>23767</v>
      </c>
      <c r="E19595" s="43" t="s">
        <v>18233</v>
      </c>
      <c r="G19595" s="45">
        <v>20.72</v>
      </c>
    </row>
    <row r="19596" spans="2:7">
      <c r="B19596" s="49">
        <v>5502905</v>
      </c>
      <c r="C19596" s="44" t="s">
        <v>24544</v>
      </c>
      <c r="D19596" s="47" t="s">
        <v>23768</v>
      </c>
      <c r="E19596" s="43" t="s">
        <v>18233</v>
      </c>
      <c r="G19596" s="45">
        <v>24.77</v>
      </c>
    </row>
    <row r="19597" spans="2:7">
      <c r="B19597" s="49">
        <v>5502931</v>
      </c>
      <c r="C19597" s="44" t="s">
        <v>24544</v>
      </c>
      <c r="D19597" s="47" t="s">
        <v>23769</v>
      </c>
      <c r="E19597" s="43" t="s">
        <v>18233</v>
      </c>
      <c r="G19597" s="45">
        <v>21.31</v>
      </c>
    </row>
    <row r="19598" spans="2:7">
      <c r="B19598" s="49">
        <v>5502957</v>
      </c>
      <c r="C19598" s="44" t="s">
        <v>24544</v>
      </c>
      <c r="D19598" s="47" t="s">
        <v>23770</v>
      </c>
      <c r="E19598" s="43" t="s">
        <v>18233</v>
      </c>
      <c r="G19598" s="45">
        <v>20.92</v>
      </c>
    </row>
    <row r="19599" spans="2:7">
      <c r="B19599" s="49">
        <v>5502906</v>
      </c>
      <c r="C19599" s="44" t="s">
        <v>24544</v>
      </c>
      <c r="D19599" s="47" t="s">
        <v>23771</v>
      </c>
      <c r="E19599" s="43" t="s">
        <v>18233</v>
      </c>
      <c r="G19599" s="45">
        <v>25.07</v>
      </c>
    </row>
    <row r="19600" spans="2:7">
      <c r="B19600" s="49">
        <v>5502932</v>
      </c>
      <c r="C19600" s="44" t="s">
        <v>24544</v>
      </c>
      <c r="D19600" s="47" t="s">
        <v>23772</v>
      </c>
      <c r="E19600" s="43" t="s">
        <v>18233</v>
      </c>
      <c r="G19600" s="45">
        <v>21.51</v>
      </c>
    </row>
    <row r="19601" spans="2:7">
      <c r="B19601" s="49">
        <v>5502958</v>
      </c>
      <c r="C19601" s="44" t="s">
        <v>24544</v>
      </c>
      <c r="D19601" s="47" t="s">
        <v>23773</v>
      </c>
      <c r="E19601" s="43" t="s">
        <v>18233</v>
      </c>
      <c r="G19601" s="45">
        <v>21.12</v>
      </c>
    </row>
    <row r="19602" spans="2:7">
      <c r="B19602" s="49">
        <v>5502907</v>
      </c>
      <c r="C19602" s="44" t="s">
        <v>24544</v>
      </c>
      <c r="D19602" s="47" t="s">
        <v>23774</v>
      </c>
      <c r="E19602" s="43" t="s">
        <v>18233</v>
      </c>
      <c r="G19602" s="45">
        <v>25.51</v>
      </c>
    </row>
    <row r="19603" spans="2:7">
      <c r="B19603" s="49">
        <v>5502933</v>
      </c>
      <c r="C19603" s="44" t="s">
        <v>24544</v>
      </c>
      <c r="D19603" s="47" t="s">
        <v>23775</v>
      </c>
      <c r="E19603" s="43" t="s">
        <v>18233</v>
      </c>
      <c r="G19603" s="45">
        <v>21.81</v>
      </c>
    </row>
    <row r="19604" spans="2:7">
      <c r="B19604" s="49">
        <v>5502959</v>
      </c>
      <c r="C19604" s="44" t="s">
        <v>24544</v>
      </c>
      <c r="D19604" s="47" t="s">
        <v>23776</v>
      </c>
      <c r="E19604" s="43" t="s">
        <v>18233</v>
      </c>
      <c r="G19604" s="45">
        <v>21.31</v>
      </c>
    </row>
    <row r="19605" spans="2:7">
      <c r="B19605" s="49">
        <v>5502908</v>
      </c>
      <c r="C19605" s="44" t="s">
        <v>24544</v>
      </c>
      <c r="D19605" s="47" t="s">
        <v>23777</v>
      </c>
      <c r="E19605" s="43" t="s">
        <v>18233</v>
      </c>
      <c r="G19605" s="45">
        <v>25.81</v>
      </c>
    </row>
    <row r="19606" spans="2:7">
      <c r="B19606" s="49">
        <v>5502934</v>
      </c>
      <c r="C19606" s="44" t="s">
        <v>24544</v>
      </c>
      <c r="D19606" s="47" t="s">
        <v>23778</v>
      </c>
      <c r="E19606" s="43" t="s">
        <v>18233</v>
      </c>
      <c r="G19606" s="45">
        <v>22.01</v>
      </c>
    </row>
    <row r="19607" spans="2:7">
      <c r="B19607" s="49">
        <v>5502960</v>
      </c>
      <c r="C19607" s="44" t="s">
        <v>24544</v>
      </c>
      <c r="D19607" s="47" t="s">
        <v>23779</v>
      </c>
      <c r="E19607" s="43" t="s">
        <v>18233</v>
      </c>
      <c r="G19607" s="45">
        <v>21.41</v>
      </c>
    </row>
    <row r="19608" spans="2:7">
      <c r="B19608" s="49">
        <v>5502909</v>
      </c>
      <c r="C19608" s="44" t="s">
        <v>24544</v>
      </c>
      <c r="D19608" s="47" t="s">
        <v>23780</v>
      </c>
      <c r="E19608" s="43" t="s">
        <v>18233</v>
      </c>
      <c r="G19608" s="45">
        <v>26.41</v>
      </c>
    </row>
    <row r="19609" spans="2:7">
      <c r="B19609" s="49">
        <v>5502935</v>
      </c>
      <c r="C19609" s="44" t="s">
        <v>24544</v>
      </c>
      <c r="D19609" s="47" t="s">
        <v>23781</v>
      </c>
      <c r="E19609" s="43" t="s">
        <v>18233</v>
      </c>
      <c r="G19609" s="45">
        <v>22.4</v>
      </c>
    </row>
    <row r="19610" spans="2:7">
      <c r="B19610" s="49">
        <v>5502961</v>
      </c>
      <c r="C19610" s="44" t="s">
        <v>24544</v>
      </c>
      <c r="D19610" s="47" t="s">
        <v>23782</v>
      </c>
      <c r="E19610" s="43" t="s">
        <v>18233</v>
      </c>
      <c r="G19610" s="45">
        <v>21.81</v>
      </c>
    </row>
    <row r="19611" spans="2:7">
      <c r="B19611" s="49">
        <v>5502910</v>
      </c>
      <c r="C19611" s="44" t="s">
        <v>24544</v>
      </c>
      <c r="D19611" s="47" t="s">
        <v>23783</v>
      </c>
      <c r="E19611" s="43" t="s">
        <v>18233</v>
      </c>
      <c r="G19611" s="45">
        <v>27.45</v>
      </c>
    </row>
    <row r="19612" spans="2:7">
      <c r="B19612" s="49">
        <v>5502936</v>
      </c>
      <c r="C19612" s="44" t="s">
        <v>24544</v>
      </c>
      <c r="D19612" s="47" t="s">
        <v>23784</v>
      </c>
      <c r="E19612" s="43" t="s">
        <v>18233</v>
      </c>
      <c r="G19612" s="45">
        <v>25.22</v>
      </c>
    </row>
    <row r="19613" spans="2:7">
      <c r="B19613" s="49">
        <v>5502962</v>
      </c>
      <c r="C19613" s="44" t="s">
        <v>24544</v>
      </c>
      <c r="D19613" s="47" t="s">
        <v>23785</v>
      </c>
      <c r="E19613" s="43" t="s">
        <v>18233</v>
      </c>
      <c r="G19613" s="45">
        <v>22.31</v>
      </c>
    </row>
    <row r="19614" spans="2:7">
      <c r="B19614" s="49">
        <v>5502900</v>
      </c>
      <c r="C19614" s="44" t="s">
        <v>24544</v>
      </c>
      <c r="D19614" s="47" t="s">
        <v>23786</v>
      </c>
      <c r="E19614" s="43" t="s">
        <v>18233</v>
      </c>
      <c r="G19614" s="45">
        <v>20.62</v>
      </c>
    </row>
    <row r="19615" spans="2:7">
      <c r="B19615" s="49">
        <v>5502926</v>
      </c>
      <c r="C19615" s="44" t="s">
        <v>24544</v>
      </c>
      <c r="D19615" s="47" t="s">
        <v>23787</v>
      </c>
      <c r="E19615" s="43" t="s">
        <v>18233</v>
      </c>
      <c r="G19615" s="45">
        <v>20.03</v>
      </c>
    </row>
    <row r="19616" spans="2:7">
      <c r="B19616" s="49">
        <v>5502952</v>
      </c>
      <c r="C19616" s="44" t="s">
        <v>24544</v>
      </c>
      <c r="D19616" s="47" t="s">
        <v>23788</v>
      </c>
      <c r="E19616" s="43" t="s">
        <v>18233</v>
      </c>
      <c r="G19616" s="45">
        <v>19.829999999999998</v>
      </c>
    </row>
    <row r="19617" spans="2:7">
      <c r="B19617" s="49">
        <v>5502901</v>
      </c>
      <c r="C19617" s="44" t="s">
        <v>24544</v>
      </c>
      <c r="D19617" s="47" t="s">
        <v>23789</v>
      </c>
      <c r="E19617" s="43" t="s">
        <v>18233</v>
      </c>
      <c r="G19617" s="45">
        <v>21.02</v>
      </c>
    </row>
    <row r="19618" spans="2:7">
      <c r="B19618" s="49">
        <v>5502927</v>
      </c>
      <c r="C19618" s="44" t="s">
        <v>24544</v>
      </c>
      <c r="D19618" s="47" t="s">
        <v>23790</v>
      </c>
      <c r="E19618" s="43" t="s">
        <v>18233</v>
      </c>
      <c r="G19618" s="45">
        <v>20.32</v>
      </c>
    </row>
    <row r="19619" spans="2:7">
      <c r="B19619" s="49">
        <v>5502953</v>
      </c>
      <c r="C19619" s="44" t="s">
        <v>24544</v>
      </c>
      <c r="D19619" s="47" t="s">
        <v>23791</v>
      </c>
      <c r="E19619" s="43" t="s">
        <v>18233</v>
      </c>
      <c r="G19619" s="45">
        <v>20.12</v>
      </c>
    </row>
    <row r="19620" spans="2:7">
      <c r="B19620" s="49">
        <v>5502899</v>
      </c>
      <c r="C19620" s="44" t="s">
        <v>24544</v>
      </c>
      <c r="D19620" s="47" t="s">
        <v>23792</v>
      </c>
      <c r="E19620" s="43" t="s">
        <v>18233</v>
      </c>
      <c r="G19620" s="45">
        <v>20.03</v>
      </c>
    </row>
    <row r="19621" spans="2:7">
      <c r="B19621" s="49">
        <v>5502925</v>
      </c>
      <c r="C19621" s="44" t="s">
        <v>24544</v>
      </c>
      <c r="D19621" s="47" t="s">
        <v>23793</v>
      </c>
      <c r="E19621" s="43" t="s">
        <v>18233</v>
      </c>
      <c r="G19621" s="45">
        <v>19.73</v>
      </c>
    </row>
    <row r="19622" spans="2:7">
      <c r="B19622" s="49">
        <v>5502951</v>
      </c>
      <c r="C19622" s="44" t="s">
        <v>24544</v>
      </c>
      <c r="D19622" s="47" t="s">
        <v>23794</v>
      </c>
      <c r="E19622" s="43" t="s">
        <v>18233</v>
      </c>
      <c r="G19622" s="45">
        <v>19.53</v>
      </c>
    </row>
    <row r="19623" spans="2:7">
      <c r="B19623" s="49">
        <v>5502902</v>
      </c>
      <c r="C19623" s="44" t="s">
        <v>24544</v>
      </c>
      <c r="D19623" s="47" t="s">
        <v>23795</v>
      </c>
      <c r="E19623" s="43" t="s">
        <v>18233</v>
      </c>
      <c r="G19623" s="45">
        <v>21.51</v>
      </c>
    </row>
    <row r="19624" spans="2:7">
      <c r="B19624" s="49">
        <v>5502928</v>
      </c>
      <c r="C19624" s="44" t="s">
        <v>24544</v>
      </c>
      <c r="D19624" s="47" t="s">
        <v>23796</v>
      </c>
      <c r="E19624" s="43" t="s">
        <v>18233</v>
      </c>
      <c r="G19624" s="45">
        <v>20.62</v>
      </c>
    </row>
    <row r="19625" spans="2:7">
      <c r="B19625" s="49">
        <v>5502954</v>
      </c>
      <c r="C19625" s="44" t="s">
        <v>24544</v>
      </c>
      <c r="D19625" s="47" t="s">
        <v>23797</v>
      </c>
      <c r="E19625" s="43" t="s">
        <v>18233</v>
      </c>
      <c r="G19625" s="45">
        <v>20.32</v>
      </c>
    </row>
    <row r="19626" spans="2:7">
      <c r="B19626" s="49">
        <v>5502903</v>
      </c>
      <c r="C19626" s="44" t="s">
        <v>24544</v>
      </c>
      <c r="D19626" s="47" t="s">
        <v>23798</v>
      </c>
      <c r="E19626" s="43" t="s">
        <v>18233</v>
      </c>
      <c r="G19626" s="45">
        <v>21.81</v>
      </c>
    </row>
    <row r="19627" spans="2:7">
      <c r="B19627" s="49">
        <v>5502929</v>
      </c>
      <c r="C19627" s="44" t="s">
        <v>24544</v>
      </c>
      <c r="D19627" s="47" t="s">
        <v>23799</v>
      </c>
      <c r="E19627" s="43" t="s">
        <v>18233</v>
      </c>
      <c r="G19627" s="45">
        <v>20.82</v>
      </c>
    </row>
    <row r="19628" spans="2:7">
      <c r="B19628" s="49">
        <v>5502955</v>
      </c>
      <c r="C19628" s="44" t="s">
        <v>24544</v>
      </c>
      <c r="D19628" s="47" t="s">
        <v>23800</v>
      </c>
      <c r="E19628" s="43" t="s">
        <v>18233</v>
      </c>
      <c r="G19628" s="45">
        <v>20.52</v>
      </c>
    </row>
    <row r="19629" spans="2:7">
      <c r="B19629" s="49">
        <v>5502889</v>
      </c>
      <c r="C19629" s="44" t="s">
        <v>24544</v>
      </c>
      <c r="D19629" s="47" t="s">
        <v>23801</v>
      </c>
      <c r="E19629" s="43" t="s">
        <v>18233</v>
      </c>
      <c r="G19629" s="45">
        <v>27.89</v>
      </c>
    </row>
    <row r="19630" spans="2:7">
      <c r="B19630" s="49">
        <v>5502996</v>
      </c>
      <c r="C19630" s="44" t="s">
        <v>24544</v>
      </c>
      <c r="D19630" s="47" t="s">
        <v>23802</v>
      </c>
      <c r="E19630" s="43" t="s">
        <v>18233</v>
      </c>
      <c r="G19630" s="45">
        <v>25.51</v>
      </c>
    </row>
    <row r="19631" spans="2:7">
      <c r="B19631" s="49">
        <v>5502997</v>
      </c>
      <c r="C19631" s="44" t="s">
        <v>24544</v>
      </c>
      <c r="D19631" s="47" t="s">
        <v>23803</v>
      </c>
      <c r="E19631" s="43" t="s">
        <v>18233</v>
      </c>
      <c r="G19631" s="45">
        <v>24.77</v>
      </c>
    </row>
    <row r="19632" spans="2:7">
      <c r="B19632" s="49">
        <v>5501716</v>
      </c>
      <c r="C19632" s="44" t="s">
        <v>24544</v>
      </c>
      <c r="D19632" s="47" t="s">
        <v>23804</v>
      </c>
      <c r="E19632" s="43" t="s">
        <v>18233</v>
      </c>
      <c r="G19632" s="45">
        <v>23.63</v>
      </c>
    </row>
    <row r="19633" spans="2:7">
      <c r="B19633" s="49">
        <v>5501717</v>
      </c>
      <c r="C19633" s="44" t="s">
        <v>24544</v>
      </c>
      <c r="D19633" s="47" t="s">
        <v>23805</v>
      </c>
      <c r="E19633" s="43" t="s">
        <v>18233</v>
      </c>
      <c r="G19633" s="45">
        <v>26.58</v>
      </c>
    </row>
    <row r="19634" spans="2:7">
      <c r="B19634" s="49">
        <v>5501712</v>
      </c>
      <c r="C19634" s="44" t="s">
        <v>24544</v>
      </c>
      <c r="D19634" s="47" t="s">
        <v>23806</v>
      </c>
      <c r="E19634" s="43" t="s">
        <v>18233</v>
      </c>
      <c r="G19634" s="45">
        <v>13.94</v>
      </c>
    </row>
    <row r="19635" spans="2:7">
      <c r="B19635" s="49">
        <v>5501713</v>
      </c>
      <c r="C19635" s="44" t="s">
        <v>24544</v>
      </c>
      <c r="D19635" s="47" t="s">
        <v>23807</v>
      </c>
      <c r="E19635" s="43" t="s">
        <v>18233</v>
      </c>
      <c r="G19635" s="45">
        <v>15.37</v>
      </c>
    </row>
    <row r="19636" spans="2:7">
      <c r="B19636" s="49">
        <v>5501711</v>
      </c>
      <c r="C19636" s="44" t="s">
        <v>24544</v>
      </c>
      <c r="D19636" s="47" t="s">
        <v>23808</v>
      </c>
      <c r="E19636" s="43" t="s">
        <v>18233</v>
      </c>
      <c r="G19636" s="45">
        <v>11.26</v>
      </c>
    </row>
    <row r="19637" spans="2:7">
      <c r="B19637" s="49">
        <v>5501710</v>
      </c>
      <c r="C19637" s="44" t="s">
        <v>24544</v>
      </c>
      <c r="D19637" s="47" t="s">
        <v>23809</v>
      </c>
      <c r="E19637" s="43" t="s">
        <v>18233</v>
      </c>
      <c r="G19637" s="45">
        <v>3.79</v>
      </c>
    </row>
    <row r="19638" spans="2:7">
      <c r="B19638" s="49">
        <v>5501714</v>
      </c>
      <c r="C19638" s="44" t="s">
        <v>24544</v>
      </c>
      <c r="D19638" s="47" t="s">
        <v>23810</v>
      </c>
      <c r="E19638" s="43" t="s">
        <v>18233</v>
      </c>
      <c r="G19638" s="45">
        <v>18.010000000000002</v>
      </c>
    </row>
    <row r="19639" spans="2:7">
      <c r="B19639" s="49">
        <v>5501715</v>
      </c>
      <c r="C19639" s="44" t="s">
        <v>24544</v>
      </c>
      <c r="D19639" s="47" t="s">
        <v>23811</v>
      </c>
      <c r="E19639" s="43" t="s">
        <v>18233</v>
      </c>
      <c r="G19639" s="45">
        <v>20.69</v>
      </c>
    </row>
    <row r="19640" spans="2:7">
      <c r="B19640" s="49">
        <v>5502986</v>
      </c>
      <c r="C19640" s="44" t="s">
        <v>24544</v>
      </c>
      <c r="D19640" s="47" t="s">
        <v>23812</v>
      </c>
      <c r="E19640" s="43" t="s">
        <v>18233</v>
      </c>
      <c r="G19640" s="45">
        <v>4.4800000000000004</v>
      </c>
    </row>
    <row r="19641" spans="2:7">
      <c r="B19641" s="49">
        <v>5502977</v>
      </c>
      <c r="C19641" s="44" t="s">
        <v>24544</v>
      </c>
      <c r="D19641" s="47" t="s">
        <v>23813</v>
      </c>
      <c r="E19641" s="43" t="s">
        <v>18233</v>
      </c>
      <c r="G19641" s="45">
        <v>9.19</v>
      </c>
    </row>
    <row r="19642" spans="2:7">
      <c r="B19642" s="49">
        <v>5502985</v>
      </c>
      <c r="C19642" s="44" t="s">
        <v>24544</v>
      </c>
      <c r="D19642" s="47" t="s">
        <v>23814</v>
      </c>
      <c r="E19642" s="43" t="s">
        <v>19472</v>
      </c>
      <c r="G19642" s="45">
        <v>0.79</v>
      </c>
    </row>
    <row r="19643" spans="2:7">
      <c r="B19643" s="49">
        <v>5503018</v>
      </c>
      <c r="C19643" s="44" t="s">
        <v>24544</v>
      </c>
      <c r="D19643" s="47" t="s">
        <v>23815</v>
      </c>
      <c r="E19643" s="43" t="s">
        <v>19844</v>
      </c>
      <c r="G19643" s="45">
        <v>77.89</v>
      </c>
    </row>
    <row r="19644" spans="2:7">
      <c r="B19644" s="49">
        <v>5505768</v>
      </c>
      <c r="C19644" s="44" t="s">
        <v>24544</v>
      </c>
      <c r="D19644" s="47" t="s">
        <v>23816</v>
      </c>
      <c r="E19644" s="43" t="s">
        <v>19472</v>
      </c>
      <c r="G19644" s="45">
        <v>94.22</v>
      </c>
    </row>
    <row r="19645" spans="2:7">
      <c r="B19645" s="49">
        <v>5503020</v>
      </c>
      <c r="C19645" s="44" t="s">
        <v>24544</v>
      </c>
      <c r="D19645" s="47" t="s">
        <v>23817</v>
      </c>
      <c r="E19645" s="43" t="s">
        <v>19844</v>
      </c>
      <c r="G19645" s="45">
        <v>321.31</v>
      </c>
    </row>
    <row r="19646" spans="2:7">
      <c r="B19646" s="49">
        <v>5605798</v>
      </c>
      <c r="C19646" s="44" t="s">
        <v>24544</v>
      </c>
      <c r="D19646" s="47" t="s">
        <v>23818</v>
      </c>
      <c r="E19646" s="43" t="s">
        <v>18116</v>
      </c>
      <c r="G19646" s="45">
        <v>106.91</v>
      </c>
    </row>
    <row r="19647" spans="2:7">
      <c r="B19647" s="49">
        <v>5605925</v>
      </c>
      <c r="C19647" s="44" t="s">
        <v>24544</v>
      </c>
      <c r="D19647" s="47" t="s">
        <v>23819</v>
      </c>
      <c r="E19647" s="43" t="s">
        <v>18116</v>
      </c>
      <c r="G19647" s="45">
        <v>102.48</v>
      </c>
    </row>
    <row r="19648" spans="2:7">
      <c r="B19648" s="49">
        <v>5605799</v>
      </c>
      <c r="C19648" s="44" t="s">
        <v>24544</v>
      </c>
      <c r="D19648" s="47" t="s">
        <v>23820</v>
      </c>
      <c r="E19648" s="43" t="s">
        <v>18116</v>
      </c>
      <c r="G19648" s="45">
        <v>115.75</v>
      </c>
    </row>
    <row r="19649" spans="2:7">
      <c r="B19649" s="49">
        <v>5605800</v>
      </c>
      <c r="C19649" s="44" t="s">
        <v>24544</v>
      </c>
      <c r="D19649" s="47" t="s">
        <v>23821</v>
      </c>
      <c r="E19649" s="43" t="s">
        <v>18116</v>
      </c>
      <c r="G19649" s="45">
        <v>128.9</v>
      </c>
    </row>
    <row r="19650" spans="2:7">
      <c r="B19650" s="49">
        <v>5613944</v>
      </c>
      <c r="C19650" s="44" t="s">
        <v>24544</v>
      </c>
      <c r="D19650" s="47" t="s">
        <v>23822</v>
      </c>
      <c r="E19650" s="43" t="s">
        <v>18116</v>
      </c>
      <c r="G19650" s="45">
        <v>145.06</v>
      </c>
    </row>
    <row r="19651" spans="2:7">
      <c r="B19651" s="49">
        <v>5605894</v>
      </c>
      <c r="C19651" s="44" t="s">
        <v>24544</v>
      </c>
      <c r="D19651" s="47" t="s">
        <v>23823</v>
      </c>
      <c r="E19651" s="43" t="s">
        <v>18116</v>
      </c>
      <c r="G19651" s="45">
        <v>57.14</v>
      </c>
    </row>
    <row r="19652" spans="2:7">
      <c r="B19652" s="49">
        <v>5605895</v>
      </c>
      <c r="C19652" s="44" t="s">
        <v>24544</v>
      </c>
      <c r="D19652" s="47" t="s">
        <v>23824</v>
      </c>
      <c r="E19652" s="43" t="s">
        <v>18116</v>
      </c>
      <c r="G19652" s="45">
        <v>61.09</v>
      </c>
    </row>
    <row r="19653" spans="2:7">
      <c r="B19653" s="49">
        <v>5605896</v>
      </c>
      <c r="C19653" s="44" t="s">
        <v>24544</v>
      </c>
      <c r="D19653" s="47" t="s">
        <v>23825</v>
      </c>
      <c r="E19653" s="43" t="s">
        <v>18116</v>
      </c>
      <c r="G19653" s="45">
        <v>67.06</v>
      </c>
    </row>
    <row r="19654" spans="2:7">
      <c r="B19654" s="49">
        <v>5605911</v>
      </c>
      <c r="C19654" s="44" t="s">
        <v>24544</v>
      </c>
      <c r="D19654" s="47" t="s">
        <v>23826</v>
      </c>
      <c r="E19654" s="43" t="s">
        <v>18116</v>
      </c>
      <c r="G19654" s="45">
        <v>48.92</v>
      </c>
    </row>
    <row r="19655" spans="2:7">
      <c r="B19655" s="49">
        <v>5605912</v>
      </c>
      <c r="C19655" s="44" t="s">
        <v>24544</v>
      </c>
      <c r="D19655" s="47" t="s">
        <v>23827</v>
      </c>
      <c r="E19655" s="43" t="s">
        <v>18116</v>
      </c>
      <c r="G19655" s="45">
        <v>78.510000000000005</v>
      </c>
    </row>
    <row r="19656" spans="2:7">
      <c r="B19656" s="49">
        <v>5605938</v>
      </c>
      <c r="C19656" s="44" t="s">
        <v>24544</v>
      </c>
      <c r="D19656" s="47" t="s">
        <v>23828</v>
      </c>
      <c r="E19656" s="43" t="s">
        <v>18116</v>
      </c>
      <c r="G19656" s="45">
        <v>31.39</v>
      </c>
    </row>
    <row r="19657" spans="2:7">
      <c r="B19657" s="49">
        <v>5605939</v>
      </c>
      <c r="C19657" s="44" t="s">
        <v>24544</v>
      </c>
      <c r="D19657" s="47" t="s">
        <v>23829</v>
      </c>
      <c r="E19657" s="43" t="s">
        <v>18116</v>
      </c>
      <c r="G19657" s="45">
        <v>37.71</v>
      </c>
    </row>
    <row r="19658" spans="2:7">
      <c r="B19658" s="49">
        <v>5605940</v>
      </c>
      <c r="C19658" s="44" t="s">
        <v>24544</v>
      </c>
      <c r="D19658" s="47" t="s">
        <v>23830</v>
      </c>
      <c r="E19658" s="43" t="s">
        <v>18116</v>
      </c>
      <c r="G19658" s="45">
        <v>83.73</v>
      </c>
    </row>
    <row r="19659" spans="2:7">
      <c r="B19659" s="49">
        <v>5605942</v>
      </c>
      <c r="C19659" s="44" t="s">
        <v>24544</v>
      </c>
      <c r="D19659" s="47" t="s">
        <v>23831</v>
      </c>
      <c r="E19659" s="43" t="s">
        <v>19472</v>
      </c>
      <c r="G19659" s="45">
        <v>52.01</v>
      </c>
    </row>
    <row r="19660" spans="2:7">
      <c r="B19660" s="49">
        <v>5605955</v>
      </c>
      <c r="C19660" s="44" t="s">
        <v>24544</v>
      </c>
      <c r="D19660" s="47" t="s">
        <v>23832</v>
      </c>
      <c r="E19660" s="43" t="s">
        <v>18037</v>
      </c>
      <c r="G19660" s="45">
        <v>888.78</v>
      </c>
    </row>
    <row r="19661" spans="2:7">
      <c r="B19661" s="49">
        <v>5605956</v>
      </c>
      <c r="C19661" s="44" t="s">
        <v>24544</v>
      </c>
      <c r="D19661" s="47" t="s">
        <v>23833</v>
      </c>
      <c r="E19661" s="43" t="s">
        <v>18037</v>
      </c>
      <c r="G19661" s="45">
        <v>1031.3399999999999</v>
      </c>
    </row>
    <row r="19662" spans="2:7">
      <c r="B19662" s="49">
        <v>5605953</v>
      </c>
      <c r="C19662" s="44" t="s">
        <v>24544</v>
      </c>
      <c r="D19662" s="47" t="s">
        <v>23834</v>
      </c>
      <c r="E19662" s="43" t="s">
        <v>18037</v>
      </c>
      <c r="G19662" s="45">
        <v>631.58000000000004</v>
      </c>
    </row>
    <row r="19663" spans="2:7">
      <c r="B19663" s="49">
        <v>5605954</v>
      </c>
      <c r="C19663" s="44" t="s">
        <v>24544</v>
      </c>
      <c r="D19663" s="47" t="s">
        <v>23835</v>
      </c>
      <c r="E19663" s="43" t="s">
        <v>18037</v>
      </c>
      <c r="G19663" s="45">
        <v>749.12</v>
      </c>
    </row>
    <row r="19664" spans="2:7">
      <c r="B19664" s="49">
        <v>5605909</v>
      </c>
      <c r="C19664" s="44" t="s">
        <v>24544</v>
      </c>
      <c r="D19664" s="47" t="s">
        <v>23836</v>
      </c>
      <c r="E19664" s="43" t="s">
        <v>18037</v>
      </c>
      <c r="G19664" s="45">
        <v>517.33000000000004</v>
      </c>
    </row>
    <row r="19665" spans="2:7">
      <c r="B19665" s="49">
        <v>5605908</v>
      </c>
      <c r="C19665" s="44" t="s">
        <v>24544</v>
      </c>
      <c r="D19665" s="47" t="s">
        <v>23837</v>
      </c>
      <c r="E19665" s="43" t="s">
        <v>18037</v>
      </c>
      <c r="G19665" s="45">
        <v>517.33000000000004</v>
      </c>
    </row>
    <row r="19666" spans="2:7">
      <c r="B19666" s="49">
        <v>5605907</v>
      </c>
      <c r="C19666" s="44" t="s">
        <v>24544</v>
      </c>
      <c r="D19666" s="47" t="s">
        <v>23838</v>
      </c>
      <c r="E19666" s="43" t="s">
        <v>18037</v>
      </c>
      <c r="G19666" s="45">
        <v>550.96</v>
      </c>
    </row>
    <row r="19667" spans="2:7">
      <c r="B19667" s="49">
        <v>5605906</v>
      </c>
      <c r="C19667" s="44" t="s">
        <v>24544</v>
      </c>
      <c r="D19667" s="47" t="s">
        <v>23839</v>
      </c>
      <c r="E19667" s="43" t="s">
        <v>18037</v>
      </c>
      <c r="G19667" s="45">
        <v>666.23</v>
      </c>
    </row>
    <row r="19668" spans="2:7">
      <c r="B19668" s="49">
        <v>5605905</v>
      </c>
      <c r="C19668" s="44" t="s">
        <v>24544</v>
      </c>
      <c r="D19668" s="47" t="s">
        <v>23840</v>
      </c>
      <c r="E19668" s="43" t="s">
        <v>18037</v>
      </c>
      <c r="G19668" s="45">
        <v>772.44</v>
      </c>
    </row>
    <row r="19669" spans="2:7">
      <c r="B19669" s="49">
        <v>5605944</v>
      </c>
      <c r="C19669" s="44" t="s">
        <v>24544</v>
      </c>
      <c r="D19669" s="47" t="s">
        <v>23841</v>
      </c>
      <c r="E19669" s="43" t="s">
        <v>18037</v>
      </c>
      <c r="G19669" s="45">
        <v>461.28</v>
      </c>
    </row>
    <row r="19670" spans="2:7">
      <c r="B19670" s="49">
        <v>5605910</v>
      </c>
      <c r="C19670" s="44" t="s">
        <v>24544</v>
      </c>
      <c r="D19670" s="47" t="s">
        <v>23842</v>
      </c>
      <c r="E19670" s="43" t="s">
        <v>18037</v>
      </c>
      <c r="G19670" s="45">
        <v>530.30999999999995</v>
      </c>
    </row>
    <row r="19671" spans="2:7">
      <c r="B19671" s="49">
        <v>5605945</v>
      </c>
      <c r="C19671" s="44" t="s">
        <v>24544</v>
      </c>
      <c r="D19671" s="47" t="s">
        <v>23843</v>
      </c>
      <c r="E19671" s="43" t="s">
        <v>18037</v>
      </c>
      <c r="G19671" s="45">
        <v>555.71</v>
      </c>
    </row>
    <row r="19672" spans="2:7">
      <c r="B19672" s="49">
        <v>5605946</v>
      </c>
      <c r="C19672" s="44" t="s">
        <v>24544</v>
      </c>
      <c r="D19672" s="47" t="s">
        <v>23844</v>
      </c>
      <c r="E19672" s="43" t="s">
        <v>18037</v>
      </c>
      <c r="G19672" s="45">
        <v>550.96</v>
      </c>
    </row>
    <row r="19673" spans="2:7">
      <c r="B19673" s="49">
        <v>5605947</v>
      </c>
      <c r="C19673" s="44" t="s">
        <v>24544</v>
      </c>
      <c r="D19673" s="47" t="s">
        <v>23845</v>
      </c>
      <c r="E19673" s="43" t="s">
        <v>18037</v>
      </c>
      <c r="G19673" s="45">
        <v>618.29</v>
      </c>
    </row>
    <row r="19674" spans="2:7">
      <c r="B19674" s="49">
        <v>5605948</v>
      </c>
      <c r="C19674" s="44" t="s">
        <v>24544</v>
      </c>
      <c r="D19674" s="47" t="s">
        <v>23846</v>
      </c>
      <c r="E19674" s="43" t="s">
        <v>18037</v>
      </c>
      <c r="G19674" s="45">
        <v>772.44</v>
      </c>
    </row>
    <row r="19675" spans="2:7">
      <c r="B19675" s="49">
        <v>5605949</v>
      </c>
      <c r="C19675" s="44" t="s">
        <v>24544</v>
      </c>
      <c r="D19675" s="47" t="s">
        <v>23847</v>
      </c>
      <c r="E19675" s="43" t="s">
        <v>18037</v>
      </c>
      <c r="G19675" s="45">
        <v>1004.77</v>
      </c>
    </row>
    <row r="19676" spans="2:7">
      <c r="B19676" s="49">
        <v>5605950</v>
      </c>
      <c r="C19676" s="44" t="s">
        <v>24544</v>
      </c>
      <c r="D19676" s="47" t="s">
        <v>23848</v>
      </c>
      <c r="E19676" s="43" t="s">
        <v>18037</v>
      </c>
      <c r="G19676" s="45">
        <v>1137.28</v>
      </c>
    </row>
    <row r="19677" spans="2:7">
      <c r="B19677" s="49">
        <v>5605951</v>
      </c>
      <c r="C19677" s="44" t="s">
        <v>24544</v>
      </c>
      <c r="D19677" s="47" t="s">
        <v>23849</v>
      </c>
      <c r="E19677" s="43" t="s">
        <v>18037</v>
      </c>
      <c r="G19677" s="45">
        <v>1807.48</v>
      </c>
    </row>
    <row r="19678" spans="2:7">
      <c r="B19678" s="49">
        <v>5605952</v>
      </c>
      <c r="C19678" s="44" t="s">
        <v>24544</v>
      </c>
      <c r="D19678" s="47" t="s">
        <v>23850</v>
      </c>
      <c r="E19678" s="43" t="s">
        <v>18037</v>
      </c>
      <c r="G19678" s="45">
        <v>2755.12</v>
      </c>
    </row>
    <row r="19679" spans="2:7">
      <c r="B19679" s="49">
        <v>5605932</v>
      </c>
      <c r="C19679" s="44" t="s">
        <v>24544</v>
      </c>
      <c r="D19679" s="47" t="s">
        <v>23851</v>
      </c>
      <c r="E19679" s="43" t="s">
        <v>18116</v>
      </c>
      <c r="G19679" s="45">
        <v>144.75</v>
      </c>
    </row>
    <row r="19680" spans="2:7">
      <c r="B19680" s="49">
        <v>5605934</v>
      </c>
      <c r="C19680" s="44" t="s">
        <v>24544</v>
      </c>
      <c r="D19680" s="47" t="s">
        <v>23852</v>
      </c>
      <c r="E19680" s="43" t="s">
        <v>18116</v>
      </c>
      <c r="G19680" s="45">
        <v>160.25</v>
      </c>
    </row>
    <row r="19681" spans="2:7">
      <c r="B19681" s="49">
        <v>5605928</v>
      </c>
      <c r="C19681" s="44" t="s">
        <v>24544</v>
      </c>
      <c r="D19681" s="47" t="s">
        <v>23853</v>
      </c>
      <c r="E19681" s="43" t="s">
        <v>18116</v>
      </c>
      <c r="G19681" s="45">
        <v>173.96</v>
      </c>
    </row>
    <row r="19682" spans="2:7">
      <c r="B19682" s="49">
        <v>5605935</v>
      </c>
      <c r="C19682" s="44" t="s">
        <v>24544</v>
      </c>
      <c r="D19682" s="47" t="s">
        <v>23854</v>
      </c>
      <c r="E19682" s="43" t="s">
        <v>18116</v>
      </c>
      <c r="G19682" s="45">
        <v>182.82</v>
      </c>
    </row>
    <row r="19683" spans="2:7">
      <c r="B19683" s="49">
        <v>5605936</v>
      </c>
      <c r="C19683" s="44" t="s">
        <v>24544</v>
      </c>
      <c r="D19683" s="47" t="s">
        <v>23855</v>
      </c>
      <c r="E19683" s="43" t="s">
        <v>18116</v>
      </c>
      <c r="G19683" s="45">
        <v>265.14999999999998</v>
      </c>
    </row>
    <row r="19684" spans="2:7">
      <c r="B19684" s="49">
        <v>5605937</v>
      </c>
      <c r="C19684" s="44" t="s">
        <v>24544</v>
      </c>
      <c r="D19684" s="47" t="s">
        <v>23856</v>
      </c>
      <c r="E19684" s="43" t="s">
        <v>18116</v>
      </c>
      <c r="G19684" s="45">
        <v>337.44</v>
      </c>
    </row>
    <row r="19685" spans="2:7">
      <c r="B19685" s="49">
        <v>5605957</v>
      </c>
      <c r="C19685" s="44" t="s">
        <v>24544</v>
      </c>
      <c r="D19685" s="47" t="s">
        <v>23857</v>
      </c>
      <c r="E19685" s="43" t="s">
        <v>18116</v>
      </c>
      <c r="G19685" s="45">
        <v>249.04</v>
      </c>
    </row>
    <row r="19686" spans="2:7">
      <c r="B19686" s="49">
        <v>5605958</v>
      </c>
      <c r="C19686" s="44" t="s">
        <v>24544</v>
      </c>
      <c r="D19686" s="47" t="s">
        <v>23858</v>
      </c>
      <c r="E19686" s="43" t="s">
        <v>18116</v>
      </c>
      <c r="G19686" s="45">
        <v>285.93</v>
      </c>
    </row>
    <row r="19687" spans="2:7">
      <c r="B19687" s="49">
        <v>5605959</v>
      </c>
      <c r="C19687" s="44" t="s">
        <v>24544</v>
      </c>
      <c r="D19687" s="47" t="s">
        <v>23859</v>
      </c>
      <c r="E19687" s="43" t="s">
        <v>18116</v>
      </c>
      <c r="G19687" s="45">
        <v>347.65</v>
      </c>
    </row>
    <row r="19688" spans="2:7">
      <c r="B19688" s="49">
        <v>5605960</v>
      </c>
      <c r="C19688" s="44" t="s">
        <v>24544</v>
      </c>
      <c r="D19688" s="47" t="s">
        <v>23860</v>
      </c>
      <c r="E19688" s="43" t="s">
        <v>18116</v>
      </c>
      <c r="G19688" s="45">
        <v>456.58</v>
      </c>
    </row>
    <row r="19689" spans="2:7">
      <c r="B19689" s="49">
        <v>5605961</v>
      </c>
      <c r="C19689" s="44" t="s">
        <v>24544</v>
      </c>
      <c r="D19689" s="47" t="s">
        <v>23861</v>
      </c>
      <c r="E19689" s="43" t="s">
        <v>18116</v>
      </c>
      <c r="G19689" s="45">
        <v>528.57000000000005</v>
      </c>
    </row>
    <row r="19690" spans="2:7">
      <c r="B19690" s="49">
        <v>5605885</v>
      </c>
      <c r="C19690" s="44" t="s">
        <v>24544</v>
      </c>
      <c r="D19690" s="47" t="s">
        <v>23862</v>
      </c>
      <c r="E19690" s="43" t="s">
        <v>18116</v>
      </c>
      <c r="G19690" s="45">
        <v>214.88</v>
      </c>
    </row>
    <row r="19691" spans="2:7">
      <c r="B19691" s="49">
        <v>5605886</v>
      </c>
      <c r="C19691" s="44" t="s">
        <v>24544</v>
      </c>
      <c r="D19691" s="47" t="s">
        <v>23863</v>
      </c>
      <c r="E19691" s="43" t="s">
        <v>18116</v>
      </c>
      <c r="G19691" s="45">
        <v>232.42</v>
      </c>
    </row>
    <row r="19692" spans="2:7">
      <c r="B19692" s="49">
        <v>5605883</v>
      </c>
      <c r="C19692" s="44" t="s">
        <v>24544</v>
      </c>
      <c r="D19692" s="47" t="s">
        <v>23864</v>
      </c>
      <c r="E19692" s="43" t="s">
        <v>18116</v>
      </c>
      <c r="G19692" s="45">
        <v>175.27</v>
      </c>
    </row>
    <row r="19693" spans="2:7">
      <c r="B19693" s="49">
        <v>5605884</v>
      </c>
      <c r="C19693" s="44" t="s">
        <v>24544</v>
      </c>
      <c r="D19693" s="47" t="s">
        <v>23865</v>
      </c>
      <c r="E19693" s="43" t="s">
        <v>18116</v>
      </c>
      <c r="G19693" s="45">
        <v>192.81</v>
      </c>
    </row>
    <row r="19694" spans="2:7">
      <c r="B19694" s="49">
        <v>5605962</v>
      </c>
      <c r="C19694" s="44" t="s">
        <v>24544</v>
      </c>
      <c r="D19694" s="47" t="s">
        <v>23866</v>
      </c>
      <c r="E19694" s="43" t="s">
        <v>18116</v>
      </c>
      <c r="G19694" s="45">
        <v>175.88</v>
      </c>
    </row>
    <row r="19695" spans="2:7">
      <c r="B19695" s="49">
        <v>5605881</v>
      </c>
      <c r="C19695" s="44" t="s">
        <v>24544</v>
      </c>
      <c r="D19695" s="47" t="s">
        <v>23867</v>
      </c>
      <c r="E19695" s="43" t="s">
        <v>18116</v>
      </c>
      <c r="G19695" s="45">
        <v>247.52</v>
      </c>
    </row>
    <row r="19696" spans="2:7">
      <c r="B19696" s="49">
        <v>5605882</v>
      </c>
      <c r="C19696" s="44" t="s">
        <v>24544</v>
      </c>
      <c r="D19696" s="47" t="s">
        <v>23868</v>
      </c>
      <c r="E19696" s="43" t="s">
        <v>18116</v>
      </c>
      <c r="G19696" s="45">
        <v>380.34</v>
      </c>
    </row>
    <row r="19697" spans="2:7">
      <c r="B19697" s="49">
        <v>5605963</v>
      </c>
      <c r="C19697" s="44" t="s">
        <v>24544</v>
      </c>
      <c r="D19697" s="47" t="s">
        <v>23869</v>
      </c>
      <c r="E19697" s="43" t="s">
        <v>18116</v>
      </c>
      <c r="G19697" s="45">
        <v>277.02999999999997</v>
      </c>
    </row>
    <row r="19698" spans="2:7">
      <c r="B19698" s="49">
        <v>5605964</v>
      </c>
      <c r="C19698" s="44" t="s">
        <v>24544</v>
      </c>
      <c r="D19698" s="47" t="s">
        <v>23870</v>
      </c>
      <c r="E19698" s="43" t="s">
        <v>18116</v>
      </c>
      <c r="G19698" s="45">
        <v>342.38</v>
      </c>
    </row>
    <row r="19699" spans="2:7">
      <c r="B19699" s="49">
        <v>5605965</v>
      </c>
      <c r="C19699" s="44" t="s">
        <v>24544</v>
      </c>
      <c r="D19699" s="47" t="s">
        <v>23871</v>
      </c>
      <c r="E19699" s="43" t="s">
        <v>18116</v>
      </c>
      <c r="G19699" s="45">
        <v>419.95</v>
      </c>
    </row>
    <row r="19700" spans="2:7">
      <c r="B19700" s="49">
        <v>5605966</v>
      </c>
      <c r="C19700" s="44" t="s">
        <v>24544</v>
      </c>
      <c r="D19700" s="47" t="s">
        <v>23872</v>
      </c>
      <c r="E19700" s="43" t="s">
        <v>18116</v>
      </c>
      <c r="G19700" s="45">
        <v>466.36</v>
      </c>
    </row>
    <row r="19701" spans="2:7">
      <c r="B19701" s="49">
        <v>5605967</v>
      </c>
      <c r="C19701" s="44" t="s">
        <v>24544</v>
      </c>
      <c r="D19701" s="47" t="s">
        <v>23873</v>
      </c>
      <c r="E19701" s="43" t="s">
        <v>18116</v>
      </c>
      <c r="G19701" s="45">
        <v>540.4</v>
      </c>
    </row>
    <row r="19702" spans="2:7">
      <c r="B19702" s="49">
        <v>5605968</v>
      </c>
      <c r="C19702" s="44" t="s">
        <v>24544</v>
      </c>
      <c r="D19702" s="47" t="s">
        <v>23874</v>
      </c>
      <c r="E19702" s="43" t="s">
        <v>18116</v>
      </c>
      <c r="G19702" s="45">
        <v>661.17</v>
      </c>
    </row>
    <row r="19703" spans="2:7">
      <c r="B19703" s="49">
        <v>5605969</v>
      </c>
      <c r="C19703" s="44" t="s">
        <v>24544</v>
      </c>
      <c r="D19703" s="47" t="s">
        <v>23875</v>
      </c>
      <c r="E19703" s="43" t="s">
        <v>18116</v>
      </c>
      <c r="G19703" s="45">
        <v>801.64</v>
      </c>
    </row>
    <row r="19704" spans="2:7">
      <c r="B19704" s="49">
        <v>5909130</v>
      </c>
      <c r="C19704" s="44" t="s">
        <v>24544</v>
      </c>
      <c r="D19704" s="47" t="s">
        <v>23876</v>
      </c>
      <c r="E19704" s="43" t="s">
        <v>22404</v>
      </c>
      <c r="G19704" s="45">
        <v>27.3</v>
      </c>
    </row>
    <row r="19705" spans="2:7">
      <c r="B19705" s="49">
        <v>5914703</v>
      </c>
      <c r="C19705" s="44" t="s">
        <v>24544</v>
      </c>
      <c r="D19705" s="47" t="s">
        <v>23877</v>
      </c>
      <c r="E19705" s="43" t="s">
        <v>22404</v>
      </c>
      <c r="G19705" s="45">
        <v>5.82</v>
      </c>
    </row>
    <row r="19706" spans="2:7">
      <c r="B19706" s="49">
        <v>5914704</v>
      </c>
      <c r="C19706" s="44" t="s">
        <v>24544</v>
      </c>
      <c r="D19706" s="47" t="s">
        <v>23878</v>
      </c>
      <c r="E19706" s="43" t="s">
        <v>22404</v>
      </c>
      <c r="G19706" s="45">
        <v>5.97</v>
      </c>
    </row>
    <row r="19707" spans="2:7">
      <c r="B19707" s="49">
        <v>5914710</v>
      </c>
      <c r="C19707" s="44" t="s">
        <v>24544</v>
      </c>
      <c r="D19707" s="47" t="s">
        <v>23879</v>
      </c>
      <c r="E19707" s="43" t="s">
        <v>22404</v>
      </c>
      <c r="G19707" s="45">
        <v>11.21</v>
      </c>
    </row>
    <row r="19708" spans="2:7">
      <c r="B19708" s="49">
        <v>5914711</v>
      </c>
      <c r="C19708" s="44" t="s">
        <v>24544</v>
      </c>
      <c r="D19708" s="47" t="s">
        <v>23880</v>
      </c>
      <c r="E19708" s="43" t="s">
        <v>22404</v>
      </c>
      <c r="G19708" s="45">
        <v>10.039999999999999</v>
      </c>
    </row>
    <row r="19709" spans="2:7">
      <c r="B19709" s="49">
        <v>5914712</v>
      </c>
      <c r="C19709" s="44" t="s">
        <v>24544</v>
      </c>
      <c r="D19709" s="47" t="s">
        <v>23881</v>
      </c>
      <c r="E19709" s="43" t="s">
        <v>22404</v>
      </c>
      <c r="G19709" s="45">
        <v>10.17</v>
      </c>
    </row>
    <row r="19710" spans="2:7">
      <c r="B19710" s="49">
        <v>5915369</v>
      </c>
      <c r="C19710" s="44" t="s">
        <v>24544</v>
      </c>
      <c r="D19710" s="47" t="s">
        <v>23882</v>
      </c>
      <c r="E19710" s="43" t="s">
        <v>18037</v>
      </c>
      <c r="G19710" s="45">
        <v>7110.5</v>
      </c>
    </row>
    <row r="19711" spans="2:7">
      <c r="B19711" s="49">
        <v>5915401</v>
      </c>
      <c r="C19711" s="44" t="s">
        <v>24544</v>
      </c>
      <c r="D19711" s="47" t="s">
        <v>23883</v>
      </c>
      <c r="E19711" s="43" t="s">
        <v>18037</v>
      </c>
      <c r="G19711" s="45">
        <v>6301.05</v>
      </c>
    </row>
    <row r="19712" spans="2:7">
      <c r="B19712" s="49">
        <v>5915402</v>
      </c>
      <c r="C19712" s="44" t="s">
        <v>24544</v>
      </c>
      <c r="D19712" s="47" t="s">
        <v>23884</v>
      </c>
      <c r="E19712" s="43" t="s">
        <v>18037</v>
      </c>
      <c r="G19712" s="45">
        <v>3791.79</v>
      </c>
    </row>
    <row r="19713" spans="2:7">
      <c r="B19713" s="49">
        <v>5915400</v>
      </c>
      <c r="C19713" s="44" t="s">
        <v>24544</v>
      </c>
      <c r="D19713" s="47" t="s">
        <v>23885</v>
      </c>
      <c r="E19713" s="43" t="s">
        <v>18037</v>
      </c>
      <c r="G19713" s="45">
        <v>3311.01</v>
      </c>
    </row>
    <row r="19714" spans="2:7">
      <c r="B19714" s="49">
        <v>5914651</v>
      </c>
      <c r="C19714" s="44" t="s">
        <v>24544</v>
      </c>
      <c r="D19714" s="47" t="s">
        <v>23886</v>
      </c>
      <c r="E19714" s="43" t="s">
        <v>22404</v>
      </c>
      <c r="G19714" s="45">
        <v>2.6</v>
      </c>
    </row>
    <row r="19715" spans="2:7">
      <c r="B19715" s="49">
        <v>5914648</v>
      </c>
      <c r="C19715" s="44" t="s">
        <v>24544</v>
      </c>
      <c r="D19715" s="47" t="s">
        <v>23887</v>
      </c>
      <c r="E19715" s="43" t="s">
        <v>22404</v>
      </c>
      <c r="G19715" s="45">
        <v>7.86</v>
      </c>
    </row>
    <row r="19716" spans="2:7">
      <c r="B19716" s="49">
        <v>5914647</v>
      </c>
      <c r="C19716" s="44" t="s">
        <v>24544</v>
      </c>
      <c r="D19716" s="47" t="s">
        <v>23888</v>
      </c>
      <c r="E19716" s="43" t="s">
        <v>22404</v>
      </c>
      <c r="G19716" s="45">
        <v>1.81</v>
      </c>
    </row>
    <row r="19717" spans="2:7">
      <c r="B19717" s="49">
        <v>5915411</v>
      </c>
      <c r="C19717" s="44" t="s">
        <v>24544</v>
      </c>
      <c r="D19717" s="47" t="s">
        <v>23889</v>
      </c>
      <c r="E19717" s="43" t="s">
        <v>22404</v>
      </c>
      <c r="G19717" s="45">
        <v>3.77</v>
      </c>
    </row>
    <row r="19718" spans="2:7">
      <c r="B19718" s="49">
        <v>5915409</v>
      </c>
      <c r="C19718" s="44" t="s">
        <v>24544</v>
      </c>
      <c r="D19718" s="47" t="s">
        <v>23890</v>
      </c>
      <c r="E19718" s="43" t="s">
        <v>22404</v>
      </c>
      <c r="G19718" s="45">
        <v>9.0299999999999994</v>
      </c>
    </row>
    <row r="19719" spans="2:7">
      <c r="B19719" s="49">
        <v>5915407</v>
      </c>
      <c r="C19719" s="44" t="s">
        <v>24544</v>
      </c>
      <c r="D19719" s="47" t="s">
        <v>23891</v>
      </c>
      <c r="E19719" s="43" t="s">
        <v>22404</v>
      </c>
      <c r="G19719" s="45">
        <v>2.98</v>
      </c>
    </row>
    <row r="19720" spans="2:7">
      <c r="B19720" s="49">
        <v>5914354</v>
      </c>
      <c r="C19720" s="44" t="s">
        <v>24544</v>
      </c>
      <c r="D19720" s="47" t="s">
        <v>23892</v>
      </c>
      <c r="E19720" s="43" t="s">
        <v>22404</v>
      </c>
      <c r="G19720" s="45">
        <v>1.89</v>
      </c>
    </row>
    <row r="19721" spans="2:7">
      <c r="B19721" s="49">
        <v>5915406</v>
      </c>
      <c r="C19721" s="44" t="s">
        <v>24544</v>
      </c>
      <c r="D19721" s="47" t="s">
        <v>23893</v>
      </c>
      <c r="E19721" s="43" t="s">
        <v>22404</v>
      </c>
      <c r="G19721" s="45">
        <v>9.6199999999999992</v>
      </c>
    </row>
    <row r="19722" spans="2:7">
      <c r="B19722" s="49">
        <v>5914652</v>
      </c>
      <c r="C19722" s="44" t="s">
        <v>24544</v>
      </c>
      <c r="D19722" s="47" t="s">
        <v>23894</v>
      </c>
      <c r="E19722" s="43" t="s">
        <v>22404</v>
      </c>
      <c r="G19722" s="45">
        <v>3.48</v>
      </c>
    </row>
    <row r="19723" spans="2:7">
      <c r="B19723" s="49">
        <v>5915417</v>
      </c>
      <c r="C19723" s="44" t="s">
        <v>24544</v>
      </c>
      <c r="D19723" s="47" t="s">
        <v>23895</v>
      </c>
      <c r="E19723" s="43" t="s">
        <v>22404</v>
      </c>
      <c r="G19723" s="45">
        <v>5.5</v>
      </c>
    </row>
    <row r="19724" spans="2:7">
      <c r="B19724" s="49">
        <v>5915414</v>
      </c>
      <c r="C19724" s="44" t="s">
        <v>24544</v>
      </c>
      <c r="D19724" s="47" t="s">
        <v>23896</v>
      </c>
      <c r="E19724" s="43" t="s">
        <v>22404</v>
      </c>
      <c r="G19724" s="45">
        <v>2.89</v>
      </c>
    </row>
    <row r="19725" spans="2:7">
      <c r="B19725" s="49">
        <v>5914351</v>
      </c>
      <c r="C19725" s="44" t="s">
        <v>24544</v>
      </c>
      <c r="D19725" s="47" t="s">
        <v>23897</v>
      </c>
      <c r="E19725" s="43" t="s">
        <v>22404</v>
      </c>
      <c r="G19725" s="45">
        <v>2.92</v>
      </c>
    </row>
    <row r="19726" spans="2:7">
      <c r="B19726" s="49">
        <v>5914645</v>
      </c>
      <c r="C19726" s="44" t="s">
        <v>24544</v>
      </c>
      <c r="D19726" s="47" t="s">
        <v>23898</v>
      </c>
      <c r="E19726" s="43" t="s">
        <v>22404</v>
      </c>
      <c r="G19726" s="45">
        <v>3.09</v>
      </c>
    </row>
    <row r="19727" spans="2:7">
      <c r="B19727" s="49">
        <v>5914642</v>
      </c>
      <c r="C19727" s="44" t="s">
        <v>24544</v>
      </c>
      <c r="D19727" s="47" t="s">
        <v>23899</v>
      </c>
      <c r="E19727" s="43" t="s">
        <v>22404</v>
      </c>
      <c r="G19727" s="45">
        <v>5.99</v>
      </c>
    </row>
    <row r="19728" spans="2:7">
      <c r="B19728" s="49">
        <v>5914641</v>
      </c>
      <c r="C19728" s="44" t="s">
        <v>24544</v>
      </c>
      <c r="D19728" s="47" t="s">
        <v>23900</v>
      </c>
      <c r="E19728" s="43" t="s">
        <v>22404</v>
      </c>
      <c r="G19728" s="45">
        <v>2.15</v>
      </c>
    </row>
    <row r="19729" spans="2:7">
      <c r="B19729" s="49">
        <v>5915456</v>
      </c>
      <c r="C19729" s="44" t="s">
        <v>24544</v>
      </c>
      <c r="D19729" s="47" t="s">
        <v>23901</v>
      </c>
      <c r="E19729" s="43" t="s">
        <v>22404</v>
      </c>
      <c r="G19729" s="45">
        <v>4.03</v>
      </c>
    </row>
    <row r="19730" spans="2:7">
      <c r="B19730" s="49">
        <v>5915454</v>
      </c>
      <c r="C19730" s="44" t="s">
        <v>24544</v>
      </c>
      <c r="D19730" s="47" t="s">
        <v>23902</v>
      </c>
      <c r="E19730" s="43" t="s">
        <v>22404</v>
      </c>
      <c r="G19730" s="45">
        <v>6.92</v>
      </c>
    </row>
    <row r="19731" spans="2:7">
      <c r="B19731" s="49">
        <v>5915399</v>
      </c>
      <c r="C19731" s="44" t="s">
        <v>24544</v>
      </c>
      <c r="D19731" s="47" t="s">
        <v>23903</v>
      </c>
      <c r="E19731" s="43" t="s">
        <v>22404</v>
      </c>
      <c r="G19731" s="45">
        <v>3.09</v>
      </c>
    </row>
    <row r="19732" spans="2:7">
      <c r="B19732" s="49">
        <v>5914353</v>
      </c>
      <c r="C19732" s="44" t="s">
        <v>24544</v>
      </c>
      <c r="D19732" s="47" t="s">
        <v>23904</v>
      </c>
      <c r="E19732" s="43" t="s">
        <v>22404</v>
      </c>
      <c r="G19732" s="45">
        <v>1.61</v>
      </c>
    </row>
    <row r="19733" spans="2:7">
      <c r="B19733" s="49">
        <v>5915470</v>
      </c>
      <c r="C19733" s="44" t="s">
        <v>24544</v>
      </c>
      <c r="D19733" s="47" t="s">
        <v>23905</v>
      </c>
      <c r="E19733" s="43" t="s">
        <v>22404</v>
      </c>
      <c r="G19733" s="45">
        <v>2.41</v>
      </c>
    </row>
    <row r="19734" spans="2:7">
      <c r="B19734" s="49">
        <v>5915459</v>
      </c>
      <c r="C19734" s="44" t="s">
        <v>24544</v>
      </c>
      <c r="D19734" s="47" t="s">
        <v>23906</v>
      </c>
      <c r="E19734" s="43" t="s">
        <v>22404</v>
      </c>
      <c r="G19734" s="45">
        <v>8.11</v>
      </c>
    </row>
    <row r="19735" spans="2:7">
      <c r="B19735" s="49">
        <v>5915476</v>
      </c>
      <c r="C19735" s="44" t="s">
        <v>24544</v>
      </c>
      <c r="D19735" s="47" t="s">
        <v>23907</v>
      </c>
      <c r="E19735" s="43" t="s">
        <v>22404</v>
      </c>
      <c r="G19735" s="45">
        <v>33.28</v>
      </c>
    </row>
    <row r="19736" spans="2:7">
      <c r="B19736" s="49">
        <v>5914702</v>
      </c>
      <c r="C19736" s="44" t="s">
        <v>24544</v>
      </c>
      <c r="D19736" s="47" t="s">
        <v>23908</v>
      </c>
      <c r="E19736" s="43" t="s">
        <v>22404</v>
      </c>
      <c r="G19736" s="45">
        <v>14.97</v>
      </c>
    </row>
    <row r="19737" spans="2:7">
      <c r="B19737" s="49">
        <v>5914701</v>
      </c>
      <c r="C19737" s="44" t="s">
        <v>24544</v>
      </c>
      <c r="D19737" s="47" t="s">
        <v>23909</v>
      </c>
      <c r="E19737" s="43" t="s">
        <v>22404</v>
      </c>
      <c r="G19737" s="45">
        <v>15.51</v>
      </c>
    </row>
    <row r="19738" spans="2:7">
      <c r="B19738" s="49">
        <v>5915018</v>
      </c>
      <c r="C19738" s="44" t="s">
        <v>24544</v>
      </c>
      <c r="D19738" s="47" t="s">
        <v>23910</v>
      </c>
      <c r="E19738" s="43" t="s">
        <v>22404</v>
      </c>
      <c r="G19738" s="45">
        <v>8.89</v>
      </c>
    </row>
    <row r="19739" spans="2:7">
      <c r="B19739" s="49">
        <v>5906592</v>
      </c>
      <c r="C19739" s="44" t="s">
        <v>24544</v>
      </c>
      <c r="D19739" s="47" t="s">
        <v>23911</v>
      </c>
      <c r="E19739" s="43" t="s">
        <v>18037</v>
      </c>
      <c r="G19739" s="45">
        <v>42.53</v>
      </c>
    </row>
    <row r="19740" spans="2:7">
      <c r="B19740" s="49">
        <v>5906591</v>
      </c>
      <c r="C19740" s="44" t="s">
        <v>24544</v>
      </c>
      <c r="D19740" s="47" t="s">
        <v>23912</v>
      </c>
      <c r="E19740" s="43" t="s">
        <v>18037</v>
      </c>
      <c r="G19740" s="45">
        <v>40.71</v>
      </c>
    </row>
    <row r="19741" spans="2:7">
      <c r="B19741" s="49">
        <v>5914653</v>
      </c>
      <c r="C19741" s="44" t="s">
        <v>24544</v>
      </c>
      <c r="D19741" s="47" t="s">
        <v>23913</v>
      </c>
      <c r="E19741" s="43" t="s">
        <v>22404</v>
      </c>
      <c r="G19741" s="45">
        <v>3.65</v>
      </c>
    </row>
    <row r="19742" spans="2:7">
      <c r="B19742" s="49">
        <v>5915405</v>
      </c>
      <c r="C19742" s="44" t="s">
        <v>24544</v>
      </c>
      <c r="D19742" s="47" t="s">
        <v>23914</v>
      </c>
      <c r="E19742" s="43" t="s">
        <v>22404</v>
      </c>
      <c r="G19742" s="45">
        <v>5.58</v>
      </c>
    </row>
    <row r="19743" spans="2:7">
      <c r="B19743" s="49">
        <v>5914657</v>
      </c>
      <c r="C19743" s="44" t="s">
        <v>24544</v>
      </c>
      <c r="D19743" s="47" t="s">
        <v>23915</v>
      </c>
      <c r="E19743" s="43" t="s">
        <v>22404</v>
      </c>
      <c r="G19743" s="45">
        <v>18.66</v>
      </c>
    </row>
    <row r="19744" spans="2:7">
      <c r="B19744" s="49">
        <v>5914363</v>
      </c>
      <c r="C19744" s="44" t="s">
        <v>24544</v>
      </c>
      <c r="D19744" s="47" t="s">
        <v>23916</v>
      </c>
      <c r="E19744" s="43" t="s">
        <v>22404</v>
      </c>
      <c r="G19744" s="45">
        <v>18.96</v>
      </c>
    </row>
    <row r="19745" spans="2:7">
      <c r="B19745" s="49">
        <v>5914646</v>
      </c>
      <c r="C19745" s="44" t="s">
        <v>24544</v>
      </c>
      <c r="D19745" s="47" t="s">
        <v>23917</v>
      </c>
      <c r="E19745" s="43" t="s">
        <v>22404</v>
      </c>
      <c r="G19745" s="45">
        <v>8.94</v>
      </c>
    </row>
    <row r="19746" spans="2:7">
      <c r="B19746" s="49">
        <v>5919535</v>
      </c>
      <c r="C19746" s="44" t="s">
        <v>24544</v>
      </c>
      <c r="D19746" s="47" t="s">
        <v>23918</v>
      </c>
      <c r="E19746" s="43" t="s">
        <v>22404</v>
      </c>
      <c r="G19746" s="45">
        <v>23.92</v>
      </c>
    </row>
    <row r="19747" spans="2:7">
      <c r="B19747" s="49">
        <v>5919533</v>
      </c>
      <c r="C19747" s="44" t="s">
        <v>24544</v>
      </c>
      <c r="D19747" s="47" t="s">
        <v>23919</v>
      </c>
      <c r="E19747" s="43" t="s">
        <v>22404</v>
      </c>
      <c r="G19747" s="45">
        <v>80.040000000000006</v>
      </c>
    </row>
    <row r="19748" spans="2:7">
      <c r="B19748" s="49">
        <v>5919534</v>
      </c>
      <c r="C19748" s="44" t="s">
        <v>24544</v>
      </c>
      <c r="D19748" s="47" t="s">
        <v>23920</v>
      </c>
      <c r="E19748" s="43" t="s">
        <v>22404</v>
      </c>
      <c r="G19748" s="45">
        <v>73.08</v>
      </c>
    </row>
    <row r="19749" spans="2:7">
      <c r="B19749" s="49">
        <v>5909007</v>
      </c>
      <c r="C19749" s="44" t="s">
        <v>24544</v>
      </c>
      <c r="D19749" s="47" t="s">
        <v>23921</v>
      </c>
      <c r="E19749" s="43" t="s">
        <v>22404</v>
      </c>
      <c r="G19749" s="45">
        <v>22.11</v>
      </c>
    </row>
    <row r="19750" spans="2:7">
      <c r="B19750" s="49">
        <v>5919538</v>
      </c>
      <c r="C19750" s="44" t="s">
        <v>24544</v>
      </c>
      <c r="D19750" s="47" t="s">
        <v>23922</v>
      </c>
      <c r="E19750" s="43" t="s">
        <v>22404</v>
      </c>
      <c r="G19750" s="45">
        <v>18.66</v>
      </c>
    </row>
    <row r="19751" spans="2:7">
      <c r="B19751" s="49">
        <v>5919540</v>
      </c>
      <c r="C19751" s="44" t="s">
        <v>24544</v>
      </c>
      <c r="D19751" s="47" t="s">
        <v>23923</v>
      </c>
      <c r="E19751" s="43" t="s">
        <v>22404</v>
      </c>
      <c r="G19751" s="45">
        <v>3.04</v>
      </c>
    </row>
    <row r="19752" spans="2:7">
      <c r="B19752" s="49">
        <v>5914705</v>
      </c>
      <c r="C19752" s="44" t="s">
        <v>24544</v>
      </c>
      <c r="D19752" s="47" t="s">
        <v>23924</v>
      </c>
      <c r="E19752" s="43" t="s">
        <v>22404</v>
      </c>
      <c r="G19752" s="45">
        <v>22.43</v>
      </c>
    </row>
    <row r="19753" spans="2:7">
      <c r="B19753" s="49">
        <v>5914706</v>
      </c>
      <c r="C19753" s="44" t="s">
        <v>24544</v>
      </c>
      <c r="D19753" s="47" t="s">
        <v>23925</v>
      </c>
      <c r="E19753" s="43" t="s">
        <v>22404</v>
      </c>
      <c r="G19753" s="45">
        <v>20.09</v>
      </c>
    </row>
    <row r="19754" spans="2:7">
      <c r="B19754" s="49">
        <v>5914707</v>
      </c>
      <c r="C19754" s="44" t="s">
        <v>24544</v>
      </c>
      <c r="D19754" s="47" t="s">
        <v>23926</v>
      </c>
      <c r="E19754" s="43" t="s">
        <v>22404</v>
      </c>
      <c r="G19754" s="45">
        <v>20.34</v>
      </c>
    </row>
    <row r="19755" spans="2:7">
      <c r="B19755" s="49">
        <v>5914677</v>
      </c>
      <c r="C19755" s="44" t="s">
        <v>24544</v>
      </c>
      <c r="D19755" s="47" t="s">
        <v>23927</v>
      </c>
      <c r="E19755" s="43" t="s">
        <v>22404</v>
      </c>
      <c r="G19755" s="45">
        <v>29.95</v>
      </c>
    </row>
    <row r="19756" spans="2:7">
      <c r="B19756" s="49">
        <v>5914676</v>
      </c>
      <c r="C19756" s="44" t="s">
        <v>24544</v>
      </c>
      <c r="D19756" s="47" t="s">
        <v>23928</v>
      </c>
      <c r="E19756" s="43" t="s">
        <v>22404</v>
      </c>
      <c r="G19756" s="45">
        <v>25.52</v>
      </c>
    </row>
    <row r="19757" spans="2:7">
      <c r="B19757" s="49">
        <v>5915016</v>
      </c>
      <c r="C19757" s="44" t="s">
        <v>24544</v>
      </c>
      <c r="D19757" s="47" t="s">
        <v>23929</v>
      </c>
      <c r="E19757" s="43" t="s">
        <v>22404</v>
      </c>
      <c r="G19757" s="45">
        <v>14.34</v>
      </c>
    </row>
    <row r="19758" spans="2:7">
      <c r="B19758" s="49">
        <v>5915017</v>
      </c>
      <c r="C19758" s="44" t="s">
        <v>24544</v>
      </c>
      <c r="D19758" s="47" t="s">
        <v>23930</v>
      </c>
      <c r="E19758" s="43" t="s">
        <v>22404</v>
      </c>
      <c r="G19758" s="45">
        <v>17.71</v>
      </c>
    </row>
    <row r="19759" spans="2:7">
      <c r="B19759" s="49">
        <v>5914678</v>
      </c>
      <c r="C19759" s="44" t="s">
        <v>24544</v>
      </c>
      <c r="D19759" s="47" t="s">
        <v>23931</v>
      </c>
      <c r="E19759" s="43" t="s">
        <v>22404</v>
      </c>
      <c r="G19759" s="45">
        <v>35.909999999999997</v>
      </c>
    </row>
    <row r="19760" spans="2:7">
      <c r="B19760" s="49">
        <v>5914679</v>
      </c>
      <c r="C19760" s="44" t="s">
        <v>24544</v>
      </c>
      <c r="D19760" s="47" t="s">
        <v>23932</v>
      </c>
      <c r="E19760" s="43" t="s">
        <v>22404</v>
      </c>
      <c r="G19760" s="45">
        <v>56.58</v>
      </c>
    </row>
    <row r="19761" spans="2:7">
      <c r="B19761" s="49">
        <v>5914681</v>
      </c>
      <c r="C19761" s="44" t="s">
        <v>24544</v>
      </c>
      <c r="D19761" s="47" t="s">
        <v>23933</v>
      </c>
      <c r="E19761" s="43" t="s">
        <v>22404</v>
      </c>
      <c r="G19761" s="45">
        <v>67.5</v>
      </c>
    </row>
    <row r="19762" spans="2:7">
      <c r="B19762" s="49">
        <v>5914680</v>
      </c>
      <c r="C19762" s="44" t="s">
        <v>24544</v>
      </c>
      <c r="D19762" s="47" t="s">
        <v>23934</v>
      </c>
      <c r="E19762" s="43" t="s">
        <v>22404</v>
      </c>
      <c r="G19762" s="45">
        <v>47.49</v>
      </c>
    </row>
    <row r="19763" spans="2:7">
      <c r="B19763" s="49">
        <v>5915015</v>
      </c>
      <c r="C19763" s="44" t="s">
        <v>24544</v>
      </c>
      <c r="D19763" s="47" t="s">
        <v>23935</v>
      </c>
      <c r="E19763" s="43" t="s">
        <v>22404</v>
      </c>
      <c r="G19763" s="45">
        <v>21.84</v>
      </c>
    </row>
    <row r="19764" spans="2:7">
      <c r="B19764" s="49">
        <v>5915373</v>
      </c>
      <c r="C19764" s="44" t="s">
        <v>24544</v>
      </c>
      <c r="D19764" s="47" t="s">
        <v>23936</v>
      </c>
      <c r="E19764" s="43" t="s">
        <v>22404</v>
      </c>
      <c r="G19764" s="45">
        <v>19.600000000000001</v>
      </c>
    </row>
    <row r="19765" spans="2:7">
      <c r="B19765" s="49">
        <v>5914333</v>
      </c>
      <c r="C19765" s="44" t="s">
        <v>24544</v>
      </c>
      <c r="D19765" s="47" t="s">
        <v>23937</v>
      </c>
      <c r="E19765" s="43" t="s">
        <v>22404</v>
      </c>
      <c r="G19765" s="45">
        <v>34.979999999999997</v>
      </c>
    </row>
    <row r="19766" spans="2:7">
      <c r="B19766" s="49">
        <v>5914655</v>
      </c>
      <c r="C19766" s="44" t="s">
        <v>24544</v>
      </c>
      <c r="D19766" s="47" t="s">
        <v>23938</v>
      </c>
      <c r="E19766" s="43" t="s">
        <v>22404</v>
      </c>
      <c r="G19766" s="45">
        <v>36.909999999999997</v>
      </c>
    </row>
    <row r="19767" spans="2:7">
      <c r="B19767" s="49">
        <v>5915474</v>
      </c>
      <c r="C19767" s="44" t="s">
        <v>24544</v>
      </c>
      <c r="D19767" s="47" t="s">
        <v>23939</v>
      </c>
      <c r="E19767" s="43" t="s">
        <v>22404</v>
      </c>
      <c r="G19767" s="45">
        <v>37.36</v>
      </c>
    </row>
    <row r="19768" spans="2:7">
      <c r="B19768" s="49">
        <v>5914654</v>
      </c>
      <c r="C19768" s="44" t="s">
        <v>24544</v>
      </c>
      <c r="D19768" s="47" t="s">
        <v>23940</v>
      </c>
      <c r="E19768" s="43" t="s">
        <v>22404</v>
      </c>
      <c r="G19768" s="45">
        <v>30.67</v>
      </c>
    </row>
    <row r="19769" spans="2:7">
      <c r="B19769" s="49">
        <v>5914686</v>
      </c>
      <c r="C19769" s="44" t="s">
        <v>24544</v>
      </c>
      <c r="D19769" s="47" t="s">
        <v>23941</v>
      </c>
      <c r="E19769" s="43" t="s">
        <v>22404</v>
      </c>
      <c r="G19769" s="45">
        <v>25.02</v>
      </c>
    </row>
    <row r="19770" spans="2:7">
      <c r="B19770" s="49">
        <v>5914685</v>
      </c>
      <c r="C19770" s="44" t="s">
        <v>24544</v>
      </c>
      <c r="D19770" s="47" t="s">
        <v>23942</v>
      </c>
      <c r="E19770" s="43" t="s">
        <v>22404</v>
      </c>
      <c r="G19770" s="45">
        <v>25.46</v>
      </c>
    </row>
    <row r="19771" spans="2:7">
      <c r="B19771" s="49">
        <v>5914682</v>
      </c>
      <c r="C19771" s="44" t="s">
        <v>24544</v>
      </c>
      <c r="D19771" s="47" t="s">
        <v>23943</v>
      </c>
      <c r="E19771" s="43" t="s">
        <v>22404</v>
      </c>
      <c r="G19771" s="45">
        <v>32.68</v>
      </c>
    </row>
    <row r="19772" spans="2:7">
      <c r="B19772" s="49">
        <v>5915019</v>
      </c>
      <c r="C19772" s="44" t="s">
        <v>24544</v>
      </c>
      <c r="D19772" s="47" t="s">
        <v>23944</v>
      </c>
      <c r="E19772" s="43" t="s">
        <v>22404</v>
      </c>
      <c r="G19772" s="45">
        <v>14.66</v>
      </c>
    </row>
    <row r="19773" spans="2:7">
      <c r="B19773" s="49">
        <v>5914683</v>
      </c>
      <c r="C19773" s="44" t="s">
        <v>24544</v>
      </c>
      <c r="D19773" s="47" t="s">
        <v>23945</v>
      </c>
      <c r="E19773" s="43" t="s">
        <v>22404</v>
      </c>
      <c r="G19773" s="45">
        <v>37.119999999999997</v>
      </c>
    </row>
    <row r="19774" spans="2:7">
      <c r="B19774" s="49">
        <v>5915020</v>
      </c>
      <c r="C19774" s="44" t="s">
        <v>24544</v>
      </c>
      <c r="D19774" s="47" t="s">
        <v>23946</v>
      </c>
      <c r="E19774" s="43" t="s">
        <v>22404</v>
      </c>
      <c r="G19774" s="45">
        <v>16.86</v>
      </c>
    </row>
    <row r="19775" spans="2:7">
      <c r="B19775" s="49">
        <v>5914684</v>
      </c>
      <c r="C19775" s="44" t="s">
        <v>24544</v>
      </c>
      <c r="D19775" s="47" t="s">
        <v>23947</v>
      </c>
      <c r="E19775" s="43" t="s">
        <v>22404</v>
      </c>
      <c r="G19775" s="45">
        <v>28.32</v>
      </c>
    </row>
    <row r="19776" spans="2:7">
      <c r="B19776" s="49">
        <v>5915021</v>
      </c>
      <c r="C19776" s="44" t="s">
        <v>24544</v>
      </c>
      <c r="D19776" s="47" t="s">
        <v>23948</v>
      </c>
      <c r="E19776" s="43" t="s">
        <v>22404</v>
      </c>
      <c r="G19776" s="45">
        <v>12.71</v>
      </c>
    </row>
    <row r="19777" spans="2:7">
      <c r="B19777" s="49">
        <v>5914675</v>
      </c>
      <c r="C19777" s="44" t="s">
        <v>24544</v>
      </c>
      <c r="D19777" s="47" t="s">
        <v>23949</v>
      </c>
      <c r="E19777" s="43" t="s">
        <v>22404</v>
      </c>
      <c r="G19777" s="45">
        <v>3.25</v>
      </c>
    </row>
    <row r="19778" spans="2:7">
      <c r="B19778" s="49">
        <v>5915433</v>
      </c>
      <c r="C19778" s="44" t="s">
        <v>24544</v>
      </c>
      <c r="D19778" s="47" t="s">
        <v>23950</v>
      </c>
      <c r="E19778" s="43" t="s">
        <v>22404</v>
      </c>
      <c r="G19778" s="45">
        <v>40.24</v>
      </c>
    </row>
    <row r="19779" spans="2:7">
      <c r="B19779" s="49">
        <v>5914304</v>
      </c>
      <c r="C19779" s="44" t="s">
        <v>24544</v>
      </c>
      <c r="D19779" s="47" t="s">
        <v>23951</v>
      </c>
      <c r="E19779" s="43" t="s">
        <v>22404</v>
      </c>
      <c r="G19779" s="45">
        <v>3.65</v>
      </c>
    </row>
    <row r="19780" spans="2:7">
      <c r="B19780" s="49">
        <v>5914305</v>
      </c>
      <c r="C19780" s="44" t="s">
        <v>24544</v>
      </c>
      <c r="D19780" s="47" t="s">
        <v>23952</v>
      </c>
      <c r="E19780" s="43" t="s">
        <v>22404</v>
      </c>
      <c r="G19780" s="45">
        <v>3.6</v>
      </c>
    </row>
    <row r="19781" spans="2:7">
      <c r="B19781" s="49">
        <v>5915440</v>
      </c>
      <c r="C19781" s="44" t="s">
        <v>24544</v>
      </c>
      <c r="D19781" s="47" t="s">
        <v>23953</v>
      </c>
      <c r="E19781" s="43" t="s">
        <v>22404</v>
      </c>
      <c r="G19781" s="45">
        <v>3.22</v>
      </c>
    </row>
    <row r="19782" spans="2:7">
      <c r="B19782" s="49">
        <v>5914306</v>
      </c>
      <c r="C19782" s="44" t="s">
        <v>24544</v>
      </c>
      <c r="D19782" s="47" t="s">
        <v>23954</v>
      </c>
      <c r="E19782" s="43" t="s">
        <v>22404</v>
      </c>
      <c r="G19782" s="45">
        <v>2.99</v>
      </c>
    </row>
    <row r="19783" spans="2:7">
      <c r="B19783" s="49">
        <v>5914307</v>
      </c>
      <c r="C19783" s="44" t="s">
        <v>24544</v>
      </c>
      <c r="D19783" s="47" t="s">
        <v>23955</v>
      </c>
      <c r="E19783" s="43" t="s">
        <v>22404</v>
      </c>
      <c r="G19783" s="45">
        <v>2.84</v>
      </c>
    </row>
    <row r="19784" spans="2:7">
      <c r="B19784" s="49">
        <v>5914308</v>
      </c>
      <c r="C19784" s="44" t="s">
        <v>24544</v>
      </c>
      <c r="D19784" s="47" t="s">
        <v>23956</v>
      </c>
      <c r="E19784" s="43" t="s">
        <v>22404</v>
      </c>
      <c r="G19784" s="45">
        <v>2.74</v>
      </c>
    </row>
    <row r="19785" spans="2:7">
      <c r="B19785" s="49">
        <v>5914309</v>
      </c>
      <c r="C19785" s="44" t="s">
        <v>24544</v>
      </c>
      <c r="D19785" s="47" t="s">
        <v>23957</v>
      </c>
      <c r="E19785" s="43" t="s">
        <v>22404</v>
      </c>
      <c r="G19785" s="45">
        <v>6.06</v>
      </c>
    </row>
    <row r="19786" spans="2:7">
      <c r="B19786" s="49">
        <v>5914310</v>
      </c>
      <c r="C19786" s="44" t="s">
        <v>24544</v>
      </c>
      <c r="D19786" s="47" t="s">
        <v>23958</v>
      </c>
      <c r="E19786" s="43" t="s">
        <v>22404</v>
      </c>
      <c r="G19786" s="45">
        <v>5.0599999999999996</v>
      </c>
    </row>
    <row r="19787" spans="2:7">
      <c r="B19787" s="49">
        <v>5914352</v>
      </c>
      <c r="C19787" s="44" t="s">
        <v>24544</v>
      </c>
      <c r="D19787" s="47" t="s">
        <v>23959</v>
      </c>
      <c r="E19787" s="43" t="s">
        <v>22404</v>
      </c>
      <c r="G19787" s="45">
        <v>4.51</v>
      </c>
    </row>
    <row r="19788" spans="2:7">
      <c r="B19788" s="49">
        <v>5914311</v>
      </c>
      <c r="C19788" s="44" t="s">
        <v>24544</v>
      </c>
      <c r="D19788" s="47" t="s">
        <v>23960</v>
      </c>
      <c r="E19788" s="43" t="s">
        <v>22404</v>
      </c>
      <c r="G19788" s="45">
        <v>4.1399999999999997</v>
      </c>
    </row>
    <row r="19789" spans="2:7">
      <c r="B19789" s="49">
        <v>5914312</v>
      </c>
      <c r="C19789" s="44" t="s">
        <v>24544</v>
      </c>
      <c r="D19789" s="47" t="s">
        <v>23961</v>
      </c>
      <c r="E19789" s="43" t="s">
        <v>22404</v>
      </c>
      <c r="G19789" s="45">
        <v>3.92</v>
      </c>
    </row>
    <row r="19790" spans="2:7">
      <c r="B19790" s="49">
        <v>5914313</v>
      </c>
      <c r="C19790" s="44" t="s">
        <v>24544</v>
      </c>
      <c r="D19790" s="47" t="s">
        <v>23962</v>
      </c>
      <c r="E19790" s="43" t="s">
        <v>22404</v>
      </c>
      <c r="G19790" s="45">
        <v>3.75</v>
      </c>
    </row>
    <row r="19791" spans="2:7">
      <c r="B19791" s="49">
        <v>5914339</v>
      </c>
      <c r="C19791" s="44" t="s">
        <v>24544</v>
      </c>
      <c r="D19791" s="47" t="s">
        <v>23963</v>
      </c>
      <c r="E19791" s="43" t="s">
        <v>22404</v>
      </c>
      <c r="G19791" s="45">
        <v>10.210000000000001</v>
      </c>
    </row>
    <row r="19792" spans="2:7">
      <c r="B19792" s="49">
        <v>5914650</v>
      </c>
      <c r="C19792" s="44" t="s">
        <v>24544</v>
      </c>
      <c r="D19792" s="47" t="s">
        <v>23964</v>
      </c>
      <c r="E19792" s="43" t="s">
        <v>22404</v>
      </c>
      <c r="G19792" s="45">
        <v>11.51</v>
      </c>
    </row>
    <row r="19793" spans="2:7">
      <c r="B19793" s="49">
        <v>5914358</v>
      </c>
      <c r="C19793" s="44" t="s">
        <v>24544</v>
      </c>
      <c r="D19793" s="47" t="s">
        <v>23965</v>
      </c>
      <c r="E19793" s="43" t="s">
        <v>22404</v>
      </c>
      <c r="G19793" s="45">
        <v>9.6300000000000008</v>
      </c>
    </row>
    <row r="19794" spans="2:7">
      <c r="B19794" s="49">
        <v>5915421</v>
      </c>
      <c r="C19794" s="44" t="s">
        <v>24544</v>
      </c>
      <c r="D19794" s="47" t="s">
        <v>23966</v>
      </c>
      <c r="E19794" s="43" t="s">
        <v>22404</v>
      </c>
      <c r="G19794" s="45">
        <v>27.64</v>
      </c>
    </row>
    <row r="19795" spans="2:7">
      <c r="B19795" s="49">
        <v>5914649</v>
      </c>
      <c r="C19795" s="44" t="s">
        <v>24544</v>
      </c>
      <c r="D19795" s="47" t="s">
        <v>23967</v>
      </c>
      <c r="E19795" s="43" t="s">
        <v>22404</v>
      </c>
      <c r="G19795" s="45">
        <v>7.99</v>
      </c>
    </row>
    <row r="19796" spans="2:7">
      <c r="B19796" s="49">
        <v>5914643</v>
      </c>
      <c r="C19796" s="44" t="s">
        <v>24544</v>
      </c>
      <c r="D19796" s="47" t="s">
        <v>23968</v>
      </c>
      <c r="E19796" s="43" t="s">
        <v>22404</v>
      </c>
      <c r="G19796" s="45">
        <v>5.78</v>
      </c>
    </row>
    <row r="19797" spans="2:7">
      <c r="B19797" s="49">
        <v>5914328</v>
      </c>
      <c r="C19797" s="44" t="s">
        <v>24544</v>
      </c>
      <c r="D19797" s="47" t="s">
        <v>23969</v>
      </c>
      <c r="E19797" s="43" t="s">
        <v>22404</v>
      </c>
      <c r="G19797" s="45">
        <v>29.92</v>
      </c>
    </row>
    <row r="19798" spans="2:7">
      <c r="B19798" s="49">
        <v>5914610</v>
      </c>
      <c r="C19798" s="44" t="s">
        <v>24544</v>
      </c>
      <c r="D19798" s="47" t="s">
        <v>23970</v>
      </c>
      <c r="E19798" s="43" t="s">
        <v>22404</v>
      </c>
      <c r="G19798" s="45">
        <v>30.19</v>
      </c>
    </row>
    <row r="19799" spans="2:7">
      <c r="B19799" s="49">
        <v>5915408</v>
      </c>
      <c r="C19799" s="44" t="s">
        <v>24544</v>
      </c>
      <c r="D19799" s="47" t="s">
        <v>23971</v>
      </c>
      <c r="E19799" s="43" t="s">
        <v>22404</v>
      </c>
      <c r="G19799" s="45">
        <v>5.75</v>
      </c>
    </row>
    <row r="19800" spans="2:7">
      <c r="B19800" s="49">
        <v>5915306</v>
      </c>
      <c r="C19800" s="44" t="s">
        <v>24544</v>
      </c>
      <c r="D19800" s="47" t="s">
        <v>23972</v>
      </c>
      <c r="E19800" s="43" t="s">
        <v>18037</v>
      </c>
      <c r="G19800" s="45">
        <v>40.299999999999997</v>
      </c>
    </row>
    <row r="19801" spans="2:7">
      <c r="B19801" s="49">
        <v>5914708</v>
      </c>
      <c r="C19801" s="44" t="s">
        <v>24544</v>
      </c>
      <c r="D19801" s="47" t="s">
        <v>23973</v>
      </c>
      <c r="E19801" s="43" t="s">
        <v>22404</v>
      </c>
      <c r="G19801" s="45">
        <v>41.31</v>
      </c>
    </row>
    <row r="19802" spans="2:7">
      <c r="B19802" s="49">
        <v>5914687</v>
      </c>
      <c r="C19802" s="44" t="s">
        <v>24544</v>
      </c>
      <c r="D19802" s="47" t="s">
        <v>23974</v>
      </c>
      <c r="E19802" s="43" t="s">
        <v>22404</v>
      </c>
      <c r="G19802" s="45">
        <v>41.77</v>
      </c>
    </row>
    <row r="19803" spans="2:7">
      <c r="B19803" s="49">
        <v>5914709</v>
      </c>
      <c r="C19803" s="44" t="s">
        <v>24544</v>
      </c>
      <c r="D19803" s="47" t="s">
        <v>23975</v>
      </c>
      <c r="E19803" s="43" t="s">
        <v>22404</v>
      </c>
      <c r="G19803" s="45">
        <v>45.57</v>
      </c>
    </row>
    <row r="19804" spans="2:7">
      <c r="B19804" s="49">
        <v>5914688</v>
      </c>
      <c r="C19804" s="44" t="s">
        <v>24544</v>
      </c>
      <c r="D19804" s="47" t="s">
        <v>23976</v>
      </c>
      <c r="E19804" s="43" t="s">
        <v>22404</v>
      </c>
      <c r="G19804" s="45">
        <v>45.48</v>
      </c>
    </row>
    <row r="19805" spans="2:7">
      <c r="B19805" s="49">
        <v>5914695</v>
      </c>
      <c r="C19805" s="44" t="s">
        <v>24544</v>
      </c>
      <c r="D19805" s="47" t="s">
        <v>23977</v>
      </c>
      <c r="E19805" s="43" t="s">
        <v>22404</v>
      </c>
      <c r="G19805" s="45">
        <v>32.42</v>
      </c>
    </row>
    <row r="19806" spans="2:7">
      <c r="B19806" s="49">
        <v>5914689</v>
      </c>
      <c r="C19806" s="44" t="s">
        <v>24544</v>
      </c>
      <c r="D19806" s="47" t="s">
        <v>23978</v>
      </c>
      <c r="E19806" s="43" t="s">
        <v>22404</v>
      </c>
      <c r="G19806" s="45">
        <v>32.770000000000003</v>
      </c>
    </row>
    <row r="19807" spans="2:7">
      <c r="B19807" s="49">
        <v>5914696</v>
      </c>
      <c r="C19807" s="44" t="s">
        <v>24544</v>
      </c>
      <c r="D19807" s="47" t="s">
        <v>23979</v>
      </c>
      <c r="E19807" s="43" t="s">
        <v>22404</v>
      </c>
      <c r="G19807" s="45">
        <v>35.76</v>
      </c>
    </row>
    <row r="19808" spans="2:7">
      <c r="B19808" s="49">
        <v>5914690</v>
      </c>
      <c r="C19808" s="44" t="s">
        <v>24544</v>
      </c>
      <c r="D19808" s="47" t="s">
        <v>23980</v>
      </c>
      <c r="E19808" s="43" t="s">
        <v>22404</v>
      </c>
      <c r="G19808" s="45">
        <v>35.69</v>
      </c>
    </row>
    <row r="19809" spans="2:7">
      <c r="B19809" s="49">
        <v>5914697</v>
      </c>
      <c r="C19809" s="44" t="s">
        <v>24544</v>
      </c>
      <c r="D19809" s="47" t="s">
        <v>23981</v>
      </c>
      <c r="E19809" s="43" t="s">
        <v>22404</v>
      </c>
      <c r="G19809" s="45">
        <v>27.37</v>
      </c>
    </row>
    <row r="19810" spans="2:7">
      <c r="B19810" s="49">
        <v>5914691</v>
      </c>
      <c r="C19810" s="44" t="s">
        <v>24544</v>
      </c>
      <c r="D19810" s="47" t="s">
        <v>23982</v>
      </c>
      <c r="E19810" s="43" t="s">
        <v>22404</v>
      </c>
      <c r="G19810" s="45">
        <v>27.66</v>
      </c>
    </row>
    <row r="19811" spans="2:7">
      <c r="B19811" s="49">
        <v>5914698</v>
      </c>
      <c r="C19811" s="44" t="s">
        <v>24544</v>
      </c>
      <c r="D19811" s="47" t="s">
        <v>23983</v>
      </c>
      <c r="E19811" s="43" t="s">
        <v>22404</v>
      </c>
      <c r="G19811" s="45">
        <v>30.18</v>
      </c>
    </row>
    <row r="19812" spans="2:7">
      <c r="B19812" s="49">
        <v>5914692</v>
      </c>
      <c r="C19812" s="44" t="s">
        <v>24544</v>
      </c>
      <c r="D19812" s="47" t="s">
        <v>23984</v>
      </c>
      <c r="E19812" s="43" t="s">
        <v>22404</v>
      </c>
      <c r="G19812" s="45">
        <v>30.12</v>
      </c>
    </row>
    <row r="19813" spans="2:7">
      <c r="B19813" s="49">
        <v>5914699</v>
      </c>
      <c r="C19813" s="44" t="s">
        <v>24544</v>
      </c>
      <c r="D19813" s="47" t="s">
        <v>23985</v>
      </c>
      <c r="E19813" s="43" t="s">
        <v>22404</v>
      </c>
      <c r="G19813" s="45">
        <v>30.64</v>
      </c>
    </row>
    <row r="19814" spans="2:7">
      <c r="B19814" s="49">
        <v>5914693</v>
      </c>
      <c r="C19814" s="44" t="s">
        <v>24544</v>
      </c>
      <c r="D19814" s="47" t="s">
        <v>23986</v>
      </c>
      <c r="E19814" s="43" t="s">
        <v>22404</v>
      </c>
      <c r="G19814" s="45">
        <v>30.97</v>
      </c>
    </row>
    <row r="19815" spans="2:7">
      <c r="B19815" s="49">
        <v>5914700</v>
      </c>
      <c r="C19815" s="44" t="s">
        <v>24544</v>
      </c>
      <c r="D19815" s="47" t="s">
        <v>23987</v>
      </c>
      <c r="E19815" s="43" t="s">
        <v>22404</v>
      </c>
      <c r="G19815" s="45">
        <v>33.79</v>
      </c>
    </row>
    <row r="19816" spans="2:7">
      <c r="B19816" s="49">
        <v>5914694</v>
      </c>
      <c r="C19816" s="44" t="s">
        <v>24544</v>
      </c>
      <c r="D19816" s="47" t="s">
        <v>23988</v>
      </c>
      <c r="E19816" s="43" t="s">
        <v>22404</v>
      </c>
      <c r="G19816" s="45">
        <v>33.729999999999997</v>
      </c>
    </row>
    <row r="19817" spans="2:7">
      <c r="B19817" s="49">
        <v>5915441</v>
      </c>
      <c r="C19817" s="44" t="s">
        <v>24544</v>
      </c>
      <c r="D19817" s="47" t="s">
        <v>23989</v>
      </c>
      <c r="E19817" s="43" t="s">
        <v>22404</v>
      </c>
      <c r="G19817" s="45">
        <v>108.23</v>
      </c>
    </row>
    <row r="19818" spans="2:7">
      <c r="B19818" s="49">
        <v>5901639</v>
      </c>
      <c r="C19818" s="44" t="s">
        <v>24544</v>
      </c>
      <c r="D19818" s="47" t="s">
        <v>23990</v>
      </c>
      <c r="E19818" s="43" t="s">
        <v>23991</v>
      </c>
      <c r="G19818" s="45">
        <v>0.94</v>
      </c>
    </row>
    <row r="19819" spans="2:7">
      <c r="B19819" s="49">
        <v>5901638</v>
      </c>
      <c r="C19819" s="44" t="s">
        <v>24544</v>
      </c>
      <c r="D19819" s="47" t="s">
        <v>23992</v>
      </c>
      <c r="E19819" s="43" t="s">
        <v>23991</v>
      </c>
      <c r="G19819" s="45">
        <v>0.75</v>
      </c>
    </row>
    <row r="19820" spans="2:7">
      <c r="B19820" s="49">
        <v>5901640</v>
      </c>
      <c r="C19820" s="44" t="s">
        <v>24544</v>
      </c>
      <c r="D19820" s="47" t="s">
        <v>23993</v>
      </c>
      <c r="E19820" s="43" t="s">
        <v>23991</v>
      </c>
      <c r="G19820" s="45">
        <v>0.68</v>
      </c>
    </row>
    <row r="19821" spans="2:7">
      <c r="B19821" s="49">
        <v>5914359</v>
      </c>
      <c r="C19821" s="44" t="s">
        <v>24544</v>
      </c>
      <c r="D19821" s="47" t="s">
        <v>23994</v>
      </c>
      <c r="E19821" s="43" t="s">
        <v>23991</v>
      </c>
      <c r="G19821" s="45">
        <v>1.26</v>
      </c>
    </row>
    <row r="19822" spans="2:7">
      <c r="B19822" s="49">
        <v>5914374</v>
      </c>
      <c r="C19822" s="44" t="s">
        <v>24544</v>
      </c>
      <c r="D19822" s="47" t="s">
        <v>23995</v>
      </c>
      <c r="E19822" s="43" t="s">
        <v>23991</v>
      </c>
      <c r="G19822" s="45">
        <v>1.01</v>
      </c>
    </row>
    <row r="19823" spans="2:7">
      <c r="B19823" s="49">
        <v>5914389</v>
      </c>
      <c r="C19823" s="44" t="s">
        <v>24544</v>
      </c>
      <c r="D19823" s="47" t="s">
        <v>23996</v>
      </c>
      <c r="E19823" s="43" t="s">
        <v>23991</v>
      </c>
      <c r="G19823" s="45">
        <v>0.82</v>
      </c>
    </row>
    <row r="19824" spans="2:7">
      <c r="B19824" s="49">
        <v>5915319</v>
      </c>
      <c r="C19824" s="44" t="s">
        <v>24544</v>
      </c>
      <c r="D19824" s="47" t="s">
        <v>23997</v>
      </c>
      <c r="E19824" s="43" t="s">
        <v>23991</v>
      </c>
      <c r="G19824" s="45">
        <v>0.93</v>
      </c>
    </row>
    <row r="19825" spans="2:7">
      <c r="B19825" s="49">
        <v>5915320</v>
      </c>
      <c r="C19825" s="44" t="s">
        <v>24544</v>
      </c>
      <c r="D19825" s="47" t="s">
        <v>23998</v>
      </c>
      <c r="E19825" s="43" t="s">
        <v>23991</v>
      </c>
      <c r="G19825" s="45">
        <v>0.75</v>
      </c>
    </row>
    <row r="19826" spans="2:7">
      <c r="B19826" s="49">
        <v>5915321</v>
      </c>
      <c r="C19826" s="44" t="s">
        <v>24544</v>
      </c>
      <c r="D19826" s="47" t="s">
        <v>23999</v>
      </c>
      <c r="E19826" s="43" t="s">
        <v>23991</v>
      </c>
      <c r="G19826" s="45">
        <v>0.67</v>
      </c>
    </row>
    <row r="19827" spans="2:7">
      <c r="B19827" s="49">
        <v>5914314</v>
      </c>
      <c r="C19827" s="44" t="s">
        <v>24544</v>
      </c>
      <c r="D19827" s="47" t="s">
        <v>24000</v>
      </c>
      <c r="E19827" s="43" t="s">
        <v>23991</v>
      </c>
      <c r="G19827" s="45">
        <v>1.37</v>
      </c>
    </row>
    <row r="19828" spans="2:7">
      <c r="B19828" s="49">
        <v>5914329</v>
      </c>
      <c r="C19828" s="44" t="s">
        <v>24544</v>
      </c>
      <c r="D19828" s="47" t="s">
        <v>24001</v>
      </c>
      <c r="E19828" s="43" t="s">
        <v>23991</v>
      </c>
      <c r="G19828" s="45">
        <v>1.0900000000000001</v>
      </c>
    </row>
    <row r="19829" spans="2:7">
      <c r="B19829" s="49">
        <v>5914344</v>
      </c>
      <c r="C19829" s="44" t="s">
        <v>24544</v>
      </c>
      <c r="D19829" s="47" t="s">
        <v>24002</v>
      </c>
      <c r="E19829" s="43" t="s">
        <v>23991</v>
      </c>
      <c r="G19829" s="45">
        <v>0.89</v>
      </c>
    </row>
    <row r="19830" spans="2:7">
      <c r="B19830" s="49">
        <v>5914539</v>
      </c>
      <c r="C19830" s="44" t="s">
        <v>24544</v>
      </c>
      <c r="D19830" s="47" t="s">
        <v>24003</v>
      </c>
      <c r="E19830" s="43" t="s">
        <v>23991</v>
      </c>
      <c r="G19830" s="45">
        <v>1.23</v>
      </c>
    </row>
    <row r="19831" spans="2:7">
      <c r="B19831" s="49">
        <v>5914554</v>
      </c>
      <c r="C19831" s="44" t="s">
        <v>24544</v>
      </c>
      <c r="D19831" s="47" t="s">
        <v>24004</v>
      </c>
      <c r="E19831" s="43" t="s">
        <v>23991</v>
      </c>
      <c r="G19831" s="45">
        <v>0.99</v>
      </c>
    </row>
    <row r="19832" spans="2:7">
      <c r="B19832" s="49">
        <v>5914569</v>
      </c>
      <c r="C19832" s="44" t="s">
        <v>24544</v>
      </c>
      <c r="D19832" s="47" t="s">
        <v>24005</v>
      </c>
      <c r="E19832" s="43" t="s">
        <v>23991</v>
      </c>
      <c r="G19832" s="45">
        <v>0.8</v>
      </c>
    </row>
    <row r="19833" spans="2:7">
      <c r="B19833" s="49">
        <v>5915012</v>
      </c>
      <c r="C19833" s="44" t="s">
        <v>24544</v>
      </c>
      <c r="D19833" s="47" t="s">
        <v>24006</v>
      </c>
      <c r="E19833" s="43" t="s">
        <v>23991</v>
      </c>
      <c r="G19833" s="45">
        <v>2.06</v>
      </c>
    </row>
    <row r="19834" spans="2:7">
      <c r="B19834" s="49">
        <v>5915013</v>
      </c>
      <c r="C19834" s="44" t="s">
        <v>24544</v>
      </c>
      <c r="D19834" s="47" t="s">
        <v>24007</v>
      </c>
      <c r="E19834" s="43" t="s">
        <v>23991</v>
      </c>
      <c r="G19834" s="45">
        <v>1.65</v>
      </c>
    </row>
    <row r="19835" spans="2:7">
      <c r="B19835" s="49">
        <v>5915014</v>
      </c>
      <c r="C19835" s="44" t="s">
        <v>24544</v>
      </c>
      <c r="D19835" s="47" t="s">
        <v>24008</v>
      </c>
      <c r="E19835" s="43" t="s">
        <v>23991</v>
      </c>
      <c r="G19835" s="45">
        <v>1.33</v>
      </c>
    </row>
    <row r="19836" spans="2:7">
      <c r="B19836" s="49">
        <v>5914584</v>
      </c>
      <c r="C19836" s="44" t="s">
        <v>24544</v>
      </c>
      <c r="D19836" s="47" t="s">
        <v>24009</v>
      </c>
      <c r="E19836" s="43" t="s">
        <v>23991</v>
      </c>
      <c r="G19836" s="45">
        <v>2.84</v>
      </c>
    </row>
    <row r="19837" spans="2:7">
      <c r="B19837" s="49">
        <v>5914599</v>
      </c>
      <c r="C19837" s="44" t="s">
        <v>24544</v>
      </c>
      <c r="D19837" s="47" t="s">
        <v>24010</v>
      </c>
      <c r="E19837" s="43" t="s">
        <v>23991</v>
      </c>
      <c r="G19837" s="45">
        <v>2.27</v>
      </c>
    </row>
    <row r="19838" spans="2:7">
      <c r="B19838" s="49">
        <v>5914614</v>
      </c>
      <c r="C19838" s="44" t="s">
        <v>24544</v>
      </c>
      <c r="D19838" s="47" t="s">
        <v>24011</v>
      </c>
      <c r="E19838" s="43" t="s">
        <v>23991</v>
      </c>
      <c r="G19838" s="45">
        <v>1.84</v>
      </c>
    </row>
    <row r="19839" spans="2:7">
      <c r="B19839" s="49">
        <v>5914581</v>
      </c>
      <c r="C19839" s="44" t="s">
        <v>24544</v>
      </c>
      <c r="D19839" s="47" t="s">
        <v>24012</v>
      </c>
      <c r="E19839" s="43" t="s">
        <v>23991</v>
      </c>
      <c r="G19839" s="45">
        <v>2.1</v>
      </c>
    </row>
    <row r="19840" spans="2:7">
      <c r="B19840" s="49">
        <v>5914582</v>
      </c>
      <c r="C19840" s="44" t="s">
        <v>24544</v>
      </c>
      <c r="D19840" s="47" t="s">
        <v>24013</v>
      </c>
      <c r="E19840" s="43" t="s">
        <v>23991</v>
      </c>
      <c r="G19840" s="45">
        <v>1.68</v>
      </c>
    </row>
    <row r="19841" spans="2:7">
      <c r="B19841" s="49">
        <v>5914583</v>
      </c>
      <c r="C19841" s="44" t="s">
        <v>24544</v>
      </c>
      <c r="D19841" s="47" t="s">
        <v>24014</v>
      </c>
      <c r="E19841" s="43" t="s">
        <v>23991</v>
      </c>
      <c r="G19841" s="45">
        <v>1.36</v>
      </c>
    </row>
    <row r="19842" spans="2:7">
      <c r="B19842" s="49">
        <v>5914449</v>
      </c>
      <c r="C19842" s="44" t="s">
        <v>24544</v>
      </c>
      <c r="D19842" s="47" t="s">
        <v>24015</v>
      </c>
      <c r="E19842" s="43" t="s">
        <v>23991</v>
      </c>
      <c r="G19842" s="45">
        <v>1.1100000000000001</v>
      </c>
    </row>
    <row r="19843" spans="2:7">
      <c r="B19843" s="49">
        <v>5914464</v>
      </c>
      <c r="C19843" s="44" t="s">
        <v>24544</v>
      </c>
      <c r="D19843" s="47" t="s">
        <v>24016</v>
      </c>
      <c r="E19843" s="43" t="s">
        <v>23991</v>
      </c>
      <c r="G19843" s="45">
        <v>0.89</v>
      </c>
    </row>
    <row r="19844" spans="2:7">
      <c r="B19844" s="49">
        <v>5914479</v>
      </c>
      <c r="C19844" s="44" t="s">
        <v>24544</v>
      </c>
      <c r="D19844" s="47" t="s">
        <v>24017</v>
      </c>
      <c r="E19844" s="43" t="s">
        <v>23991</v>
      </c>
      <c r="G19844" s="45">
        <v>0.72</v>
      </c>
    </row>
    <row r="19845" spans="2:7">
      <c r="B19845" s="49">
        <v>5915322</v>
      </c>
      <c r="C19845" s="44" t="s">
        <v>24544</v>
      </c>
      <c r="D19845" s="47" t="s">
        <v>24018</v>
      </c>
      <c r="E19845" s="43" t="s">
        <v>23991</v>
      </c>
      <c r="G19845" s="45">
        <v>2.12</v>
      </c>
    </row>
    <row r="19846" spans="2:7">
      <c r="B19846" s="49">
        <v>5915323</v>
      </c>
      <c r="C19846" s="44" t="s">
        <v>24544</v>
      </c>
      <c r="D19846" s="47" t="s">
        <v>24019</v>
      </c>
      <c r="E19846" s="43" t="s">
        <v>23991</v>
      </c>
      <c r="G19846" s="45">
        <v>1.7</v>
      </c>
    </row>
    <row r="19847" spans="2:7">
      <c r="B19847" s="49">
        <v>5915324</v>
      </c>
      <c r="C19847" s="44" t="s">
        <v>24544</v>
      </c>
      <c r="D19847" s="47" t="s">
        <v>24020</v>
      </c>
      <c r="E19847" s="43" t="s">
        <v>23991</v>
      </c>
      <c r="G19847" s="45">
        <v>1.38</v>
      </c>
    </row>
    <row r="19848" spans="2:7">
      <c r="B19848" s="49">
        <v>5914404</v>
      </c>
      <c r="C19848" s="44" t="s">
        <v>24544</v>
      </c>
      <c r="D19848" s="47" t="s">
        <v>24021</v>
      </c>
      <c r="E19848" s="43" t="s">
        <v>23991</v>
      </c>
      <c r="G19848" s="45">
        <v>1.29</v>
      </c>
    </row>
    <row r="19849" spans="2:7">
      <c r="B19849" s="49">
        <v>5914419</v>
      </c>
      <c r="C19849" s="44" t="s">
        <v>24544</v>
      </c>
      <c r="D19849" s="47" t="s">
        <v>24022</v>
      </c>
      <c r="E19849" s="43" t="s">
        <v>23991</v>
      </c>
      <c r="G19849" s="45">
        <v>1.03</v>
      </c>
    </row>
    <row r="19850" spans="2:7">
      <c r="B19850" s="49">
        <v>5914434</v>
      </c>
      <c r="C19850" s="44" t="s">
        <v>24544</v>
      </c>
      <c r="D19850" s="47" t="s">
        <v>24023</v>
      </c>
      <c r="E19850" s="43" t="s">
        <v>23991</v>
      </c>
      <c r="G19850" s="45">
        <v>0.84</v>
      </c>
    </row>
    <row r="19851" spans="2:7">
      <c r="B19851" s="49">
        <v>5914635</v>
      </c>
      <c r="C19851" s="44" t="s">
        <v>24544</v>
      </c>
      <c r="D19851" s="47" t="s">
        <v>24024</v>
      </c>
      <c r="E19851" s="43" t="s">
        <v>23991</v>
      </c>
      <c r="G19851" s="45">
        <v>1.29</v>
      </c>
    </row>
    <row r="19852" spans="2:7">
      <c r="B19852" s="49">
        <v>5914636</v>
      </c>
      <c r="C19852" s="44" t="s">
        <v>24544</v>
      </c>
      <c r="D19852" s="47" t="s">
        <v>24025</v>
      </c>
      <c r="E19852" s="43" t="s">
        <v>23991</v>
      </c>
      <c r="G19852" s="45">
        <v>1.03</v>
      </c>
    </row>
    <row r="19853" spans="2:7">
      <c r="B19853" s="49">
        <v>5914637</v>
      </c>
      <c r="C19853" s="44" t="s">
        <v>24544</v>
      </c>
      <c r="D19853" s="47" t="s">
        <v>24026</v>
      </c>
      <c r="E19853" s="43" t="s">
        <v>23991</v>
      </c>
      <c r="G19853" s="45">
        <v>0.83</v>
      </c>
    </row>
    <row r="19854" spans="2:7">
      <c r="B19854" s="49">
        <v>5914638</v>
      </c>
      <c r="C19854" s="44" t="s">
        <v>24544</v>
      </c>
      <c r="D19854" s="47" t="s">
        <v>24027</v>
      </c>
      <c r="E19854" s="43" t="s">
        <v>23991</v>
      </c>
      <c r="G19854" s="45">
        <v>0.9</v>
      </c>
    </row>
    <row r="19855" spans="2:7">
      <c r="B19855" s="49">
        <v>5914639</v>
      </c>
      <c r="C19855" s="44" t="s">
        <v>24544</v>
      </c>
      <c r="D19855" s="47" t="s">
        <v>24028</v>
      </c>
      <c r="E19855" s="43" t="s">
        <v>23991</v>
      </c>
      <c r="G19855" s="45">
        <v>0.72</v>
      </c>
    </row>
    <row r="19856" spans="2:7">
      <c r="B19856" s="49">
        <v>5914640</v>
      </c>
      <c r="C19856" s="44" t="s">
        <v>24544</v>
      </c>
      <c r="D19856" s="47" t="s">
        <v>24029</v>
      </c>
      <c r="E19856" s="43" t="s">
        <v>23991</v>
      </c>
      <c r="G19856" s="45">
        <v>0.57999999999999996</v>
      </c>
    </row>
    <row r="19857" spans="2:7">
      <c r="B19857" s="49">
        <v>5915466</v>
      </c>
      <c r="C19857" s="44" t="s">
        <v>24544</v>
      </c>
      <c r="D19857" s="47" t="s">
        <v>24030</v>
      </c>
      <c r="E19857" s="43" t="s">
        <v>23991</v>
      </c>
      <c r="G19857" s="45">
        <v>2.21</v>
      </c>
    </row>
    <row r="19858" spans="2:7">
      <c r="B19858" s="49">
        <v>5915467</v>
      </c>
      <c r="C19858" s="44" t="s">
        <v>24544</v>
      </c>
      <c r="D19858" s="47" t="s">
        <v>24031</v>
      </c>
      <c r="E19858" s="43" t="s">
        <v>23991</v>
      </c>
      <c r="G19858" s="45">
        <v>1.77</v>
      </c>
    </row>
    <row r="19859" spans="2:7">
      <c r="B19859" s="49">
        <v>5915468</v>
      </c>
      <c r="C19859" s="44" t="s">
        <v>24544</v>
      </c>
      <c r="D19859" s="47" t="s">
        <v>24032</v>
      </c>
      <c r="E19859" s="43" t="s">
        <v>23991</v>
      </c>
      <c r="G19859" s="45">
        <v>1.43</v>
      </c>
    </row>
    <row r="19860" spans="2:7">
      <c r="B19860" s="49">
        <v>5914617</v>
      </c>
      <c r="C19860" s="44" t="s">
        <v>24544</v>
      </c>
      <c r="D19860" s="47" t="s">
        <v>24033</v>
      </c>
      <c r="E19860" s="43" t="s">
        <v>23991</v>
      </c>
      <c r="G19860" s="45">
        <v>1.7</v>
      </c>
    </row>
    <row r="19861" spans="2:7">
      <c r="B19861" s="49">
        <v>5914618</v>
      </c>
      <c r="C19861" s="44" t="s">
        <v>24544</v>
      </c>
      <c r="D19861" s="47" t="s">
        <v>24034</v>
      </c>
      <c r="E19861" s="43" t="s">
        <v>23991</v>
      </c>
      <c r="G19861" s="45">
        <v>1.36</v>
      </c>
    </row>
    <row r="19862" spans="2:7">
      <c r="B19862" s="49">
        <v>5914619</v>
      </c>
      <c r="C19862" s="44" t="s">
        <v>24544</v>
      </c>
      <c r="D19862" s="47" t="s">
        <v>24035</v>
      </c>
      <c r="E19862" s="43" t="s">
        <v>23991</v>
      </c>
      <c r="G19862" s="45">
        <v>1.1100000000000001</v>
      </c>
    </row>
    <row r="19863" spans="2:7">
      <c r="B19863" s="49">
        <v>5915451</v>
      </c>
      <c r="C19863" s="44" t="s">
        <v>24544</v>
      </c>
      <c r="D19863" s="47" t="s">
        <v>24036</v>
      </c>
      <c r="E19863" s="43" t="s">
        <v>23991</v>
      </c>
      <c r="G19863" s="45">
        <v>2.84</v>
      </c>
    </row>
    <row r="19864" spans="2:7">
      <c r="B19864" s="49">
        <v>5915452</v>
      </c>
      <c r="C19864" s="44" t="s">
        <v>24544</v>
      </c>
      <c r="D19864" s="47" t="s">
        <v>24037</v>
      </c>
      <c r="E19864" s="43" t="s">
        <v>23991</v>
      </c>
      <c r="G19864" s="45">
        <v>2.27</v>
      </c>
    </row>
    <row r="19865" spans="2:7">
      <c r="B19865" s="49">
        <v>5915453</v>
      </c>
      <c r="C19865" s="44" t="s">
        <v>24544</v>
      </c>
      <c r="D19865" s="47" t="s">
        <v>24038</v>
      </c>
      <c r="E19865" s="43" t="s">
        <v>23991</v>
      </c>
      <c r="G19865" s="45">
        <v>1.84</v>
      </c>
    </row>
    <row r="19866" spans="2:7">
      <c r="B19866" s="49">
        <v>5915448</v>
      </c>
      <c r="C19866" s="44" t="s">
        <v>24544</v>
      </c>
      <c r="D19866" s="47" t="s">
        <v>24039</v>
      </c>
      <c r="E19866" s="43" t="s">
        <v>23991</v>
      </c>
      <c r="G19866" s="45">
        <v>2.17</v>
      </c>
    </row>
    <row r="19867" spans="2:7">
      <c r="B19867" s="49">
        <v>5915449</v>
      </c>
      <c r="C19867" s="44" t="s">
        <v>24544</v>
      </c>
      <c r="D19867" s="47" t="s">
        <v>24040</v>
      </c>
      <c r="E19867" s="43" t="s">
        <v>23991</v>
      </c>
      <c r="G19867" s="45">
        <v>1.74</v>
      </c>
    </row>
    <row r="19868" spans="2:7">
      <c r="B19868" s="49">
        <v>5915450</v>
      </c>
      <c r="C19868" s="44" t="s">
        <v>24544</v>
      </c>
      <c r="D19868" s="47" t="s">
        <v>24041</v>
      </c>
      <c r="E19868" s="43" t="s">
        <v>23991</v>
      </c>
      <c r="G19868" s="45">
        <v>1.41</v>
      </c>
    </row>
    <row r="19869" spans="2:7">
      <c r="B19869" s="49">
        <v>5901641</v>
      </c>
      <c r="C19869" s="44" t="s">
        <v>24544</v>
      </c>
      <c r="D19869" s="47" t="s">
        <v>24042</v>
      </c>
      <c r="E19869" s="43" t="s">
        <v>24043</v>
      </c>
      <c r="G19869" s="45">
        <v>2.21</v>
      </c>
    </row>
    <row r="19870" spans="2:7">
      <c r="B19870" s="49">
        <v>5901642</v>
      </c>
      <c r="C19870" s="44" t="s">
        <v>24544</v>
      </c>
      <c r="D19870" s="47" t="s">
        <v>24044</v>
      </c>
      <c r="E19870" s="43" t="s">
        <v>24043</v>
      </c>
      <c r="G19870" s="45">
        <v>0.56000000000000005</v>
      </c>
    </row>
    <row r="19871" spans="2:7">
      <c r="B19871" s="49">
        <v>5901643</v>
      </c>
      <c r="C19871" s="44" t="s">
        <v>24544</v>
      </c>
      <c r="D19871" s="47" t="s">
        <v>24045</v>
      </c>
      <c r="E19871" s="43" t="s">
        <v>24043</v>
      </c>
      <c r="G19871" s="45">
        <v>0.53</v>
      </c>
    </row>
    <row r="19872" spans="2:7">
      <c r="B19872" s="49">
        <v>5901644</v>
      </c>
      <c r="C19872" s="44" t="s">
        <v>24544</v>
      </c>
      <c r="D19872" s="47" t="s">
        <v>24046</v>
      </c>
      <c r="E19872" s="43" t="s">
        <v>24043</v>
      </c>
      <c r="G19872" s="45">
        <v>1.3</v>
      </c>
    </row>
    <row r="19873" spans="2:7">
      <c r="B19873" s="49">
        <v>5901645</v>
      </c>
      <c r="C19873" s="44" t="s">
        <v>24544</v>
      </c>
      <c r="D19873" s="47" t="s">
        <v>24047</v>
      </c>
      <c r="E19873" s="43" t="s">
        <v>24043</v>
      </c>
      <c r="G19873" s="45">
        <v>0.51</v>
      </c>
    </row>
    <row r="19874" spans="2:7">
      <c r="B19874" s="49">
        <v>5901646</v>
      </c>
      <c r="C19874" s="44" t="s">
        <v>24544</v>
      </c>
      <c r="D19874" s="47" t="s">
        <v>24048</v>
      </c>
      <c r="E19874" s="43" t="s">
        <v>24043</v>
      </c>
      <c r="G19874" s="45">
        <v>1.02</v>
      </c>
    </row>
    <row r="19875" spans="2:7">
      <c r="B19875" s="49">
        <v>5901647</v>
      </c>
      <c r="C19875" s="44" t="s">
        <v>24544</v>
      </c>
      <c r="D19875" s="47" t="s">
        <v>24049</v>
      </c>
      <c r="E19875" s="43" t="s">
        <v>24043</v>
      </c>
      <c r="G19875" s="45">
        <v>0.88</v>
      </c>
    </row>
    <row r="19876" spans="2:7">
      <c r="B19876" s="49">
        <v>5901648</v>
      </c>
      <c r="C19876" s="44" t="s">
        <v>24544</v>
      </c>
      <c r="D19876" s="47" t="s">
        <v>24050</v>
      </c>
      <c r="E19876" s="43" t="s">
        <v>24043</v>
      </c>
      <c r="G19876" s="45">
        <v>0.77</v>
      </c>
    </row>
    <row r="19877" spans="2:7">
      <c r="B19877" s="49">
        <v>5901649</v>
      </c>
      <c r="C19877" s="44" t="s">
        <v>24544</v>
      </c>
      <c r="D19877" s="47" t="s">
        <v>24051</v>
      </c>
      <c r="E19877" s="43" t="s">
        <v>24043</v>
      </c>
      <c r="G19877" s="45">
        <v>3.22</v>
      </c>
    </row>
    <row r="19878" spans="2:7">
      <c r="B19878" s="49">
        <v>5901650</v>
      </c>
      <c r="C19878" s="44" t="s">
        <v>24544</v>
      </c>
      <c r="D19878" s="47" t="s">
        <v>24052</v>
      </c>
      <c r="E19878" s="43" t="s">
        <v>24043</v>
      </c>
      <c r="G19878" s="45">
        <v>2.15</v>
      </c>
    </row>
    <row r="19879" spans="2:7">
      <c r="B19879" s="49">
        <v>5901651</v>
      </c>
      <c r="C19879" s="44" t="s">
        <v>24544</v>
      </c>
      <c r="D19879" s="47" t="s">
        <v>24053</v>
      </c>
      <c r="E19879" s="43" t="s">
        <v>24043</v>
      </c>
      <c r="G19879" s="45">
        <v>0.55000000000000004</v>
      </c>
    </row>
    <row r="19880" spans="2:7">
      <c r="B19880" s="49">
        <v>5901652</v>
      </c>
      <c r="C19880" s="44" t="s">
        <v>24544</v>
      </c>
      <c r="D19880" s="47" t="s">
        <v>24054</v>
      </c>
      <c r="E19880" s="43" t="s">
        <v>24043</v>
      </c>
      <c r="G19880" s="45">
        <v>0.51</v>
      </c>
    </row>
    <row r="19881" spans="2:7">
      <c r="B19881" s="49">
        <v>5901653</v>
      </c>
      <c r="C19881" s="44" t="s">
        <v>24544</v>
      </c>
      <c r="D19881" s="47" t="s">
        <v>24055</v>
      </c>
      <c r="E19881" s="43" t="s">
        <v>24043</v>
      </c>
      <c r="G19881" s="45">
        <v>1.27</v>
      </c>
    </row>
    <row r="19882" spans="2:7">
      <c r="B19882" s="49">
        <v>5901654</v>
      </c>
      <c r="C19882" s="44" t="s">
        <v>24544</v>
      </c>
      <c r="D19882" s="47" t="s">
        <v>24056</v>
      </c>
      <c r="E19882" s="43" t="s">
        <v>24043</v>
      </c>
      <c r="G19882" s="45">
        <v>0.5</v>
      </c>
    </row>
    <row r="19883" spans="2:7">
      <c r="B19883" s="49">
        <v>5901655</v>
      </c>
      <c r="C19883" s="44" t="s">
        <v>24544</v>
      </c>
      <c r="D19883" s="47" t="s">
        <v>24057</v>
      </c>
      <c r="E19883" s="43" t="s">
        <v>24043</v>
      </c>
      <c r="G19883" s="45">
        <v>0.99</v>
      </c>
    </row>
    <row r="19884" spans="2:7">
      <c r="B19884" s="49">
        <v>5901656</v>
      </c>
      <c r="C19884" s="44" t="s">
        <v>24544</v>
      </c>
      <c r="D19884" s="47" t="s">
        <v>24058</v>
      </c>
      <c r="E19884" s="43" t="s">
        <v>24043</v>
      </c>
      <c r="G19884" s="45">
        <v>0.86</v>
      </c>
    </row>
    <row r="19885" spans="2:7">
      <c r="B19885" s="49">
        <v>5901657</v>
      </c>
      <c r="C19885" s="44" t="s">
        <v>24544</v>
      </c>
      <c r="D19885" s="47" t="s">
        <v>24059</v>
      </c>
      <c r="E19885" s="43" t="s">
        <v>24043</v>
      </c>
      <c r="G19885" s="45">
        <v>0.75</v>
      </c>
    </row>
    <row r="19886" spans="2:7">
      <c r="B19886" s="49">
        <v>5901658</v>
      </c>
      <c r="C19886" s="44" t="s">
        <v>24544</v>
      </c>
      <c r="D19886" s="47" t="s">
        <v>24060</v>
      </c>
      <c r="E19886" s="43" t="s">
        <v>24043</v>
      </c>
      <c r="G19886" s="45">
        <v>3.14</v>
      </c>
    </row>
    <row r="19887" spans="2:7">
      <c r="B19887" s="49">
        <v>5901659</v>
      </c>
      <c r="C19887" s="44" t="s">
        <v>24544</v>
      </c>
      <c r="D19887" s="47" t="s">
        <v>24061</v>
      </c>
      <c r="E19887" s="43" t="s">
        <v>24043</v>
      </c>
      <c r="G19887" s="45">
        <v>2.1800000000000002</v>
      </c>
    </row>
    <row r="19888" spans="2:7">
      <c r="B19888" s="49">
        <v>5901660</v>
      </c>
      <c r="C19888" s="44" t="s">
        <v>24544</v>
      </c>
      <c r="D19888" s="47" t="s">
        <v>24062</v>
      </c>
      <c r="E19888" s="43" t="s">
        <v>24043</v>
      </c>
      <c r="G19888" s="45">
        <v>0.55000000000000004</v>
      </c>
    </row>
    <row r="19889" spans="2:7">
      <c r="B19889" s="49">
        <v>5901661</v>
      </c>
      <c r="C19889" s="44" t="s">
        <v>24544</v>
      </c>
      <c r="D19889" s="47" t="s">
        <v>24063</v>
      </c>
      <c r="E19889" s="43" t="s">
        <v>24043</v>
      </c>
      <c r="G19889" s="45">
        <v>0.52</v>
      </c>
    </row>
    <row r="19890" spans="2:7">
      <c r="B19890" s="49">
        <v>5901662</v>
      </c>
      <c r="C19890" s="44" t="s">
        <v>24544</v>
      </c>
      <c r="D19890" s="47" t="s">
        <v>24064</v>
      </c>
      <c r="E19890" s="43" t="s">
        <v>24043</v>
      </c>
      <c r="G19890" s="45">
        <v>1.28</v>
      </c>
    </row>
    <row r="19891" spans="2:7">
      <c r="B19891" s="49">
        <v>5901663</v>
      </c>
      <c r="C19891" s="44" t="s">
        <v>24544</v>
      </c>
      <c r="D19891" s="47" t="s">
        <v>24065</v>
      </c>
      <c r="E19891" s="43" t="s">
        <v>24043</v>
      </c>
      <c r="G19891" s="45">
        <v>0.5</v>
      </c>
    </row>
    <row r="19892" spans="2:7">
      <c r="B19892" s="49">
        <v>5901664</v>
      </c>
      <c r="C19892" s="44" t="s">
        <v>24544</v>
      </c>
      <c r="D19892" s="47" t="s">
        <v>24066</v>
      </c>
      <c r="E19892" s="43" t="s">
        <v>24043</v>
      </c>
      <c r="G19892" s="45">
        <v>1</v>
      </c>
    </row>
    <row r="19893" spans="2:7">
      <c r="B19893" s="49">
        <v>5901665</v>
      </c>
      <c r="C19893" s="44" t="s">
        <v>24544</v>
      </c>
      <c r="D19893" s="47" t="s">
        <v>24067</v>
      </c>
      <c r="E19893" s="43" t="s">
        <v>24043</v>
      </c>
      <c r="G19893" s="45">
        <v>0.86</v>
      </c>
    </row>
    <row r="19894" spans="2:7">
      <c r="B19894" s="49">
        <v>5901666</v>
      </c>
      <c r="C19894" s="44" t="s">
        <v>24544</v>
      </c>
      <c r="D19894" s="47" t="s">
        <v>24068</v>
      </c>
      <c r="E19894" s="43" t="s">
        <v>24043</v>
      </c>
      <c r="G19894" s="45">
        <v>0.76</v>
      </c>
    </row>
    <row r="19895" spans="2:7">
      <c r="B19895" s="49">
        <v>5901667</v>
      </c>
      <c r="C19895" s="44" t="s">
        <v>24544</v>
      </c>
      <c r="D19895" s="47" t="s">
        <v>24069</v>
      </c>
      <c r="E19895" s="43" t="s">
        <v>24043</v>
      </c>
      <c r="G19895" s="45">
        <v>3.17</v>
      </c>
    </row>
    <row r="19896" spans="2:7">
      <c r="B19896" s="49">
        <v>5914511</v>
      </c>
      <c r="C19896" s="44" t="s">
        <v>24544</v>
      </c>
      <c r="D19896" s="47" t="s">
        <v>24070</v>
      </c>
      <c r="E19896" s="43" t="s">
        <v>23991</v>
      </c>
      <c r="G19896" s="45">
        <v>0.27</v>
      </c>
    </row>
    <row r="19897" spans="2:7">
      <c r="B19897" s="49">
        <v>5914510</v>
      </c>
      <c r="C19897" s="44" t="s">
        <v>24544</v>
      </c>
      <c r="D19897" s="47" t="s">
        <v>24071</v>
      </c>
      <c r="E19897" s="43" t="s">
        <v>23991</v>
      </c>
      <c r="G19897" s="45">
        <v>0.24</v>
      </c>
    </row>
    <row r="19898" spans="2:7">
      <c r="B19898" s="49">
        <v>5906597</v>
      </c>
      <c r="C19898" s="44" t="s">
        <v>24544</v>
      </c>
      <c r="D19898" s="47" t="s">
        <v>24072</v>
      </c>
      <c r="E19898" s="43" t="s">
        <v>24073</v>
      </c>
      <c r="G19898" s="45">
        <v>14.51</v>
      </c>
    </row>
    <row r="19899" spans="2:7">
      <c r="B19899" s="49">
        <v>5906598</v>
      </c>
      <c r="C19899" s="44" t="s">
        <v>24544</v>
      </c>
      <c r="D19899" s="47" t="s">
        <v>24074</v>
      </c>
      <c r="E19899" s="43" t="s">
        <v>24073</v>
      </c>
      <c r="G19899" s="45">
        <v>11.61</v>
      </c>
    </row>
    <row r="19900" spans="2:7">
      <c r="B19900" s="49">
        <v>5906599</v>
      </c>
      <c r="C19900" s="44" t="s">
        <v>24544</v>
      </c>
      <c r="D19900" s="47" t="s">
        <v>24075</v>
      </c>
      <c r="E19900" s="43" t="s">
        <v>24073</v>
      </c>
      <c r="G19900" s="45">
        <v>9.42</v>
      </c>
    </row>
    <row r="19901" spans="2:7">
      <c r="B19901" s="49">
        <v>5906594</v>
      </c>
      <c r="C19901" s="44" t="s">
        <v>24544</v>
      </c>
      <c r="D19901" s="47" t="s">
        <v>24076</v>
      </c>
      <c r="E19901" s="43" t="s">
        <v>24073</v>
      </c>
      <c r="G19901" s="45">
        <v>9.67</v>
      </c>
    </row>
    <row r="19902" spans="2:7">
      <c r="B19902" s="49">
        <v>5906595</v>
      </c>
      <c r="C19902" s="44" t="s">
        <v>24544</v>
      </c>
      <c r="D19902" s="47" t="s">
        <v>24077</v>
      </c>
      <c r="E19902" s="43" t="s">
        <v>24073</v>
      </c>
      <c r="G19902" s="45">
        <v>7.74</v>
      </c>
    </row>
    <row r="19903" spans="2:7">
      <c r="B19903" s="49">
        <v>5906596</v>
      </c>
      <c r="C19903" s="44" t="s">
        <v>24544</v>
      </c>
      <c r="D19903" s="47" t="s">
        <v>24078</v>
      </c>
      <c r="E19903" s="43" t="s">
        <v>24073</v>
      </c>
      <c r="G19903" s="45">
        <v>6.28</v>
      </c>
    </row>
    <row r="19904" spans="2:7">
      <c r="B19904" s="49">
        <v>5901668</v>
      </c>
      <c r="C19904" s="44" t="s">
        <v>24544</v>
      </c>
      <c r="D19904" s="47" t="s">
        <v>24079</v>
      </c>
      <c r="E19904" s="43" t="s">
        <v>24043</v>
      </c>
      <c r="G19904" s="45">
        <v>2.23</v>
      </c>
    </row>
    <row r="19905" spans="2:7">
      <c r="B19905" s="49">
        <v>5901669</v>
      </c>
      <c r="C19905" s="44" t="s">
        <v>24544</v>
      </c>
      <c r="D19905" s="47" t="s">
        <v>24080</v>
      </c>
      <c r="E19905" s="43" t="s">
        <v>24043</v>
      </c>
      <c r="G19905" s="45">
        <v>0.56999999999999995</v>
      </c>
    </row>
    <row r="19906" spans="2:7">
      <c r="B19906" s="49">
        <v>5901670</v>
      </c>
      <c r="C19906" s="44" t="s">
        <v>24544</v>
      </c>
      <c r="D19906" s="47" t="s">
        <v>24081</v>
      </c>
      <c r="E19906" s="43" t="s">
        <v>24043</v>
      </c>
      <c r="G19906" s="45">
        <v>0.53</v>
      </c>
    </row>
    <row r="19907" spans="2:7">
      <c r="B19907" s="49">
        <v>5901671</v>
      </c>
      <c r="C19907" s="44" t="s">
        <v>24544</v>
      </c>
      <c r="D19907" s="47" t="s">
        <v>24082</v>
      </c>
      <c r="E19907" s="43" t="s">
        <v>24043</v>
      </c>
      <c r="G19907" s="45">
        <v>1.31</v>
      </c>
    </row>
    <row r="19908" spans="2:7">
      <c r="B19908" s="49">
        <v>5901672</v>
      </c>
      <c r="C19908" s="44" t="s">
        <v>24544</v>
      </c>
      <c r="D19908" s="47" t="s">
        <v>24083</v>
      </c>
      <c r="E19908" s="43" t="s">
        <v>24043</v>
      </c>
      <c r="G19908" s="45">
        <v>0.51</v>
      </c>
    </row>
    <row r="19909" spans="2:7">
      <c r="B19909" s="49">
        <v>5901673</v>
      </c>
      <c r="C19909" s="44" t="s">
        <v>24544</v>
      </c>
      <c r="D19909" s="47" t="s">
        <v>24084</v>
      </c>
      <c r="E19909" s="43" t="s">
        <v>24043</v>
      </c>
      <c r="G19909" s="45">
        <v>1.03</v>
      </c>
    </row>
    <row r="19910" spans="2:7">
      <c r="B19910" s="49">
        <v>5901674</v>
      </c>
      <c r="C19910" s="44" t="s">
        <v>24544</v>
      </c>
      <c r="D19910" s="47" t="s">
        <v>24085</v>
      </c>
      <c r="E19910" s="43" t="s">
        <v>24043</v>
      </c>
      <c r="G19910" s="45">
        <v>0.89</v>
      </c>
    </row>
    <row r="19911" spans="2:7">
      <c r="B19911" s="49">
        <v>5901675</v>
      </c>
      <c r="C19911" s="44" t="s">
        <v>24544</v>
      </c>
      <c r="D19911" s="47" t="s">
        <v>24086</v>
      </c>
      <c r="E19911" s="43" t="s">
        <v>24043</v>
      </c>
      <c r="G19911" s="45">
        <v>0.78</v>
      </c>
    </row>
    <row r="19912" spans="2:7">
      <c r="B19912" s="49">
        <v>5901676</v>
      </c>
      <c r="C19912" s="44" t="s">
        <v>24544</v>
      </c>
      <c r="D19912" s="47" t="s">
        <v>24087</v>
      </c>
      <c r="E19912" s="43" t="s">
        <v>24043</v>
      </c>
      <c r="G19912" s="45">
        <v>3.25</v>
      </c>
    </row>
    <row r="19913" spans="2:7">
      <c r="B19913" s="49">
        <v>5901677</v>
      </c>
      <c r="C19913" s="44" t="s">
        <v>24544</v>
      </c>
      <c r="D19913" s="47" t="s">
        <v>24088</v>
      </c>
      <c r="E19913" s="43" t="s">
        <v>24043</v>
      </c>
      <c r="G19913" s="45">
        <v>2.19</v>
      </c>
    </row>
    <row r="19914" spans="2:7">
      <c r="B19914" s="49">
        <v>5901678</v>
      </c>
      <c r="C19914" s="44" t="s">
        <v>24544</v>
      </c>
      <c r="D19914" s="47" t="s">
        <v>24089</v>
      </c>
      <c r="E19914" s="43" t="s">
        <v>24043</v>
      </c>
      <c r="G19914" s="45">
        <v>0.56000000000000005</v>
      </c>
    </row>
    <row r="19915" spans="2:7">
      <c r="B19915" s="49">
        <v>5901679</v>
      </c>
      <c r="C19915" s="44" t="s">
        <v>24544</v>
      </c>
      <c r="D19915" s="47" t="s">
        <v>24090</v>
      </c>
      <c r="E19915" s="43" t="s">
        <v>24043</v>
      </c>
      <c r="G19915" s="45">
        <v>0.52</v>
      </c>
    </row>
    <row r="19916" spans="2:7">
      <c r="B19916" s="49">
        <v>5901680</v>
      </c>
      <c r="C19916" s="44" t="s">
        <v>24544</v>
      </c>
      <c r="D19916" s="47" t="s">
        <v>24091</v>
      </c>
      <c r="E19916" s="43" t="s">
        <v>24043</v>
      </c>
      <c r="G19916" s="45">
        <v>1.29</v>
      </c>
    </row>
    <row r="19917" spans="2:7">
      <c r="B19917" s="49">
        <v>5901681</v>
      </c>
      <c r="C19917" s="44" t="s">
        <v>24544</v>
      </c>
      <c r="D19917" s="47" t="s">
        <v>24092</v>
      </c>
      <c r="E19917" s="43" t="s">
        <v>24043</v>
      </c>
      <c r="G19917" s="45">
        <v>0.5</v>
      </c>
    </row>
    <row r="19918" spans="2:7">
      <c r="B19918" s="49">
        <v>5901682</v>
      </c>
      <c r="C19918" s="44" t="s">
        <v>24544</v>
      </c>
      <c r="D19918" s="47" t="s">
        <v>24093</v>
      </c>
      <c r="E19918" s="43" t="s">
        <v>24043</v>
      </c>
      <c r="G19918" s="45">
        <v>1.01</v>
      </c>
    </row>
    <row r="19919" spans="2:7">
      <c r="B19919" s="49">
        <v>5901683</v>
      </c>
      <c r="C19919" s="44" t="s">
        <v>24544</v>
      </c>
      <c r="D19919" s="47" t="s">
        <v>24094</v>
      </c>
      <c r="E19919" s="43" t="s">
        <v>24043</v>
      </c>
      <c r="G19919" s="45">
        <v>0.87</v>
      </c>
    </row>
    <row r="19920" spans="2:7">
      <c r="B19920" s="49">
        <v>5901684</v>
      </c>
      <c r="C19920" s="44" t="s">
        <v>24544</v>
      </c>
      <c r="D19920" s="47" t="s">
        <v>24095</v>
      </c>
      <c r="E19920" s="43" t="s">
        <v>24043</v>
      </c>
      <c r="G19920" s="45">
        <v>0.76</v>
      </c>
    </row>
    <row r="19921" spans="2:7">
      <c r="B19921" s="49">
        <v>5901685</v>
      </c>
      <c r="C19921" s="44" t="s">
        <v>24544</v>
      </c>
      <c r="D19921" s="47" t="s">
        <v>24096</v>
      </c>
      <c r="E19921" s="43" t="s">
        <v>24043</v>
      </c>
      <c r="G19921" s="45">
        <v>3.19</v>
      </c>
    </row>
    <row r="19922" spans="2:7">
      <c r="B19922" s="49">
        <v>5914360</v>
      </c>
      <c r="C19922" s="44" t="s">
        <v>24544</v>
      </c>
      <c r="D19922" s="47" t="s">
        <v>24097</v>
      </c>
      <c r="E19922" s="43" t="s">
        <v>23991</v>
      </c>
      <c r="G19922" s="45">
        <v>1.33</v>
      </c>
    </row>
    <row r="19923" spans="2:7">
      <c r="B19923" s="49">
        <v>5914361</v>
      </c>
      <c r="C19923" s="44" t="s">
        <v>24544</v>
      </c>
      <c r="D19923" s="47" t="s">
        <v>24098</v>
      </c>
      <c r="E19923" s="43" t="s">
        <v>23991</v>
      </c>
      <c r="G19923" s="45">
        <v>1.06</v>
      </c>
    </row>
    <row r="19924" spans="2:7">
      <c r="B19924" s="49">
        <v>5914362</v>
      </c>
      <c r="C19924" s="44" t="s">
        <v>24544</v>
      </c>
      <c r="D19924" s="47" t="s">
        <v>24099</v>
      </c>
      <c r="E19924" s="43" t="s">
        <v>23991</v>
      </c>
      <c r="G19924" s="45">
        <v>0.97</v>
      </c>
    </row>
    <row r="19925" spans="2:7">
      <c r="B19925" s="49">
        <v>5914364</v>
      </c>
      <c r="C19925" s="44" t="s">
        <v>24544</v>
      </c>
      <c r="D19925" s="47" t="s">
        <v>24100</v>
      </c>
      <c r="E19925" s="43" t="s">
        <v>23991</v>
      </c>
      <c r="G19925" s="45">
        <v>0.97</v>
      </c>
    </row>
    <row r="19926" spans="2:7">
      <c r="B19926" s="49">
        <v>5914365</v>
      </c>
      <c r="C19926" s="44" t="s">
        <v>24544</v>
      </c>
      <c r="D19926" s="47" t="s">
        <v>24101</v>
      </c>
      <c r="E19926" s="43" t="s">
        <v>23991</v>
      </c>
      <c r="G19926" s="45">
        <v>0.78</v>
      </c>
    </row>
    <row r="19927" spans="2:7">
      <c r="B19927" s="49">
        <v>5914366</v>
      </c>
      <c r="C19927" s="44" t="s">
        <v>24544</v>
      </c>
      <c r="D19927" s="47" t="s">
        <v>24102</v>
      </c>
      <c r="E19927" s="43" t="s">
        <v>23991</v>
      </c>
      <c r="G19927" s="45">
        <v>0.67</v>
      </c>
    </row>
    <row r="19928" spans="2:7">
      <c r="B19928" s="49">
        <v>5914315</v>
      </c>
      <c r="C19928" s="44" t="s">
        <v>24544</v>
      </c>
      <c r="D19928" s="47" t="s">
        <v>24103</v>
      </c>
      <c r="E19928" s="43" t="s">
        <v>23991</v>
      </c>
      <c r="G19928" s="45">
        <v>0.91</v>
      </c>
    </row>
    <row r="19929" spans="2:7">
      <c r="B19929" s="49">
        <v>5914330</v>
      </c>
      <c r="C19929" s="44" t="s">
        <v>24544</v>
      </c>
      <c r="D19929" s="47" t="s">
        <v>24104</v>
      </c>
      <c r="E19929" s="43" t="s">
        <v>23991</v>
      </c>
      <c r="G19929" s="45">
        <v>0.73</v>
      </c>
    </row>
    <row r="19930" spans="2:7">
      <c r="B19930" s="49">
        <v>5914345</v>
      </c>
      <c r="C19930" s="44" t="s">
        <v>24544</v>
      </c>
      <c r="D19930" s="47" t="s">
        <v>24105</v>
      </c>
      <c r="E19930" s="43" t="s">
        <v>23991</v>
      </c>
      <c r="G19930" s="45">
        <v>0.66</v>
      </c>
    </row>
    <row r="19931" spans="2:7">
      <c r="B19931" s="49">
        <v>5914367</v>
      </c>
      <c r="C19931" s="44" t="s">
        <v>24544</v>
      </c>
      <c r="D19931" s="47" t="s">
        <v>24106</v>
      </c>
      <c r="E19931" s="43" t="s">
        <v>23991</v>
      </c>
      <c r="G19931" s="45">
        <v>1.89</v>
      </c>
    </row>
    <row r="19932" spans="2:7">
      <c r="B19932" s="49">
        <v>5914368</v>
      </c>
      <c r="C19932" s="44" t="s">
        <v>24544</v>
      </c>
      <c r="D19932" s="47" t="s">
        <v>24107</v>
      </c>
      <c r="E19932" s="43" t="s">
        <v>23991</v>
      </c>
      <c r="G19932" s="45">
        <v>1.51</v>
      </c>
    </row>
    <row r="19933" spans="2:7">
      <c r="B19933" s="49">
        <v>5914369</v>
      </c>
      <c r="C19933" s="44" t="s">
        <v>24544</v>
      </c>
      <c r="D19933" s="47" t="s">
        <v>24108</v>
      </c>
      <c r="E19933" s="43" t="s">
        <v>23991</v>
      </c>
      <c r="G19933" s="45">
        <v>1.23</v>
      </c>
    </row>
    <row r="19934" spans="2:7">
      <c r="B19934" s="49">
        <v>5914489</v>
      </c>
      <c r="C19934" s="44" t="s">
        <v>24544</v>
      </c>
      <c r="D19934" s="47" t="s">
        <v>24109</v>
      </c>
      <c r="E19934" s="43" t="s">
        <v>23991</v>
      </c>
      <c r="G19934" s="45">
        <v>0.25</v>
      </c>
    </row>
    <row r="19935" spans="2:7">
      <c r="B19935" s="49">
        <v>5914491</v>
      </c>
      <c r="C19935" s="44" t="s">
        <v>24544</v>
      </c>
      <c r="D19935" s="47" t="s">
        <v>24110</v>
      </c>
      <c r="E19935" s="43" t="s">
        <v>23991</v>
      </c>
      <c r="G19935" s="45">
        <v>0.28000000000000003</v>
      </c>
    </row>
    <row r="19936" spans="2:7">
      <c r="B19936" s="49">
        <v>5914490</v>
      </c>
      <c r="C19936" s="44" t="s">
        <v>24544</v>
      </c>
      <c r="D19936" s="47" t="s">
        <v>24111</v>
      </c>
      <c r="E19936" s="43" t="s">
        <v>23991</v>
      </c>
      <c r="G19936" s="45">
        <v>0.25</v>
      </c>
    </row>
    <row r="19937" spans="2:7">
      <c r="B19937" s="49">
        <v>5914495</v>
      </c>
      <c r="C19937" s="44" t="s">
        <v>24544</v>
      </c>
      <c r="D19937" s="47" t="s">
        <v>24112</v>
      </c>
      <c r="E19937" s="43" t="s">
        <v>23991</v>
      </c>
      <c r="G19937" s="45">
        <v>1.6</v>
      </c>
    </row>
    <row r="19938" spans="2:7">
      <c r="B19938" s="49">
        <v>5914494</v>
      </c>
      <c r="C19938" s="44" t="s">
        <v>24544</v>
      </c>
      <c r="D19938" s="47" t="s">
        <v>24113</v>
      </c>
      <c r="E19938" s="43" t="s">
        <v>23991</v>
      </c>
      <c r="G19938" s="45">
        <v>3.5</v>
      </c>
    </row>
    <row r="19939" spans="2:7">
      <c r="B19939" s="49">
        <v>5914487</v>
      </c>
      <c r="C19939" s="44" t="s">
        <v>24544</v>
      </c>
      <c r="D19939" s="47" t="s">
        <v>24114</v>
      </c>
      <c r="E19939" s="43" t="s">
        <v>23991</v>
      </c>
      <c r="G19939" s="45">
        <v>0.25</v>
      </c>
    </row>
    <row r="19940" spans="2:7">
      <c r="B19940" s="49">
        <v>5914488</v>
      </c>
      <c r="C19940" s="44" t="s">
        <v>24544</v>
      </c>
      <c r="D19940" s="47" t="s">
        <v>24115</v>
      </c>
      <c r="E19940" s="43" t="s">
        <v>23991</v>
      </c>
      <c r="G19940" s="45">
        <v>0.27</v>
      </c>
    </row>
    <row r="19941" spans="2:7">
      <c r="B19941" s="49">
        <v>5914493</v>
      </c>
      <c r="C19941" s="44" t="s">
        <v>24544</v>
      </c>
      <c r="D19941" s="47" t="s">
        <v>24116</v>
      </c>
      <c r="E19941" s="43" t="s">
        <v>23991</v>
      </c>
      <c r="G19941" s="45">
        <v>5.9</v>
      </c>
    </row>
    <row r="19942" spans="2:7">
      <c r="B19942" s="49">
        <v>5914492</v>
      </c>
      <c r="C19942" s="44" t="s">
        <v>24544</v>
      </c>
      <c r="D19942" s="47" t="s">
        <v>24117</v>
      </c>
      <c r="E19942" s="43" t="s">
        <v>23991</v>
      </c>
      <c r="G19942" s="45">
        <v>13.93</v>
      </c>
    </row>
    <row r="19943" spans="2:7">
      <c r="B19943" s="49">
        <v>5914482</v>
      </c>
      <c r="C19943" s="44" t="s">
        <v>24544</v>
      </c>
      <c r="D19943" s="47" t="s">
        <v>24118</v>
      </c>
      <c r="E19943" s="43" t="s">
        <v>23991</v>
      </c>
      <c r="G19943" s="45">
        <v>0.62</v>
      </c>
    </row>
    <row r="19944" spans="2:7">
      <c r="B19944" s="49">
        <v>5914483</v>
      </c>
      <c r="C19944" s="44" t="s">
        <v>24544</v>
      </c>
      <c r="D19944" s="47" t="s">
        <v>24119</v>
      </c>
      <c r="E19944" s="43" t="s">
        <v>23991</v>
      </c>
      <c r="G19944" s="45">
        <v>0.46</v>
      </c>
    </row>
    <row r="19945" spans="2:7">
      <c r="B19945" s="49">
        <v>5914480</v>
      </c>
      <c r="C19945" s="44" t="s">
        <v>24544</v>
      </c>
      <c r="D19945" s="47" t="s">
        <v>24120</v>
      </c>
      <c r="E19945" s="43" t="s">
        <v>23991</v>
      </c>
      <c r="G19945" s="45">
        <v>0.65</v>
      </c>
    </row>
    <row r="19946" spans="2:7">
      <c r="B19946" s="49">
        <v>5914481</v>
      </c>
      <c r="C19946" s="44" t="s">
        <v>24544</v>
      </c>
      <c r="D19946" s="47" t="s">
        <v>24121</v>
      </c>
      <c r="E19946" s="43" t="s">
        <v>23991</v>
      </c>
      <c r="G19946" s="45">
        <v>0.43</v>
      </c>
    </row>
    <row r="19947" spans="2:7">
      <c r="B19947" s="49">
        <v>5914485</v>
      </c>
      <c r="C19947" s="44" t="s">
        <v>24544</v>
      </c>
      <c r="D19947" s="47" t="s">
        <v>24122</v>
      </c>
      <c r="E19947" s="43" t="s">
        <v>23991</v>
      </c>
      <c r="G19947" s="45">
        <v>4.0599999999999996</v>
      </c>
    </row>
    <row r="19948" spans="2:7">
      <c r="B19948" s="49">
        <v>5914486</v>
      </c>
      <c r="C19948" s="44" t="s">
        <v>24544</v>
      </c>
      <c r="D19948" s="47" t="s">
        <v>24123</v>
      </c>
      <c r="E19948" s="43" t="s">
        <v>23991</v>
      </c>
      <c r="G19948" s="45">
        <v>5.01</v>
      </c>
    </row>
    <row r="19949" spans="2:7">
      <c r="B19949" s="49">
        <v>5914484</v>
      </c>
      <c r="C19949" s="44" t="s">
        <v>24544</v>
      </c>
      <c r="D19949" s="47" t="s">
        <v>24124</v>
      </c>
      <c r="E19949" s="43" t="s">
        <v>23991</v>
      </c>
      <c r="G19949" s="45">
        <v>3.52</v>
      </c>
    </row>
    <row r="19950" spans="2:7">
      <c r="B19950" s="49">
        <v>5914620</v>
      </c>
      <c r="C19950" s="44" t="s">
        <v>24544</v>
      </c>
      <c r="D19950" s="47" t="s">
        <v>24125</v>
      </c>
      <c r="E19950" s="43" t="s">
        <v>23991</v>
      </c>
      <c r="G19950" s="45">
        <v>3.4</v>
      </c>
    </row>
    <row r="19951" spans="2:7">
      <c r="B19951" s="49">
        <v>5914621</v>
      </c>
      <c r="C19951" s="44" t="s">
        <v>24544</v>
      </c>
      <c r="D19951" s="47" t="s">
        <v>24126</v>
      </c>
      <c r="E19951" s="43" t="s">
        <v>23991</v>
      </c>
      <c r="G19951" s="45">
        <v>2.72</v>
      </c>
    </row>
    <row r="19952" spans="2:7">
      <c r="B19952" s="49">
        <v>5914622</v>
      </c>
      <c r="C19952" s="44" t="s">
        <v>24544</v>
      </c>
      <c r="D19952" s="47" t="s">
        <v>24127</v>
      </c>
      <c r="E19952" s="43" t="s">
        <v>23991</v>
      </c>
      <c r="G19952" s="45">
        <v>2.21</v>
      </c>
    </row>
    <row r="19953" spans="2:7">
      <c r="B19953" s="49">
        <v>5901695</v>
      </c>
      <c r="C19953" s="44" t="s">
        <v>24544</v>
      </c>
      <c r="D19953" s="47" t="s">
        <v>24128</v>
      </c>
      <c r="E19953" s="43" t="s">
        <v>24043</v>
      </c>
      <c r="G19953" s="45">
        <v>1.1599999999999999</v>
      </c>
    </row>
    <row r="19954" spans="2:7">
      <c r="B19954" s="49">
        <v>5901696</v>
      </c>
      <c r="C19954" s="44" t="s">
        <v>24544</v>
      </c>
      <c r="D19954" s="47" t="s">
        <v>24129</v>
      </c>
      <c r="E19954" s="43" t="s">
        <v>24043</v>
      </c>
      <c r="G19954" s="45">
        <v>0.86</v>
      </c>
    </row>
    <row r="19955" spans="2:7">
      <c r="B19955" s="49">
        <v>5901697</v>
      </c>
      <c r="C19955" s="44" t="s">
        <v>24544</v>
      </c>
      <c r="D19955" s="47" t="s">
        <v>24130</v>
      </c>
      <c r="E19955" s="43" t="s">
        <v>24043</v>
      </c>
      <c r="G19955" s="45">
        <v>2.4</v>
      </c>
    </row>
    <row r="19956" spans="2:7">
      <c r="B19956" s="49">
        <v>5901698</v>
      </c>
      <c r="C19956" s="44" t="s">
        <v>24544</v>
      </c>
      <c r="D19956" s="47" t="s">
        <v>24131</v>
      </c>
      <c r="E19956" s="43" t="s">
        <v>24043</v>
      </c>
      <c r="G19956" s="45">
        <v>2.4</v>
      </c>
    </row>
    <row r="19957" spans="2:7">
      <c r="B19957" s="49">
        <v>5916654</v>
      </c>
      <c r="C19957" s="44" t="s">
        <v>24544</v>
      </c>
      <c r="D19957" s="47" t="s">
        <v>24132</v>
      </c>
      <c r="E19957" s="43" t="s">
        <v>24043</v>
      </c>
      <c r="G19957" s="45">
        <v>2.1</v>
      </c>
    </row>
    <row r="19958" spans="2:7">
      <c r="B19958" s="49">
        <v>5916637</v>
      </c>
      <c r="C19958" s="44" t="s">
        <v>24544</v>
      </c>
      <c r="D19958" s="47" t="s">
        <v>24133</v>
      </c>
      <c r="E19958" s="43" t="s">
        <v>24043</v>
      </c>
      <c r="G19958" s="45">
        <v>6.9</v>
      </c>
    </row>
    <row r="19959" spans="2:7">
      <c r="B19959" s="49">
        <v>5916618</v>
      </c>
      <c r="C19959" s="44" t="s">
        <v>24544</v>
      </c>
      <c r="D19959" s="47" t="s">
        <v>24134</v>
      </c>
      <c r="E19959" s="43" t="s">
        <v>24043</v>
      </c>
      <c r="G19959" s="45">
        <v>6.9</v>
      </c>
    </row>
    <row r="19960" spans="2:7">
      <c r="B19960" s="49">
        <v>5914334</v>
      </c>
      <c r="C19960" s="44" t="s">
        <v>24544</v>
      </c>
      <c r="D19960" s="47" t="s">
        <v>24135</v>
      </c>
      <c r="E19960" s="43" t="s">
        <v>23991</v>
      </c>
      <c r="G19960" s="45">
        <v>1.22</v>
      </c>
    </row>
    <row r="19961" spans="2:7">
      <c r="B19961" s="49">
        <v>5914335</v>
      </c>
      <c r="C19961" s="44" t="s">
        <v>24544</v>
      </c>
      <c r="D19961" s="47" t="s">
        <v>24136</v>
      </c>
      <c r="E19961" s="43" t="s">
        <v>23991</v>
      </c>
      <c r="G19961" s="45">
        <v>0.97</v>
      </c>
    </row>
    <row r="19962" spans="2:7">
      <c r="B19962" s="49">
        <v>5914336</v>
      </c>
      <c r="C19962" s="44" t="s">
        <v>24544</v>
      </c>
      <c r="D19962" s="47" t="s">
        <v>24137</v>
      </c>
      <c r="E19962" s="43" t="s">
        <v>23991</v>
      </c>
      <c r="G19962" s="45">
        <v>0.83</v>
      </c>
    </row>
    <row r="19963" spans="2:7">
      <c r="B19963" s="49">
        <v>5914346</v>
      </c>
      <c r="C19963" s="44" t="s">
        <v>24544</v>
      </c>
      <c r="D19963" s="47" t="s">
        <v>24138</v>
      </c>
      <c r="E19963" s="43" t="s">
        <v>23991</v>
      </c>
      <c r="G19963" s="45">
        <v>1.64</v>
      </c>
    </row>
    <row r="19964" spans="2:7">
      <c r="B19964" s="49">
        <v>5914347</v>
      </c>
      <c r="C19964" s="44" t="s">
        <v>24544</v>
      </c>
      <c r="D19964" s="47" t="s">
        <v>24139</v>
      </c>
      <c r="E19964" s="43" t="s">
        <v>23991</v>
      </c>
      <c r="G19964" s="45">
        <v>1.31</v>
      </c>
    </row>
    <row r="19965" spans="2:7">
      <c r="B19965" s="49">
        <v>5914348</v>
      </c>
      <c r="C19965" s="44" t="s">
        <v>24544</v>
      </c>
      <c r="D19965" s="47" t="s">
        <v>24140</v>
      </c>
      <c r="E19965" s="43" t="s">
        <v>23991</v>
      </c>
      <c r="G19965" s="45">
        <v>1.06</v>
      </c>
    </row>
    <row r="19966" spans="2:7">
      <c r="B19966" s="49">
        <v>5914611</v>
      </c>
      <c r="C19966" s="44" t="s">
        <v>24544</v>
      </c>
      <c r="D19966" s="47" t="s">
        <v>24141</v>
      </c>
      <c r="E19966" s="43" t="s">
        <v>23991</v>
      </c>
      <c r="G19966" s="45">
        <v>1.38</v>
      </c>
    </row>
    <row r="19967" spans="2:7">
      <c r="B19967" s="49">
        <v>5914613</v>
      </c>
      <c r="C19967" s="44" t="s">
        <v>24544</v>
      </c>
      <c r="D19967" s="47" t="s">
        <v>24142</v>
      </c>
      <c r="E19967" s="43" t="s">
        <v>23991</v>
      </c>
      <c r="G19967" s="45">
        <v>1.1100000000000001</v>
      </c>
    </row>
    <row r="19968" spans="2:7">
      <c r="B19968" s="49">
        <v>5914612</v>
      </c>
      <c r="C19968" s="44" t="s">
        <v>24544</v>
      </c>
      <c r="D19968" s="47" t="s">
        <v>24143</v>
      </c>
      <c r="E19968" s="43" t="s">
        <v>23991</v>
      </c>
      <c r="G19968" s="45">
        <v>0.9</v>
      </c>
    </row>
    <row r="19969" spans="2:7">
      <c r="B19969" s="49">
        <v>5901686</v>
      </c>
      <c r="C19969" s="44" t="s">
        <v>24544</v>
      </c>
      <c r="D19969" s="47" t="s">
        <v>24144</v>
      </c>
      <c r="E19969" s="43" t="s">
        <v>24043</v>
      </c>
      <c r="G19969" s="45">
        <v>6.33</v>
      </c>
    </row>
    <row r="19970" spans="2:7">
      <c r="B19970" s="49">
        <v>5901687</v>
      </c>
      <c r="C19970" s="44" t="s">
        <v>24544</v>
      </c>
      <c r="D19970" s="47" t="s">
        <v>24145</v>
      </c>
      <c r="E19970" s="43" t="s">
        <v>24043</v>
      </c>
      <c r="G19970" s="45">
        <v>1.61</v>
      </c>
    </row>
    <row r="19971" spans="2:7">
      <c r="B19971" s="49">
        <v>5901688</v>
      </c>
      <c r="C19971" s="44" t="s">
        <v>24544</v>
      </c>
      <c r="D19971" s="47" t="s">
        <v>24146</v>
      </c>
      <c r="E19971" s="43" t="s">
        <v>24043</v>
      </c>
      <c r="G19971" s="45">
        <v>1.51</v>
      </c>
    </row>
    <row r="19972" spans="2:7">
      <c r="B19972" s="49">
        <v>5901689</v>
      </c>
      <c r="C19972" s="44" t="s">
        <v>24544</v>
      </c>
      <c r="D19972" s="47" t="s">
        <v>24147</v>
      </c>
      <c r="E19972" s="43" t="s">
        <v>24043</v>
      </c>
      <c r="G19972" s="45">
        <v>3.73</v>
      </c>
    </row>
    <row r="19973" spans="2:7">
      <c r="B19973" s="49">
        <v>5901690</v>
      </c>
      <c r="C19973" s="44" t="s">
        <v>24544</v>
      </c>
      <c r="D19973" s="47" t="s">
        <v>24148</v>
      </c>
      <c r="E19973" s="43" t="s">
        <v>24043</v>
      </c>
      <c r="G19973" s="45">
        <v>1.46</v>
      </c>
    </row>
    <row r="19974" spans="2:7">
      <c r="B19974" s="49">
        <v>5901691</v>
      </c>
      <c r="C19974" s="44" t="s">
        <v>24544</v>
      </c>
      <c r="D19974" s="47" t="s">
        <v>24149</v>
      </c>
      <c r="E19974" s="43" t="s">
        <v>24043</v>
      </c>
      <c r="G19974" s="45">
        <v>2.92</v>
      </c>
    </row>
    <row r="19975" spans="2:7">
      <c r="B19975" s="49">
        <v>5901692</v>
      </c>
      <c r="C19975" s="44" t="s">
        <v>24544</v>
      </c>
      <c r="D19975" s="47" t="s">
        <v>24150</v>
      </c>
      <c r="E19975" s="43" t="s">
        <v>24043</v>
      </c>
      <c r="G19975" s="45">
        <v>2.52</v>
      </c>
    </row>
    <row r="19976" spans="2:7">
      <c r="B19976" s="49">
        <v>5901693</v>
      </c>
      <c r="C19976" s="44" t="s">
        <v>24544</v>
      </c>
      <c r="D19976" s="47" t="s">
        <v>24151</v>
      </c>
      <c r="E19976" s="43" t="s">
        <v>24043</v>
      </c>
      <c r="G19976" s="45">
        <v>2.21</v>
      </c>
    </row>
    <row r="19977" spans="2:7">
      <c r="B19977" s="49">
        <v>5901694</v>
      </c>
      <c r="C19977" s="44" t="s">
        <v>24544</v>
      </c>
      <c r="D19977" s="47" t="s">
        <v>24152</v>
      </c>
      <c r="E19977" s="43" t="s">
        <v>24043</v>
      </c>
      <c r="G19977" s="45">
        <v>9.23</v>
      </c>
    </row>
    <row r="19978" spans="2:7">
      <c r="B19978" s="49">
        <v>5914512</v>
      </c>
      <c r="C19978" s="44" t="s">
        <v>24544</v>
      </c>
      <c r="D19978" s="47" t="s">
        <v>24153</v>
      </c>
      <c r="E19978" s="43" t="s">
        <v>23991</v>
      </c>
      <c r="G19978" s="45">
        <v>1.48</v>
      </c>
    </row>
    <row r="19979" spans="2:7">
      <c r="B19979" s="49">
        <v>5914496</v>
      </c>
      <c r="C19979" s="44" t="s">
        <v>24544</v>
      </c>
      <c r="D19979" s="47" t="s">
        <v>24154</v>
      </c>
      <c r="E19979" s="43" t="s">
        <v>23991</v>
      </c>
      <c r="G19979" s="45">
        <v>1.17</v>
      </c>
    </row>
    <row r="19980" spans="2:7">
      <c r="B19980" s="49">
        <v>5914513</v>
      </c>
      <c r="C19980" s="44" t="s">
        <v>24544</v>
      </c>
      <c r="D19980" s="47" t="s">
        <v>24155</v>
      </c>
      <c r="E19980" s="43" t="s">
        <v>23991</v>
      </c>
      <c r="G19980" s="45">
        <v>0.83</v>
      </c>
    </row>
    <row r="19981" spans="2:7">
      <c r="B19981" s="49">
        <v>5914497</v>
      </c>
      <c r="C19981" s="44" t="s">
        <v>24544</v>
      </c>
      <c r="D19981" s="47" t="s">
        <v>24156</v>
      </c>
      <c r="E19981" s="43" t="s">
        <v>23991</v>
      </c>
      <c r="G19981" s="45">
        <v>0.65</v>
      </c>
    </row>
    <row r="19982" spans="2:7">
      <c r="B19982" s="49">
        <v>5914500</v>
      </c>
      <c r="C19982" s="44" t="s">
        <v>24544</v>
      </c>
      <c r="D19982" s="47" t="s">
        <v>24157</v>
      </c>
      <c r="E19982" s="43" t="s">
        <v>23991</v>
      </c>
      <c r="G19982" s="45">
        <v>1.1599999999999999</v>
      </c>
    </row>
    <row r="19983" spans="2:7">
      <c r="B19983" s="49">
        <v>5914498</v>
      </c>
      <c r="C19983" s="44" t="s">
        <v>24544</v>
      </c>
      <c r="D19983" s="47" t="s">
        <v>24158</v>
      </c>
      <c r="E19983" s="43" t="s">
        <v>23991</v>
      </c>
      <c r="G19983" s="45">
        <v>0.92</v>
      </c>
    </row>
    <row r="19984" spans="2:7">
      <c r="B19984" s="49">
        <v>5914501</v>
      </c>
      <c r="C19984" s="44" t="s">
        <v>24544</v>
      </c>
      <c r="D19984" s="47" t="s">
        <v>24159</v>
      </c>
      <c r="E19984" s="43" t="s">
        <v>23991</v>
      </c>
      <c r="G19984" s="45">
        <v>0.65</v>
      </c>
    </row>
    <row r="19985" spans="2:7">
      <c r="B19985" s="49">
        <v>5914499</v>
      </c>
      <c r="C19985" s="44" t="s">
        <v>24544</v>
      </c>
      <c r="D19985" s="47" t="s">
        <v>24160</v>
      </c>
      <c r="E19985" s="43" t="s">
        <v>23991</v>
      </c>
      <c r="G19985" s="45">
        <v>0.51</v>
      </c>
    </row>
    <row r="19986" spans="2:7">
      <c r="B19986" s="49">
        <v>5914504</v>
      </c>
      <c r="C19986" s="44" t="s">
        <v>24544</v>
      </c>
      <c r="D19986" s="47" t="s">
        <v>24161</v>
      </c>
      <c r="E19986" s="43" t="s">
        <v>23991</v>
      </c>
      <c r="G19986" s="45">
        <v>0.98</v>
      </c>
    </row>
    <row r="19987" spans="2:7">
      <c r="B19987" s="49">
        <v>5914502</v>
      </c>
      <c r="C19987" s="44" t="s">
        <v>24544</v>
      </c>
      <c r="D19987" s="47" t="s">
        <v>24162</v>
      </c>
      <c r="E19987" s="43" t="s">
        <v>23991</v>
      </c>
      <c r="G19987" s="45">
        <v>0.78</v>
      </c>
    </row>
    <row r="19988" spans="2:7">
      <c r="B19988" s="49">
        <v>5914505</v>
      </c>
      <c r="C19988" s="44" t="s">
        <v>24544</v>
      </c>
      <c r="D19988" s="47" t="s">
        <v>24163</v>
      </c>
      <c r="E19988" s="43" t="s">
        <v>23991</v>
      </c>
      <c r="G19988" s="45">
        <v>0.55000000000000004</v>
      </c>
    </row>
    <row r="19989" spans="2:7">
      <c r="B19989" s="49">
        <v>5914503</v>
      </c>
      <c r="C19989" s="44" t="s">
        <v>24544</v>
      </c>
      <c r="D19989" s="47" t="s">
        <v>24164</v>
      </c>
      <c r="E19989" s="43" t="s">
        <v>23991</v>
      </c>
      <c r="G19989" s="45">
        <v>0.43</v>
      </c>
    </row>
    <row r="19990" spans="2:7">
      <c r="B19990" s="49">
        <v>5914508</v>
      </c>
      <c r="C19990" s="44" t="s">
        <v>24544</v>
      </c>
      <c r="D19990" s="47" t="s">
        <v>24165</v>
      </c>
      <c r="E19990" s="43" t="s">
        <v>23991</v>
      </c>
      <c r="G19990" s="45">
        <v>1.1000000000000001</v>
      </c>
    </row>
    <row r="19991" spans="2:7">
      <c r="B19991" s="49">
        <v>5914506</v>
      </c>
      <c r="C19991" s="44" t="s">
        <v>24544</v>
      </c>
      <c r="D19991" s="47" t="s">
        <v>24166</v>
      </c>
      <c r="E19991" s="43" t="s">
        <v>23991</v>
      </c>
      <c r="G19991" s="45">
        <v>0.87</v>
      </c>
    </row>
    <row r="19992" spans="2:7">
      <c r="B19992" s="49">
        <v>5914509</v>
      </c>
      <c r="C19992" s="44" t="s">
        <v>24544</v>
      </c>
      <c r="D19992" s="47" t="s">
        <v>24167</v>
      </c>
      <c r="E19992" s="43" t="s">
        <v>23991</v>
      </c>
      <c r="G19992" s="45">
        <v>0.62</v>
      </c>
    </row>
    <row r="19993" spans="2:7">
      <c r="B19993" s="49">
        <v>5914507</v>
      </c>
      <c r="C19993" s="44" t="s">
        <v>24544</v>
      </c>
      <c r="D19993" s="47" t="s">
        <v>24168</v>
      </c>
      <c r="E19993" s="43" t="s">
        <v>23991</v>
      </c>
      <c r="G19993" s="45">
        <v>0.48</v>
      </c>
    </row>
    <row r="19994" spans="2:7">
      <c r="B19994" s="49">
        <v>5915491</v>
      </c>
      <c r="C19994" s="44" t="s">
        <v>24544</v>
      </c>
      <c r="D19994" s="47" t="s">
        <v>24169</v>
      </c>
      <c r="E19994" s="43" t="s">
        <v>19844</v>
      </c>
      <c r="G19994" s="45">
        <v>24.77</v>
      </c>
    </row>
    <row r="19995" spans="2:7">
      <c r="B19995" s="49">
        <v>5915492</v>
      </c>
      <c r="C19995" s="44" t="s">
        <v>24544</v>
      </c>
      <c r="D19995" s="47" t="s">
        <v>24170</v>
      </c>
      <c r="E19995" s="43" t="s">
        <v>19844</v>
      </c>
      <c r="G19995" s="45">
        <v>19.809999999999999</v>
      </c>
    </row>
    <row r="19996" spans="2:7">
      <c r="B19996" s="49">
        <v>5915493</v>
      </c>
      <c r="C19996" s="44" t="s">
        <v>24544</v>
      </c>
      <c r="D19996" s="47" t="s">
        <v>24171</v>
      </c>
      <c r="E19996" s="43" t="s">
        <v>19844</v>
      </c>
      <c r="G19996" s="45">
        <v>16.07</v>
      </c>
    </row>
    <row r="19997" spans="2:7">
      <c r="B19997" s="49">
        <v>5915488</v>
      </c>
      <c r="C19997" s="44" t="s">
        <v>24544</v>
      </c>
      <c r="D19997" s="47" t="s">
        <v>24172</v>
      </c>
      <c r="E19997" s="43" t="s">
        <v>19844</v>
      </c>
      <c r="G19997" s="45">
        <v>16.2</v>
      </c>
    </row>
    <row r="19998" spans="2:7">
      <c r="B19998" s="49">
        <v>5915489</v>
      </c>
      <c r="C19998" s="44" t="s">
        <v>24544</v>
      </c>
      <c r="D19998" s="47" t="s">
        <v>24173</v>
      </c>
      <c r="E19998" s="43" t="s">
        <v>19844</v>
      </c>
      <c r="G19998" s="45">
        <v>12.96</v>
      </c>
    </row>
    <row r="19999" spans="2:7">
      <c r="B19999" s="49">
        <v>5915490</v>
      </c>
      <c r="C19999" s="44" t="s">
        <v>24544</v>
      </c>
      <c r="D19999" s="47" t="s">
        <v>24174</v>
      </c>
      <c r="E19999" s="43" t="s">
        <v>19844</v>
      </c>
      <c r="G19999" s="45">
        <v>10.51</v>
      </c>
    </row>
    <row r="20000" spans="2:7">
      <c r="B20000" s="49">
        <v>5915494</v>
      </c>
      <c r="C20000" s="44" t="s">
        <v>24544</v>
      </c>
      <c r="D20000" s="47" t="s">
        <v>24175</v>
      </c>
      <c r="E20000" s="43" t="s">
        <v>19844</v>
      </c>
      <c r="G20000" s="45">
        <v>34.700000000000003</v>
      </c>
    </row>
    <row r="20001" spans="2:7">
      <c r="B20001" s="49">
        <v>5915495</v>
      </c>
      <c r="C20001" s="44" t="s">
        <v>24544</v>
      </c>
      <c r="D20001" s="47" t="s">
        <v>24176</v>
      </c>
      <c r="E20001" s="43" t="s">
        <v>19844</v>
      </c>
      <c r="G20001" s="45">
        <v>27.76</v>
      </c>
    </row>
    <row r="20002" spans="2:7">
      <c r="B20002" s="49">
        <v>5915496</v>
      </c>
      <c r="C20002" s="44" t="s">
        <v>24544</v>
      </c>
      <c r="D20002" s="47" t="s">
        <v>24177</v>
      </c>
      <c r="E20002" s="43" t="s">
        <v>19844</v>
      </c>
      <c r="G20002" s="45">
        <v>22.52</v>
      </c>
    </row>
    <row r="20003" spans="2:7">
      <c r="B20003" s="49">
        <v>5915325</v>
      </c>
      <c r="C20003" s="44" t="s">
        <v>24544</v>
      </c>
      <c r="D20003" s="47" t="s">
        <v>24178</v>
      </c>
      <c r="E20003" s="43" t="s">
        <v>19844</v>
      </c>
      <c r="G20003" s="45">
        <v>78.89</v>
      </c>
    </row>
    <row r="20004" spans="2:7">
      <c r="B20004" s="49">
        <v>5915326</v>
      </c>
      <c r="C20004" s="44" t="s">
        <v>24544</v>
      </c>
      <c r="D20004" s="47" t="s">
        <v>24179</v>
      </c>
      <c r="E20004" s="43" t="s">
        <v>19844</v>
      </c>
      <c r="G20004" s="45">
        <v>63.08</v>
      </c>
    </row>
    <row r="20005" spans="2:7">
      <c r="B20005" s="49">
        <v>5915327</v>
      </c>
      <c r="C20005" s="44" t="s">
        <v>24544</v>
      </c>
      <c r="D20005" s="47" t="s">
        <v>24180</v>
      </c>
      <c r="E20005" s="43" t="s">
        <v>19844</v>
      </c>
      <c r="G20005" s="45">
        <v>51.2</v>
      </c>
    </row>
    <row r="20006" spans="2:7">
      <c r="B20006" s="49">
        <v>5915328</v>
      </c>
      <c r="C20006" s="44" t="s">
        <v>24544</v>
      </c>
      <c r="D20006" s="47" t="s">
        <v>24181</v>
      </c>
      <c r="E20006" s="43" t="s">
        <v>19844</v>
      </c>
      <c r="G20006" s="45">
        <v>89.15</v>
      </c>
    </row>
    <row r="20007" spans="2:7">
      <c r="B20007" s="49">
        <v>5915329</v>
      </c>
      <c r="C20007" s="44" t="s">
        <v>24544</v>
      </c>
      <c r="D20007" s="47" t="s">
        <v>24182</v>
      </c>
      <c r="E20007" s="43" t="s">
        <v>19844</v>
      </c>
      <c r="G20007" s="45">
        <v>71.28</v>
      </c>
    </row>
    <row r="20008" spans="2:7">
      <c r="B20008" s="49">
        <v>5915330</v>
      </c>
      <c r="C20008" s="44" t="s">
        <v>24544</v>
      </c>
      <c r="D20008" s="47" t="s">
        <v>24183</v>
      </c>
      <c r="E20008" s="43" t="s">
        <v>19844</v>
      </c>
      <c r="G20008" s="45">
        <v>57.86</v>
      </c>
    </row>
    <row r="20009" spans="2:7">
      <c r="B20009" s="49">
        <v>5915331</v>
      </c>
      <c r="C20009" s="44" t="s">
        <v>24544</v>
      </c>
      <c r="D20009" s="47" t="s">
        <v>24184</v>
      </c>
      <c r="E20009" s="43" t="s">
        <v>19844</v>
      </c>
      <c r="G20009" s="45">
        <v>177.65</v>
      </c>
    </row>
    <row r="20010" spans="2:7">
      <c r="B20010" s="49">
        <v>5915332</v>
      </c>
      <c r="C20010" s="44" t="s">
        <v>24544</v>
      </c>
      <c r="D20010" s="47" t="s">
        <v>24185</v>
      </c>
      <c r="E20010" s="43" t="s">
        <v>19844</v>
      </c>
      <c r="G20010" s="45">
        <v>142.06</v>
      </c>
    </row>
    <row r="20011" spans="2:7">
      <c r="B20011" s="49">
        <v>5915333</v>
      </c>
      <c r="C20011" s="44" t="s">
        <v>24544</v>
      </c>
      <c r="D20011" s="47" t="s">
        <v>24186</v>
      </c>
      <c r="E20011" s="43" t="s">
        <v>19844</v>
      </c>
      <c r="G20011" s="45">
        <v>115.3</v>
      </c>
    </row>
    <row r="20012" spans="2:7">
      <c r="B20012" s="49">
        <v>5915364</v>
      </c>
      <c r="C20012" s="44" t="s">
        <v>24544</v>
      </c>
      <c r="D20012" s="47" t="s">
        <v>24187</v>
      </c>
      <c r="E20012" s="43" t="s">
        <v>19844</v>
      </c>
      <c r="G20012" s="45">
        <v>227.72</v>
      </c>
    </row>
    <row r="20013" spans="2:7">
      <c r="B20013" s="49">
        <v>5915365</v>
      </c>
      <c r="C20013" s="44" t="s">
        <v>24544</v>
      </c>
      <c r="D20013" s="47" t="s">
        <v>24188</v>
      </c>
      <c r="E20013" s="43" t="s">
        <v>19844</v>
      </c>
      <c r="G20013" s="45">
        <v>182.09</v>
      </c>
    </row>
    <row r="20014" spans="2:7">
      <c r="B20014" s="49">
        <v>5915361</v>
      </c>
      <c r="C20014" s="44" t="s">
        <v>24544</v>
      </c>
      <c r="D20014" s="47" t="s">
        <v>24189</v>
      </c>
      <c r="E20014" s="43" t="s">
        <v>19844</v>
      </c>
      <c r="G20014" s="45">
        <v>147.80000000000001</v>
      </c>
    </row>
    <row r="20015" spans="2:7">
      <c r="B20015" s="49">
        <v>5919716</v>
      </c>
      <c r="C20015" s="44" t="s">
        <v>24544</v>
      </c>
      <c r="D20015" s="47" t="s">
        <v>24190</v>
      </c>
      <c r="E20015" s="43" t="s">
        <v>19844</v>
      </c>
      <c r="G20015" s="45">
        <v>205.05</v>
      </c>
    </row>
    <row r="20016" spans="2:7">
      <c r="B20016" s="49">
        <v>5919717</v>
      </c>
      <c r="C20016" s="44" t="s">
        <v>24544</v>
      </c>
      <c r="D20016" s="47" t="s">
        <v>24191</v>
      </c>
      <c r="E20016" s="43" t="s">
        <v>19844</v>
      </c>
      <c r="G20016" s="45">
        <v>169.51</v>
      </c>
    </row>
    <row r="20017" spans="2:7">
      <c r="B20017" s="49">
        <v>6106220</v>
      </c>
      <c r="C20017" s="44" t="s">
        <v>24544</v>
      </c>
      <c r="D20017" s="47" t="s">
        <v>24192</v>
      </c>
      <c r="E20017" s="43" t="s">
        <v>18124</v>
      </c>
      <c r="G20017" s="45">
        <v>12.82</v>
      </c>
    </row>
    <row r="20018" spans="2:7">
      <c r="B20018" s="49">
        <v>6106183</v>
      </c>
      <c r="C20018" s="44" t="s">
        <v>24544</v>
      </c>
      <c r="D20018" s="47" t="s">
        <v>24193</v>
      </c>
      <c r="E20018" s="43" t="s">
        <v>18233</v>
      </c>
      <c r="G20018" s="45">
        <v>408.69</v>
      </c>
    </row>
    <row r="20019" spans="2:7">
      <c r="B20019" s="49">
        <v>6106182</v>
      </c>
      <c r="C20019" s="44" t="s">
        <v>24544</v>
      </c>
      <c r="D20019" s="47" t="s">
        <v>24194</v>
      </c>
      <c r="E20019" s="43" t="s">
        <v>18233</v>
      </c>
      <c r="G20019" s="45">
        <v>350.31</v>
      </c>
    </row>
    <row r="20020" spans="2:7">
      <c r="B20020" s="49">
        <v>6106194</v>
      </c>
      <c r="C20020" s="44" t="s">
        <v>24544</v>
      </c>
      <c r="D20020" s="47" t="s">
        <v>24195</v>
      </c>
      <c r="E20020" s="43" t="s">
        <v>18233</v>
      </c>
      <c r="G20020" s="45">
        <v>875.11</v>
      </c>
    </row>
    <row r="20021" spans="2:7">
      <c r="B20021" s="49">
        <v>6106195</v>
      </c>
      <c r="C20021" s="44" t="s">
        <v>24544</v>
      </c>
      <c r="D20021" s="47" t="s">
        <v>24196</v>
      </c>
      <c r="E20021" s="43" t="s">
        <v>18233</v>
      </c>
      <c r="G20021" s="45">
        <v>970.27</v>
      </c>
    </row>
    <row r="20022" spans="2:7">
      <c r="B20022" s="49">
        <v>6106331</v>
      </c>
      <c r="C20022" s="44" t="s">
        <v>24544</v>
      </c>
      <c r="D20022" s="47" t="s">
        <v>24197</v>
      </c>
      <c r="E20022" s="43" t="s">
        <v>18233</v>
      </c>
      <c r="G20022" s="45">
        <v>2212.5100000000002</v>
      </c>
    </row>
    <row r="20023" spans="2:7">
      <c r="B20023" s="49">
        <v>6106332</v>
      </c>
      <c r="C20023" s="44" t="s">
        <v>24544</v>
      </c>
      <c r="D20023" s="47" t="s">
        <v>24198</v>
      </c>
      <c r="E20023" s="43" t="s">
        <v>18233</v>
      </c>
      <c r="G20023" s="45">
        <v>2356.16</v>
      </c>
    </row>
    <row r="20024" spans="2:7">
      <c r="B20024" s="49">
        <v>6106206</v>
      </c>
      <c r="C20024" s="44" t="s">
        <v>24544</v>
      </c>
      <c r="D20024" s="47" t="s">
        <v>24199</v>
      </c>
      <c r="E20024" s="43" t="s">
        <v>18233</v>
      </c>
      <c r="G20024" s="45">
        <v>2426.54</v>
      </c>
    </row>
    <row r="20025" spans="2:7">
      <c r="B20025" s="49">
        <v>6106207</v>
      </c>
      <c r="C20025" s="44" t="s">
        <v>24544</v>
      </c>
      <c r="D20025" s="47" t="s">
        <v>24200</v>
      </c>
      <c r="E20025" s="43" t="s">
        <v>18233</v>
      </c>
      <c r="G20025" s="45">
        <v>2587.44</v>
      </c>
    </row>
    <row r="20026" spans="2:7">
      <c r="B20026" s="49">
        <v>6106222</v>
      </c>
      <c r="C20026" s="44" t="s">
        <v>24544</v>
      </c>
      <c r="D20026" s="47" t="s">
        <v>24201</v>
      </c>
      <c r="E20026" s="43" t="s">
        <v>18233</v>
      </c>
      <c r="G20026" s="45">
        <v>408.69</v>
      </c>
    </row>
    <row r="20027" spans="2:7">
      <c r="B20027" s="49">
        <v>6106221</v>
      </c>
      <c r="C20027" s="44" t="s">
        <v>24544</v>
      </c>
      <c r="D20027" s="47" t="s">
        <v>24202</v>
      </c>
      <c r="E20027" s="43" t="s">
        <v>18233</v>
      </c>
      <c r="G20027" s="45">
        <v>350.31</v>
      </c>
    </row>
    <row r="20028" spans="2:7">
      <c r="B20028" s="49">
        <v>6106224</v>
      </c>
      <c r="C20028" s="44" t="s">
        <v>24544</v>
      </c>
      <c r="D20028" s="47" t="s">
        <v>24203</v>
      </c>
      <c r="E20028" s="43" t="s">
        <v>18233</v>
      </c>
      <c r="G20028" s="45">
        <v>875.11</v>
      </c>
    </row>
    <row r="20029" spans="2:7">
      <c r="B20029" s="49">
        <v>6106225</v>
      </c>
      <c r="C20029" s="44" t="s">
        <v>24544</v>
      </c>
      <c r="D20029" s="47" t="s">
        <v>24204</v>
      </c>
      <c r="E20029" s="43" t="s">
        <v>18233</v>
      </c>
      <c r="G20029" s="45">
        <v>970.27</v>
      </c>
    </row>
    <row r="20030" spans="2:7">
      <c r="B20030" s="49">
        <v>6106228</v>
      </c>
      <c r="C20030" s="44" t="s">
        <v>24544</v>
      </c>
      <c r="D20030" s="47" t="s">
        <v>24205</v>
      </c>
      <c r="E20030" s="43" t="s">
        <v>18233</v>
      </c>
      <c r="G20030" s="45">
        <v>2155.6</v>
      </c>
    </row>
    <row r="20031" spans="2:7">
      <c r="B20031" s="49">
        <v>6106229</v>
      </c>
      <c r="C20031" s="44" t="s">
        <v>24544</v>
      </c>
      <c r="D20031" s="47" t="s">
        <v>24206</v>
      </c>
      <c r="E20031" s="43" t="s">
        <v>18233</v>
      </c>
      <c r="G20031" s="45">
        <v>2297.16</v>
      </c>
    </row>
    <row r="20032" spans="2:7">
      <c r="B20032" s="49">
        <v>6106328</v>
      </c>
      <c r="C20032" s="44" t="s">
        <v>24544</v>
      </c>
      <c r="D20032" s="47" t="s">
        <v>24207</v>
      </c>
      <c r="E20032" s="43" t="s">
        <v>18233</v>
      </c>
      <c r="G20032" s="45">
        <v>201.25</v>
      </c>
    </row>
    <row r="20033" spans="2:7">
      <c r="B20033" s="49">
        <v>6106330</v>
      </c>
      <c r="C20033" s="44" t="s">
        <v>24544</v>
      </c>
      <c r="D20033" s="47" t="s">
        <v>24208</v>
      </c>
      <c r="E20033" s="43" t="s">
        <v>18233</v>
      </c>
      <c r="G20033" s="45">
        <v>1002.01</v>
      </c>
    </row>
    <row r="20034" spans="2:7">
      <c r="B20034" s="49">
        <v>6106326</v>
      </c>
      <c r="C20034" s="44" t="s">
        <v>24544</v>
      </c>
      <c r="D20034" s="47" t="s">
        <v>24209</v>
      </c>
      <c r="E20034" s="43" t="s">
        <v>18233</v>
      </c>
      <c r="G20034" s="45">
        <v>83.27</v>
      </c>
    </row>
    <row r="20035" spans="2:7">
      <c r="B20035" s="49">
        <v>6106324</v>
      </c>
      <c r="C20035" s="44" t="s">
        <v>24544</v>
      </c>
      <c r="D20035" s="47" t="s">
        <v>24210</v>
      </c>
      <c r="E20035" s="43" t="s">
        <v>18233</v>
      </c>
      <c r="G20035" s="45">
        <v>43.8</v>
      </c>
    </row>
    <row r="20036" spans="2:7">
      <c r="B20036" s="49">
        <v>6106327</v>
      </c>
      <c r="C20036" s="44" t="s">
        <v>24544</v>
      </c>
      <c r="D20036" s="47" t="s">
        <v>24211</v>
      </c>
      <c r="E20036" s="43" t="s">
        <v>18233</v>
      </c>
      <c r="G20036" s="45">
        <v>201.35</v>
      </c>
    </row>
    <row r="20037" spans="2:7">
      <c r="B20037" s="49">
        <v>6106329</v>
      </c>
      <c r="C20037" s="44" t="s">
        <v>24544</v>
      </c>
      <c r="D20037" s="47" t="s">
        <v>24212</v>
      </c>
      <c r="E20037" s="43" t="s">
        <v>18233</v>
      </c>
      <c r="G20037" s="45">
        <v>1003.73</v>
      </c>
    </row>
    <row r="20038" spans="2:7">
      <c r="B20038" s="49">
        <v>6106325</v>
      </c>
      <c r="C20038" s="44" t="s">
        <v>24544</v>
      </c>
      <c r="D20038" s="47" t="s">
        <v>24213</v>
      </c>
      <c r="E20038" s="43" t="s">
        <v>18233</v>
      </c>
      <c r="G20038" s="45">
        <v>83.48</v>
      </c>
    </row>
    <row r="20039" spans="2:7">
      <c r="B20039" s="49">
        <v>6208126</v>
      </c>
      <c r="C20039" s="44" t="s">
        <v>24544</v>
      </c>
      <c r="D20039" s="47" t="s">
        <v>24214</v>
      </c>
      <c r="E20039" s="43" t="s">
        <v>18124</v>
      </c>
      <c r="G20039" s="45">
        <v>20.93</v>
      </c>
    </row>
    <row r="20040" spans="2:7">
      <c r="B20040" s="49">
        <v>6205797</v>
      </c>
      <c r="C20040" s="44" t="s">
        <v>24544</v>
      </c>
      <c r="D20040" s="47" t="s">
        <v>24215</v>
      </c>
      <c r="E20040" s="43" t="s">
        <v>18124</v>
      </c>
      <c r="G20040" s="45">
        <v>13.74</v>
      </c>
    </row>
    <row r="20041" spans="2:7">
      <c r="B20041" s="49">
        <v>6205791</v>
      </c>
      <c r="C20041" s="44" t="s">
        <v>24544</v>
      </c>
      <c r="D20041" s="47" t="s">
        <v>24216</v>
      </c>
      <c r="E20041" s="43" t="s">
        <v>18116</v>
      </c>
      <c r="G20041" s="45">
        <v>474.14</v>
      </c>
    </row>
    <row r="20042" spans="2:7">
      <c r="B20042" s="49">
        <v>6205792</v>
      </c>
      <c r="C20042" s="44" t="s">
        <v>24544</v>
      </c>
      <c r="D20042" s="47" t="s">
        <v>24217</v>
      </c>
      <c r="E20042" s="43" t="s">
        <v>18116</v>
      </c>
      <c r="G20042" s="45">
        <v>564.83000000000004</v>
      </c>
    </row>
    <row r="20043" spans="2:7">
      <c r="B20043" s="49">
        <v>6205793</v>
      </c>
      <c r="C20043" s="44" t="s">
        <v>24544</v>
      </c>
      <c r="D20043" s="47" t="s">
        <v>24218</v>
      </c>
      <c r="E20043" s="43" t="s">
        <v>18116</v>
      </c>
      <c r="G20043" s="45">
        <v>659.38</v>
      </c>
    </row>
    <row r="20044" spans="2:7">
      <c r="B20044" s="49">
        <v>6205796</v>
      </c>
      <c r="C20044" s="44" t="s">
        <v>24544</v>
      </c>
      <c r="D20044" s="47" t="s">
        <v>24219</v>
      </c>
      <c r="E20044" s="43" t="s">
        <v>18116</v>
      </c>
      <c r="G20044" s="45">
        <v>1148.8699999999999</v>
      </c>
    </row>
    <row r="20045" spans="2:7">
      <c r="B20045" s="49">
        <v>6219451</v>
      </c>
      <c r="C20045" s="44" t="s">
        <v>24544</v>
      </c>
      <c r="D20045" s="47" t="s">
        <v>24220</v>
      </c>
      <c r="E20045" s="43" t="s">
        <v>18116</v>
      </c>
      <c r="G20045" s="45">
        <v>1226.06</v>
      </c>
    </row>
    <row r="20046" spans="2:7">
      <c r="B20046" s="49">
        <v>6219452</v>
      </c>
      <c r="C20046" s="44" t="s">
        <v>24544</v>
      </c>
      <c r="D20046" s="47" t="s">
        <v>24221</v>
      </c>
      <c r="E20046" s="43" t="s">
        <v>18116</v>
      </c>
      <c r="G20046" s="45">
        <v>1307.1099999999999</v>
      </c>
    </row>
    <row r="20047" spans="2:7">
      <c r="B20047" s="49">
        <v>6205794</v>
      </c>
      <c r="C20047" s="44" t="s">
        <v>24544</v>
      </c>
      <c r="D20047" s="47" t="s">
        <v>24222</v>
      </c>
      <c r="E20047" s="43" t="s">
        <v>18116</v>
      </c>
      <c r="G20047" s="45">
        <v>1006.07</v>
      </c>
    </row>
    <row r="20048" spans="2:7">
      <c r="B20048" s="49">
        <v>6205795</v>
      </c>
      <c r="C20048" s="44" t="s">
        <v>24544</v>
      </c>
      <c r="D20048" s="47" t="s">
        <v>24223</v>
      </c>
      <c r="E20048" s="43" t="s">
        <v>18116</v>
      </c>
      <c r="G20048" s="45">
        <v>1075.54</v>
      </c>
    </row>
    <row r="20049" spans="2:7">
      <c r="B20049" s="49">
        <v>6219521</v>
      </c>
      <c r="C20049" s="44" t="s">
        <v>24544</v>
      </c>
      <c r="D20049" s="47" t="s">
        <v>24224</v>
      </c>
      <c r="E20049" s="43" t="s">
        <v>18233</v>
      </c>
      <c r="G20049" s="45">
        <v>206.7</v>
      </c>
    </row>
    <row r="20050" spans="2:7">
      <c r="B20050" s="49">
        <v>6219527</v>
      </c>
      <c r="C20050" s="44" t="s">
        <v>24544</v>
      </c>
      <c r="D20050" s="47" t="s">
        <v>24225</v>
      </c>
      <c r="E20050" s="43" t="s">
        <v>19472</v>
      </c>
      <c r="G20050" s="45">
        <v>440.44</v>
      </c>
    </row>
    <row r="20051" spans="2:7">
      <c r="B20051" s="49">
        <v>6219526</v>
      </c>
      <c r="C20051" s="44" t="s">
        <v>24544</v>
      </c>
      <c r="D20051" s="47" t="s">
        <v>24226</v>
      </c>
      <c r="E20051" s="43" t="s">
        <v>18116</v>
      </c>
      <c r="G20051" s="45">
        <v>68</v>
      </c>
    </row>
    <row r="20052" spans="2:7">
      <c r="B20052" s="49">
        <v>6219525</v>
      </c>
      <c r="C20052" s="44" t="s">
        <v>24544</v>
      </c>
      <c r="D20052" s="47" t="s">
        <v>24227</v>
      </c>
      <c r="E20052" s="43" t="s">
        <v>18116</v>
      </c>
      <c r="G20052" s="45">
        <v>63.39</v>
      </c>
    </row>
    <row r="20053" spans="2:7">
      <c r="B20053" s="49">
        <v>6219508</v>
      </c>
      <c r="C20053" s="44" t="s">
        <v>24544</v>
      </c>
      <c r="D20053" s="47" t="s">
        <v>24228</v>
      </c>
      <c r="E20053" s="43" t="s">
        <v>18116</v>
      </c>
      <c r="G20053" s="45">
        <v>385.96</v>
      </c>
    </row>
    <row r="20054" spans="2:7">
      <c r="B20054" s="49">
        <v>6219511</v>
      </c>
      <c r="C20054" s="44" t="s">
        <v>24544</v>
      </c>
      <c r="D20054" s="47" t="s">
        <v>24229</v>
      </c>
      <c r="E20054" s="43" t="s">
        <v>18116</v>
      </c>
      <c r="G20054" s="45">
        <v>304.48</v>
      </c>
    </row>
    <row r="20055" spans="2:7">
      <c r="B20055" s="49">
        <v>6219500</v>
      </c>
      <c r="C20055" s="44" t="s">
        <v>24544</v>
      </c>
      <c r="D20055" s="47" t="s">
        <v>24230</v>
      </c>
      <c r="E20055" s="43" t="s">
        <v>18233</v>
      </c>
      <c r="G20055" s="45">
        <v>146.77000000000001</v>
      </c>
    </row>
    <row r="20056" spans="2:7">
      <c r="B20056" s="49">
        <v>6219418</v>
      </c>
      <c r="C20056" s="44" t="s">
        <v>24544</v>
      </c>
      <c r="D20056" s="47" t="s">
        <v>24231</v>
      </c>
      <c r="E20056" s="43" t="s">
        <v>18233</v>
      </c>
      <c r="G20056" s="45">
        <v>321.31</v>
      </c>
    </row>
    <row r="20057" spans="2:7">
      <c r="B20057" s="49">
        <v>6219412</v>
      </c>
      <c r="C20057" s="44" t="s">
        <v>24544</v>
      </c>
      <c r="D20057" s="47" t="s">
        <v>24232</v>
      </c>
      <c r="E20057" s="43" t="s">
        <v>18233</v>
      </c>
      <c r="G20057" s="45">
        <v>224.46</v>
      </c>
    </row>
    <row r="20058" spans="2:7">
      <c r="B20058" s="49">
        <v>6219406</v>
      </c>
      <c r="C20058" s="44" t="s">
        <v>24544</v>
      </c>
      <c r="D20058" s="47" t="s">
        <v>24233</v>
      </c>
      <c r="E20058" s="43" t="s">
        <v>18233</v>
      </c>
      <c r="G20058" s="45">
        <v>157.75</v>
      </c>
    </row>
    <row r="20059" spans="2:7">
      <c r="B20059" s="49">
        <v>6219501</v>
      </c>
      <c r="C20059" s="44" t="s">
        <v>24544</v>
      </c>
      <c r="D20059" s="47" t="s">
        <v>24234</v>
      </c>
      <c r="E20059" s="43" t="s">
        <v>18233</v>
      </c>
      <c r="G20059" s="45">
        <v>159.27000000000001</v>
      </c>
    </row>
    <row r="20060" spans="2:7">
      <c r="B20060" s="49">
        <v>6219419</v>
      </c>
      <c r="C20060" s="44" t="s">
        <v>24544</v>
      </c>
      <c r="D20060" s="47" t="s">
        <v>24235</v>
      </c>
      <c r="E20060" s="43" t="s">
        <v>18233</v>
      </c>
      <c r="G20060" s="45">
        <v>354.74</v>
      </c>
    </row>
    <row r="20061" spans="2:7">
      <c r="B20061" s="49">
        <v>6219413</v>
      </c>
      <c r="C20061" s="44" t="s">
        <v>24544</v>
      </c>
      <c r="D20061" s="47" t="s">
        <v>24236</v>
      </c>
      <c r="E20061" s="43" t="s">
        <v>18233</v>
      </c>
      <c r="G20061" s="45">
        <v>245.4</v>
      </c>
    </row>
    <row r="20062" spans="2:7">
      <c r="B20062" s="49">
        <v>6219407</v>
      </c>
      <c r="C20062" s="44" t="s">
        <v>24544</v>
      </c>
      <c r="D20062" s="47" t="s">
        <v>24237</v>
      </c>
      <c r="E20062" s="43" t="s">
        <v>18233</v>
      </c>
      <c r="G20062" s="45">
        <v>171.39</v>
      </c>
    </row>
    <row r="20063" spans="2:7">
      <c r="B20063" s="49">
        <v>6219502</v>
      </c>
      <c r="C20063" s="44" t="s">
        <v>24544</v>
      </c>
      <c r="D20063" s="47" t="s">
        <v>24238</v>
      </c>
      <c r="E20063" s="43" t="s">
        <v>18233</v>
      </c>
      <c r="G20063" s="45">
        <v>172.28</v>
      </c>
    </row>
    <row r="20064" spans="2:7">
      <c r="B20064" s="49">
        <v>6219420</v>
      </c>
      <c r="C20064" s="44" t="s">
        <v>24544</v>
      </c>
      <c r="D20064" s="47" t="s">
        <v>24239</v>
      </c>
      <c r="E20064" s="43" t="s">
        <v>18233</v>
      </c>
      <c r="G20064" s="45">
        <v>397.69</v>
      </c>
    </row>
    <row r="20065" spans="2:7">
      <c r="B20065" s="49">
        <v>6219414</v>
      </c>
      <c r="C20065" s="44" t="s">
        <v>24544</v>
      </c>
      <c r="D20065" s="47" t="s">
        <v>24240</v>
      </c>
      <c r="E20065" s="43" t="s">
        <v>18233</v>
      </c>
      <c r="G20065" s="45">
        <v>270.69</v>
      </c>
    </row>
    <row r="20066" spans="2:7">
      <c r="B20066" s="49">
        <v>6219408</v>
      </c>
      <c r="C20066" s="44" t="s">
        <v>24544</v>
      </c>
      <c r="D20066" s="47" t="s">
        <v>24241</v>
      </c>
      <c r="E20066" s="43" t="s">
        <v>18233</v>
      </c>
      <c r="G20066" s="45">
        <v>185.45</v>
      </c>
    </row>
    <row r="20067" spans="2:7">
      <c r="B20067" s="49">
        <v>6219503</v>
      </c>
      <c r="C20067" s="44" t="s">
        <v>24544</v>
      </c>
      <c r="D20067" s="47" t="s">
        <v>24242</v>
      </c>
      <c r="E20067" s="43" t="s">
        <v>18233</v>
      </c>
      <c r="G20067" s="45">
        <v>199.79</v>
      </c>
    </row>
    <row r="20068" spans="2:7">
      <c r="B20068" s="49">
        <v>6219421</v>
      </c>
      <c r="C20068" s="44" t="s">
        <v>24544</v>
      </c>
      <c r="D20068" s="47" t="s">
        <v>24243</v>
      </c>
      <c r="E20068" s="43" t="s">
        <v>18233</v>
      </c>
      <c r="G20068" s="45">
        <v>473.57</v>
      </c>
    </row>
    <row r="20069" spans="2:7">
      <c r="B20069" s="49">
        <v>6219415</v>
      </c>
      <c r="C20069" s="44" t="s">
        <v>24544</v>
      </c>
      <c r="D20069" s="47" t="s">
        <v>24244</v>
      </c>
      <c r="E20069" s="43" t="s">
        <v>18233</v>
      </c>
      <c r="G20069" s="45">
        <v>316.31</v>
      </c>
    </row>
    <row r="20070" spans="2:7">
      <c r="B20070" s="49">
        <v>6219409</v>
      </c>
      <c r="C20070" s="44" t="s">
        <v>24544</v>
      </c>
      <c r="D20070" s="47" t="s">
        <v>24245</v>
      </c>
      <c r="E20070" s="43" t="s">
        <v>18233</v>
      </c>
      <c r="G20070" s="45">
        <v>216.56</v>
      </c>
    </row>
    <row r="20071" spans="2:7">
      <c r="B20071" s="49">
        <v>6219518</v>
      </c>
      <c r="C20071" s="44" t="s">
        <v>24544</v>
      </c>
      <c r="D20071" s="47" t="s">
        <v>24246</v>
      </c>
      <c r="E20071" s="43" t="s">
        <v>18233</v>
      </c>
      <c r="G20071" s="45">
        <v>60.65</v>
      </c>
    </row>
    <row r="20072" spans="2:7">
      <c r="B20072" s="49">
        <v>6219504</v>
      </c>
      <c r="C20072" s="44" t="s">
        <v>24544</v>
      </c>
      <c r="D20072" s="47" t="s">
        <v>24247</v>
      </c>
      <c r="E20072" s="43" t="s">
        <v>18233</v>
      </c>
      <c r="G20072" s="45">
        <v>115.24</v>
      </c>
    </row>
    <row r="20073" spans="2:7">
      <c r="B20073" s="49">
        <v>6219422</v>
      </c>
      <c r="C20073" s="44" t="s">
        <v>24544</v>
      </c>
      <c r="D20073" s="47" t="s">
        <v>24248</v>
      </c>
      <c r="E20073" s="43" t="s">
        <v>18233</v>
      </c>
      <c r="G20073" s="45">
        <v>258.67</v>
      </c>
    </row>
    <row r="20074" spans="2:7">
      <c r="B20074" s="49">
        <v>6219416</v>
      </c>
      <c r="C20074" s="44" t="s">
        <v>24544</v>
      </c>
      <c r="D20074" s="47" t="s">
        <v>24249</v>
      </c>
      <c r="E20074" s="43" t="s">
        <v>18233</v>
      </c>
      <c r="G20074" s="45">
        <v>198.19</v>
      </c>
    </row>
    <row r="20075" spans="2:7">
      <c r="B20075" s="49">
        <v>6219410</v>
      </c>
      <c r="C20075" s="44" t="s">
        <v>24544</v>
      </c>
      <c r="D20075" s="47" t="s">
        <v>24250</v>
      </c>
      <c r="E20075" s="43" t="s">
        <v>18233</v>
      </c>
      <c r="G20075" s="45">
        <v>137.79</v>
      </c>
    </row>
    <row r="20076" spans="2:7">
      <c r="B20076" s="49">
        <v>6219505</v>
      </c>
      <c r="C20076" s="44" t="s">
        <v>24544</v>
      </c>
      <c r="D20076" s="47" t="s">
        <v>24251</v>
      </c>
      <c r="E20076" s="43" t="s">
        <v>18233</v>
      </c>
      <c r="G20076" s="45">
        <v>111.14</v>
      </c>
    </row>
    <row r="20077" spans="2:7">
      <c r="B20077" s="49">
        <v>6219423</v>
      </c>
      <c r="C20077" s="44" t="s">
        <v>24544</v>
      </c>
      <c r="D20077" s="47" t="s">
        <v>24252</v>
      </c>
      <c r="E20077" s="43" t="s">
        <v>18233</v>
      </c>
      <c r="G20077" s="45">
        <v>261.88</v>
      </c>
    </row>
    <row r="20078" spans="2:7">
      <c r="B20078" s="49">
        <v>6219417</v>
      </c>
      <c r="C20078" s="44" t="s">
        <v>24544</v>
      </c>
      <c r="D20078" s="47" t="s">
        <v>24253</v>
      </c>
      <c r="E20078" s="43" t="s">
        <v>18233</v>
      </c>
      <c r="G20078" s="45">
        <v>198.22</v>
      </c>
    </row>
    <row r="20079" spans="2:7">
      <c r="B20079" s="49">
        <v>6219411</v>
      </c>
      <c r="C20079" s="44" t="s">
        <v>24544</v>
      </c>
      <c r="D20079" s="47" t="s">
        <v>24254</v>
      </c>
      <c r="E20079" s="43" t="s">
        <v>18233</v>
      </c>
      <c r="G20079" s="45">
        <v>134.65</v>
      </c>
    </row>
    <row r="20080" spans="2:7">
      <c r="B20080" s="49">
        <v>6219520</v>
      </c>
      <c r="C20080" s="44" t="s">
        <v>24544</v>
      </c>
      <c r="D20080" s="47" t="s">
        <v>24255</v>
      </c>
      <c r="E20080" s="43" t="s">
        <v>19472</v>
      </c>
      <c r="G20080" s="45">
        <v>63.82</v>
      </c>
    </row>
    <row r="20081" spans="2:7">
      <c r="B20081" s="49">
        <v>6219433</v>
      </c>
      <c r="C20081" s="44" t="s">
        <v>24544</v>
      </c>
      <c r="D20081" s="47" t="s">
        <v>24256</v>
      </c>
      <c r="E20081" s="43" t="s">
        <v>18116</v>
      </c>
      <c r="G20081" s="45">
        <v>132.93</v>
      </c>
    </row>
    <row r="20082" spans="2:7">
      <c r="B20082" s="49">
        <v>6205801</v>
      </c>
      <c r="C20082" s="44" t="s">
        <v>24544</v>
      </c>
      <c r="D20082" s="47" t="s">
        <v>24257</v>
      </c>
      <c r="E20082" s="43" t="s">
        <v>18116</v>
      </c>
      <c r="G20082" s="45">
        <v>95.26</v>
      </c>
    </row>
    <row r="20083" spans="2:7">
      <c r="B20083" s="49">
        <v>6219524</v>
      </c>
      <c r="C20083" s="44" t="s">
        <v>24544</v>
      </c>
      <c r="D20083" s="47" t="s">
        <v>24258</v>
      </c>
      <c r="E20083" s="43" t="s">
        <v>18037</v>
      </c>
      <c r="G20083" s="45">
        <v>14.34</v>
      </c>
    </row>
    <row r="20084" spans="2:7">
      <c r="B20084" s="49">
        <v>6416036</v>
      </c>
      <c r="C20084" s="44" t="s">
        <v>24544</v>
      </c>
      <c r="D20084" s="47" t="s">
        <v>24259</v>
      </c>
      <c r="E20084" s="43" t="s">
        <v>18233</v>
      </c>
      <c r="G20084" s="45">
        <v>157.5</v>
      </c>
    </row>
    <row r="20085" spans="2:7">
      <c r="B20085" s="49">
        <v>6416038</v>
      </c>
      <c r="C20085" s="44" t="s">
        <v>24544</v>
      </c>
      <c r="D20085" s="47" t="s">
        <v>24260</v>
      </c>
      <c r="E20085" s="43" t="s">
        <v>18233</v>
      </c>
      <c r="G20085" s="45">
        <v>73.010000000000005</v>
      </c>
    </row>
    <row r="20086" spans="2:7">
      <c r="B20086" s="49">
        <v>6416037</v>
      </c>
      <c r="C20086" s="44" t="s">
        <v>24544</v>
      </c>
      <c r="D20086" s="47" t="s">
        <v>24261</v>
      </c>
      <c r="E20086" s="43" t="s">
        <v>18233</v>
      </c>
      <c r="G20086" s="45">
        <v>169.15</v>
      </c>
    </row>
    <row r="20087" spans="2:7">
      <c r="B20087" s="49">
        <v>6416035</v>
      </c>
      <c r="C20087" s="44" t="s">
        <v>24544</v>
      </c>
      <c r="D20087" s="47" t="s">
        <v>24262</v>
      </c>
      <c r="E20087" s="43" t="s">
        <v>18233</v>
      </c>
      <c r="G20087" s="45">
        <v>83.65</v>
      </c>
    </row>
    <row r="20088" spans="2:7">
      <c r="B20088" s="49">
        <v>6416076</v>
      </c>
      <c r="C20088" s="44" t="s">
        <v>24544</v>
      </c>
      <c r="D20088" s="47" t="s">
        <v>24263</v>
      </c>
      <c r="E20088" s="43" t="s">
        <v>22404</v>
      </c>
      <c r="G20088" s="45">
        <v>179.58</v>
      </c>
    </row>
    <row r="20089" spans="2:7">
      <c r="B20089" s="49">
        <v>6416075</v>
      </c>
      <c r="C20089" s="44" t="s">
        <v>24544</v>
      </c>
      <c r="D20089" s="47" t="s">
        <v>24264</v>
      </c>
      <c r="E20089" s="43" t="s">
        <v>22404</v>
      </c>
      <c r="G20089" s="45">
        <v>107.68</v>
      </c>
    </row>
    <row r="20090" spans="2:7">
      <c r="B20090" s="49">
        <v>6416226</v>
      </c>
      <c r="C20090" s="44" t="s">
        <v>24544</v>
      </c>
      <c r="D20090" s="47" t="s">
        <v>24265</v>
      </c>
      <c r="E20090" s="43" t="s">
        <v>22404</v>
      </c>
      <c r="G20090" s="45">
        <v>170.95</v>
      </c>
    </row>
    <row r="20091" spans="2:7">
      <c r="B20091" s="49">
        <v>6416225</v>
      </c>
      <c r="C20091" s="44" t="s">
        <v>24544</v>
      </c>
      <c r="D20091" s="47" t="s">
        <v>24266</v>
      </c>
      <c r="E20091" s="43" t="s">
        <v>22404</v>
      </c>
      <c r="G20091" s="45">
        <v>97.47</v>
      </c>
    </row>
    <row r="20092" spans="2:7">
      <c r="B20092" s="49">
        <v>6416084</v>
      </c>
      <c r="C20092" s="44" t="s">
        <v>24544</v>
      </c>
      <c r="D20092" s="47" t="s">
        <v>24267</v>
      </c>
      <c r="E20092" s="43" t="s">
        <v>22404</v>
      </c>
      <c r="G20092" s="45">
        <v>173.77</v>
      </c>
    </row>
    <row r="20093" spans="2:7">
      <c r="B20093" s="49">
        <v>6416083</v>
      </c>
      <c r="C20093" s="44" t="s">
        <v>24544</v>
      </c>
      <c r="D20093" s="47" t="s">
        <v>24268</v>
      </c>
      <c r="E20093" s="43" t="s">
        <v>22404</v>
      </c>
      <c r="G20093" s="45">
        <v>98.22</v>
      </c>
    </row>
    <row r="20094" spans="2:7">
      <c r="B20094" s="49">
        <v>6416234</v>
      </c>
      <c r="C20094" s="44" t="s">
        <v>24544</v>
      </c>
      <c r="D20094" s="47" t="s">
        <v>24269</v>
      </c>
      <c r="E20094" s="43" t="s">
        <v>22404</v>
      </c>
      <c r="G20094" s="45">
        <v>178.53</v>
      </c>
    </row>
    <row r="20095" spans="2:7">
      <c r="B20095" s="49">
        <v>6416233</v>
      </c>
      <c r="C20095" s="44" t="s">
        <v>24544</v>
      </c>
      <c r="D20095" s="47" t="s">
        <v>24270</v>
      </c>
      <c r="E20095" s="43" t="s">
        <v>22404</v>
      </c>
      <c r="G20095" s="45">
        <v>104.33</v>
      </c>
    </row>
    <row r="20096" spans="2:7">
      <c r="B20096" s="49">
        <v>6416236</v>
      </c>
      <c r="C20096" s="44" t="s">
        <v>24544</v>
      </c>
      <c r="D20096" s="47" t="s">
        <v>24271</v>
      </c>
      <c r="E20096" s="43" t="s">
        <v>22404</v>
      </c>
      <c r="G20096" s="45">
        <v>181.6</v>
      </c>
    </row>
    <row r="20097" spans="2:7">
      <c r="B20097" s="49">
        <v>6416235</v>
      </c>
      <c r="C20097" s="44" t="s">
        <v>24544</v>
      </c>
      <c r="D20097" s="47" t="s">
        <v>24272</v>
      </c>
      <c r="E20097" s="43" t="s">
        <v>22404</v>
      </c>
      <c r="G20097" s="45">
        <v>108.35</v>
      </c>
    </row>
    <row r="20098" spans="2:7">
      <c r="B20098" s="49">
        <v>6416040</v>
      </c>
      <c r="C20098" s="44" t="s">
        <v>24544</v>
      </c>
      <c r="D20098" s="47" t="s">
        <v>24273</v>
      </c>
      <c r="E20098" s="43" t="s">
        <v>18233</v>
      </c>
      <c r="G20098" s="45">
        <v>241.81</v>
      </c>
    </row>
    <row r="20099" spans="2:7">
      <c r="B20099" s="49">
        <v>6416039</v>
      </c>
      <c r="C20099" s="44" t="s">
        <v>24544</v>
      </c>
      <c r="D20099" s="47" t="s">
        <v>24274</v>
      </c>
      <c r="E20099" s="43" t="s">
        <v>18233</v>
      </c>
      <c r="G20099" s="45">
        <v>101.71</v>
      </c>
    </row>
    <row r="20100" spans="2:7">
      <c r="B20100" s="49">
        <v>6416042</v>
      </c>
      <c r="C20100" s="44" t="s">
        <v>24544</v>
      </c>
      <c r="D20100" s="47" t="s">
        <v>24275</v>
      </c>
      <c r="E20100" s="43" t="s">
        <v>18233</v>
      </c>
      <c r="G20100" s="45">
        <v>285.56</v>
      </c>
    </row>
    <row r="20101" spans="2:7">
      <c r="B20101" s="49">
        <v>6416041</v>
      </c>
      <c r="C20101" s="44" t="s">
        <v>24544</v>
      </c>
      <c r="D20101" s="47" t="s">
        <v>24276</v>
      </c>
      <c r="E20101" s="43" t="s">
        <v>18233</v>
      </c>
      <c r="G20101" s="45">
        <v>146.29</v>
      </c>
    </row>
    <row r="20102" spans="2:7">
      <c r="B20102" s="49">
        <v>6416080</v>
      </c>
      <c r="C20102" s="44" t="s">
        <v>24544</v>
      </c>
      <c r="D20102" s="47" t="s">
        <v>24277</v>
      </c>
      <c r="E20102" s="43" t="s">
        <v>22404</v>
      </c>
      <c r="G20102" s="45">
        <v>176.68</v>
      </c>
    </row>
    <row r="20103" spans="2:7">
      <c r="B20103" s="49">
        <v>6416079</v>
      </c>
      <c r="C20103" s="44" t="s">
        <v>24544</v>
      </c>
      <c r="D20103" s="47" t="s">
        <v>24278</v>
      </c>
      <c r="E20103" s="43" t="s">
        <v>22404</v>
      </c>
      <c r="G20103" s="45">
        <v>116.58</v>
      </c>
    </row>
    <row r="20104" spans="2:7">
      <c r="B20104" s="49">
        <v>6416143</v>
      </c>
      <c r="C20104" s="44" t="s">
        <v>24544</v>
      </c>
      <c r="D20104" s="47" t="s">
        <v>24279</v>
      </c>
      <c r="E20104" s="43" t="s">
        <v>22404</v>
      </c>
      <c r="G20104" s="45">
        <v>175.57</v>
      </c>
    </row>
    <row r="20105" spans="2:7">
      <c r="B20105" s="49">
        <v>6416262</v>
      </c>
      <c r="C20105" s="44" t="s">
        <v>24544</v>
      </c>
      <c r="D20105" s="47" t="s">
        <v>24280</v>
      </c>
      <c r="E20105" s="43" t="s">
        <v>22404</v>
      </c>
      <c r="G20105" s="45">
        <v>116.22</v>
      </c>
    </row>
    <row r="20106" spans="2:7">
      <c r="B20106" s="49">
        <v>6416078</v>
      </c>
      <c r="C20106" s="44" t="s">
        <v>24544</v>
      </c>
      <c r="D20106" s="47" t="s">
        <v>24281</v>
      </c>
      <c r="E20106" s="43" t="s">
        <v>22404</v>
      </c>
      <c r="G20106" s="45">
        <v>174.32</v>
      </c>
    </row>
    <row r="20107" spans="2:7">
      <c r="B20107" s="49">
        <v>6416077</v>
      </c>
      <c r="C20107" s="44" t="s">
        <v>24544</v>
      </c>
      <c r="D20107" s="47" t="s">
        <v>24282</v>
      </c>
      <c r="E20107" s="43" t="s">
        <v>22404</v>
      </c>
      <c r="G20107" s="45">
        <v>115.84</v>
      </c>
    </row>
    <row r="20108" spans="2:7">
      <c r="B20108" s="49">
        <v>6416071</v>
      </c>
      <c r="C20108" s="44" t="s">
        <v>24544</v>
      </c>
      <c r="D20108" s="47" t="s">
        <v>24283</v>
      </c>
      <c r="E20108" s="43" t="s">
        <v>22404</v>
      </c>
      <c r="G20108" s="45">
        <v>172.29</v>
      </c>
    </row>
    <row r="20109" spans="2:7">
      <c r="B20109" s="49">
        <v>6416072</v>
      </c>
      <c r="C20109" s="44" t="s">
        <v>24544</v>
      </c>
      <c r="D20109" s="47" t="s">
        <v>24284</v>
      </c>
      <c r="E20109" s="43" t="s">
        <v>22404</v>
      </c>
      <c r="G20109" s="45">
        <v>115.87</v>
      </c>
    </row>
    <row r="20110" spans="2:7">
      <c r="B20110" s="49">
        <v>6416088</v>
      </c>
      <c r="C20110" s="44" t="s">
        <v>24544</v>
      </c>
      <c r="D20110" s="47" t="s">
        <v>24285</v>
      </c>
      <c r="E20110" s="43" t="s">
        <v>22404</v>
      </c>
      <c r="G20110" s="45">
        <v>188.84</v>
      </c>
    </row>
    <row r="20111" spans="2:7">
      <c r="B20111" s="49">
        <v>6416087</v>
      </c>
      <c r="C20111" s="44" t="s">
        <v>24544</v>
      </c>
      <c r="D20111" s="47" t="s">
        <v>24286</v>
      </c>
      <c r="E20111" s="43" t="s">
        <v>22404</v>
      </c>
      <c r="G20111" s="45">
        <v>119.97</v>
      </c>
    </row>
    <row r="20112" spans="2:7">
      <c r="B20112" s="49">
        <v>6416246</v>
      </c>
      <c r="C20112" s="44" t="s">
        <v>24544</v>
      </c>
      <c r="D20112" s="47" t="s">
        <v>24287</v>
      </c>
      <c r="E20112" s="43" t="s">
        <v>22404</v>
      </c>
      <c r="G20112" s="45">
        <v>189.64</v>
      </c>
    </row>
    <row r="20113" spans="2:7">
      <c r="B20113" s="49">
        <v>6416245</v>
      </c>
      <c r="C20113" s="44" t="s">
        <v>24544</v>
      </c>
      <c r="D20113" s="47" t="s">
        <v>24288</v>
      </c>
      <c r="E20113" s="43" t="s">
        <v>22404</v>
      </c>
      <c r="G20113" s="45">
        <v>122.13</v>
      </c>
    </row>
    <row r="20114" spans="2:7">
      <c r="B20114" s="49">
        <v>6416248</v>
      </c>
      <c r="C20114" s="44" t="s">
        <v>24544</v>
      </c>
      <c r="D20114" s="47" t="s">
        <v>24289</v>
      </c>
      <c r="E20114" s="43" t="s">
        <v>22404</v>
      </c>
      <c r="G20114" s="45">
        <v>192.77</v>
      </c>
    </row>
    <row r="20115" spans="2:7">
      <c r="B20115" s="49">
        <v>6416247</v>
      </c>
      <c r="C20115" s="44" t="s">
        <v>24544</v>
      </c>
      <c r="D20115" s="47" t="s">
        <v>24290</v>
      </c>
      <c r="E20115" s="43" t="s">
        <v>22404</v>
      </c>
      <c r="G20115" s="45">
        <v>123.64</v>
      </c>
    </row>
    <row r="20116" spans="2:7">
      <c r="B20116" s="49">
        <v>6416214</v>
      </c>
      <c r="C20116" s="44" t="s">
        <v>24544</v>
      </c>
      <c r="D20116" s="47" t="s">
        <v>24291</v>
      </c>
      <c r="E20116" s="43" t="s">
        <v>22404</v>
      </c>
      <c r="G20116" s="45">
        <v>223.57</v>
      </c>
    </row>
    <row r="20117" spans="2:7">
      <c r="B20117" s="49">
        <v>6416218</v>
      </c>
      <c r="C20117" s="44" t="s">
        <v>24544</v>
      </c>
      <c r="D20117" s="47" t="s">
        <v>24292</v>
      </c>
      <c r="E20117" s="43" t="s">
        <v>22404</v>
      </c>
      <c r="G20117" s="45">
        <v>163.9</v>
      </c>
    </row>
    <row r="20118" spans="2:7">
      <c r="B20118" s="49">
        <v>6416211</v>
      </c>
      <c r="C20118" s="44" t="s">
        <v>24544</v>
      </c>
      <c r="D20118" s="47" t="s">
        <v>24293</v>
      </c>
      <c r="E20118" s="43" t="s">
        <v>22404</v>
      </c>
      <c r="G20118" s="45">
        <v>220.96</v>
      </c>
    </row>
    <row r="20119" spans="2:7">
      <c r="B20119" s="49">
        <v>6416215</v>
      </c>
      <c r="C20119" s="44" t="s">
        <v>24544</v>
      </c>
      <c r="D20119" s="47" t="s">
        <v>24294</v>
      </c>
      <c r="E20119" s="43" t="s">
        <v>22404</v>
      </c>
      <c r="G20119" s="45">
        <v>164.44</v>
      </c>
    </row>
    <row r="20120" spans="2:7">
      <c r="B20120" s="49">
        <v>6416212</v>
      </c>
      <c r="C20120" s="44" t="s">
        <v>24544</v>
      </c>
      <c r="D20120" s="47" t="s">
        <v>24295</v>
      </c>
      <c r="E20120" s="43" t="s">
        <v>22404</v>
      </c>
      <c r="G20120" s="45">
        <v>223.86</v>
      </c>
    </row>
    <row r="20121" spans="2:7">
      <c r="B20121" s="49">
        <v>6416216</v>
      </c>
      <c r="C20121" s="44" t="s">
        <v>24544</v>
      </c>
      <c r="D20121" s="47" t="s">
        <v>24296</v>
      </c>
      <c r="E20121" s="43" t="s">
        <v>22404</v>
      </c>
      <c r="G20121" s="45">
        <v>168.04</v>
      </c>
    </row>
    <row r="20122" spans="2:7">
      <c r="B20122" s="49">
        <v>6416213</v>
      </c>
      <c r="C20122" s="44" t="s">
        <v>24544</v>
      </c>
      <c r="D20122" s="47" t="s">
        <v>24297</v>
      </c>
      <c r="E20122" s="43" t="s">
        <v>22404</v>
      </c>
      <c r="G20122" s="45">
        <v>223.97</v>
      </c>
    </row>
    <row r="20123" spans="2:7">
      <c r="B20123" s="49">
        <v>6416217</v>
      </c>
      <c r="C20123" s="44" t="s">
        <v>24544</v>
      </c>
      <c r="D20123" s="47" t="s">
        <v>24298</v>
      </c>
      <c r="E20123" s="43" t="s">
        <v>22404</v>
      </c>
      <c r="G20123" s="45">
        <v>169.82</v>
      </c>
    </row>
    <row r="20124" spans="2:7">
      <c r="B20124" s="49">
        <v>6416289</v>
      </c>
      <c r="C20124" s="44" t="s">
        <v>24544</v>
      </c>
      <c r="D20124" s="47" t="s">
        <v>24299</v>
      </c>
      <c r="E20124" s="43" t="s">
        <v>18233</v>
      </c>
      <c r="G20124" s="45">
        <v>148.77000000000001</v>
      </c>
    </row>
    <row r="20125" spans="2:7">
      <c r="B20125" s="49">
        <v>6416288</v>
      </c>
      <c r="C20125" s="44" t="s">
        <v>24544</v>
      </c>
      <c r="D20125" s="47" t="s">
        <v>24300</v>
      </c>
      <c r="E20125" s="43" t="s">
        <v>18233</v>
      </c>
      <c r="G20125" s="45">
        <v>104.2</v>
      </c>
    </row>
    <row r="20126" spans="2:7">
      <c r="B20126" s="49">
        <v>6416098</v>
      </c>
      <c r="C20126" s="44" t="s">
        <v>24544</v>
      </c>
      <c r="D20126" s="47" t="s">
        <v>24301</v>
      </c>
      <c r="E20126" s="43" t="s">
        <v>22404</v>
      </c>
      <c r="G20126" s="45">
        <v>163.29</v>
      </c>
    </row>
    <row r="20127" spans="2:7">
      <c r="B20127" s="49">
        <v>6416097</v>
      </c>
      <c r="C20127" s="44" t="s">
        <v>24544</v>
      </c>
      <c r="D20127" s="47" t="s">
        <v>24302</v>
      </c>
      <c r="E20127" s="43" t="s">
        <v>22404</v>
      </c>
      <c r="G20127" s="45">
        <v>125.21</v>
      </c>
    </row>
    <row r="20128" spans="2:7">
      <c r="B20128" s="49">
        <v>6416258</v>
      </c>
      <c r="C20128" s="44" t="s">
        <v>24544</v>
      </c>
      <c r="D20128" s="47" t="s">
        <v>24303</v>
      </c>
      <c r="E20128" s="43" t="s">
        <v>22404</v>
      </c>
      <c r="G20128" s="45">
        <v>176.44</v>
      </c>
    </row>
    <row r="20129" spans="2:7">
      <c r="B20129" s="49">
        <v>6416259</v>
      </c>
      <c r="C20129" s="44" t="s">
        <v>24544</v>
      </c>
      <c r="D20129" s="47" t="s">
        <v>24304</v>
      </c>
      <c r="E20129" s="43" t="s">
        <v>22404</v>
      </c>
      <c r="G20129" s="45">
        <v>123.4</v>
      </c>
    </row>
    <row r="20130" spans="2:7">
      <c r="B20130" s="49">
        <v>6416074</v>
      </c>
      <c r="C20130" s="44" t="s">
        <v>24544</v>
      </c>
      <c r="D20130" s="47" t="s">
        <v>24305</v>
      </c>
      <c r="E20130" s="43" t="s">
        <v>18233</v>
      </c>
      <c r="G20130" s="45">
        <v>289.44</v>
      </c>
    </row>
    <row r="20131" spans="2:7">
      <c r="B20131" s="49">
        <v>6416073</v>
      </c>
      <c r="C20131" s="44" t="s">
        <v>24544</v>
      </c>
      <c r="D20131" s="47" t="s">
        <v>24306</v>
      </c>
      <c r="E20131" s="43" t="s">
        <v>18233</v>
      </c>
      <c r="G20131" s="45">
        <v>134.41</v>
      </c>
    </row>
    <row r="20132" spans="2:7">
      <c r="B20132" s="49">
        <v>6416220</v>
      </c>
      <c r="C20132" s="44" t="s">
        <v>24544</v>
      </c>
      <c r="D20132" s="47" t="s">
        <v>24307</v>
      </c>
      <c r="E20132" s="43" t="s">
        <v>18233</v>
      </c>
      <c r="G20132" s="45">
        <v>295.23</v>
      </c>
    </row>
    <row r="20133" spans="2:7">
      <c r="B20133" s="49">
        <v>6416219</v>
      </c>
      <c r="C20133" s="44" t="s">
        <v>24544</v>
      </c>
      <c r="D20133" s="47" t="s">
        <v>24308</v>
      </c>
      <c r="E20133" s="43" t="s">
        <v>18233</v>
      </c>
      <c r="G20133" s="45">
        <v>131.25</v>
      </c>
    </row>
    <row r="20134" spans="2:7">
      <c r="B20134" s="49">
        <v>6416222</v>
      </c>
      <c r="C20134" s="44" t="s">
        <v>24544</v>
      </c>
      <c r="D20134" s="47" t="s">
        <v>24309</v>
      </c>
      <c r="E20134" s="43" t="s">
        <v>18233</v>
      </c>
      <c r="G20134" s="45">
        <v>299.88</v>
      </c>
    </row>
    <row r="20135" spans="2:7">
      <c r="B20135" s="49">
        <v>6416221</v>
      </c>
      <c r="C20135" s="44" t="s">
        <v>24544</v>
      </c>
      <c r="D20135" s="47" t="s">
        <v>24310</v>
      </c>
      <c r="E20135" s="43" t="s">
        <v>18233</v>
      </c>
      <c r="G20135" s="45">
        <v>144.09</v>
      </c>
    </row>
    <row r="20136" spans="2:7">
      <c r="B20136" s="49">
        <v>6416224</v>
      </c>
      <c r="C20136" s="44" t="s">
        <v>24544</v>
      </c>
      <c r="D20136" s="47" t="s">
        <v>24311</v>
      </c>
      <c r="E20136" s="43" t="s">
        <v>18233</v>
      </c>
      <c r="G20136" s="45">
        <v>306.45</v>
      </c>
    </row>
    <row r="20137" spans="2:7">
      <c r="B20137" s="49">
        <v>6416223</v>
      </c>
      <c r="C20137" s="44" t="s">
        <v>24544</v>
      </c>
      <c r="D20137" s="47" t="s">
        <v>24312</v>
      </c>
      <c r="E20137" s="43" t="s">
        <v>18233</v>
      </c>
      <c r="G20137" s="45">
        <v>140.93</v>
      </c>
    </row>
    <row r="20138" spans="2:7">
      <c r="B20138" s="49">
        <v>6416082</v>
      </c>
      <c r="C20138" s="44" t="s">
        <v>24544</v>
      </c>
      <c r="D20138" s="47" t="s">
        <v>24313</v>
      </c>
      <c r="E20138" s="43" t="s">
        <v>18233</v>
      </c>
      <c r="G20138" s="45">
        <v>289.44</v>
      </c>
    </row>
    <row r="20139" spans="2:7">
      <c r="B20139" s="49">
        <v>6416081</v>
      </c>
      <c r="C20139" s="44" t="s">
        <v>24544</v>
      </c>
      <c r="D20139" s="47" t="s">
        <v>24314</v>
      </c>
      <c r="E20139" s="43" t="s">
        <v>18233</v>
      </c>
      <c r="G20139" s="45">
        <v>134.41</v>
      </c>
    </row>
    <row r="20140" spans="2:7">
      <c r="B20140" s="49">
        <v>6416228</v>
      </c>
      <c r="C20140" s="44" t="s">
        <v>24544</v>
      </c>
      <c r="D20140" s="47" t="s">
        <v>24315</v>
      </c>
      <c r="E20140" s="43" t="s">
        <v>18233</v>
      </c>
      <c r="G20140" s="45">
        <v>295.23</v>
      </c>
    </row>
    <row r="20141" spans="2:7">
      <c r="B20141" s="49">
        <v>6416227</v>
      </c>
      <c r="C20141" s="44" t="s">
        <v>24544</v>
      </c>
      <c r="D20141" s="47" t="s">
        <v>24316</v>
      </c>
      <c r="E20141" s="43" t="s">
        <v>18233</v>
      </c>
      <c r="G20141" s="45">
        <v>131.25</v>
      </c>
    </row>
    <row r="20142" spans="2:7">
      <c r="B20142" s="49">
        <v>6416230</v>
      </c>
      <c r="C20142" s="44" t="s">
        <v>24544</v>
      </c>
      <c r="D20142" s="47" t="s">
        <v>24317</v>
      </c>
      <c r="E20142" s="43" t="s">
        <v>18233</v>
      </c>
      <c r="G20142" s="45">
        <v>298.61</v>
      </c>
    </row>
    <row r="20143" spans="2:7">
      <c r="B20143" s="49">
        <v>6416229</v>
      </c>
      <c r="C20143" s="44" t="s">
        <v>24544</v>
      </c>
      <c r="D20143" s="47" t="s">
        <v>24318</v>
      </c>
      <c r="E20143" s="43" t="s">
        <v>18233</v>
      </c>
      <c r="G20143" s="45">
        <v>143.56</v>
      </c>
    </row>
    <row r="20144" spans="2:7">
      <c r="B20144" s="49">
        <v>6416232</v>
      </c>
      <c r="C20144" s="44" t="s">
        <v>24544</v>
      </c>
      <c r="D20144" s="47" t="s">
        <v>24319</v>
      </c>
      <c r="E20144" s="43" t="s">
        <v>18233</v>
      </c>
      <c r="G20144" s="45">
        <v>305.14</v>
      </c>
    </row>
    <row r="20145" spans="2:7">
      <c r="B20145" s="49">
        <v>6416231</v>
      </c>
      <c r="C20145" s="44" t="s">
        <v>24544</v>
      </c>
      <c r="D20145" s="47" t="s">
        <v>24320</v>
      </c>
      <c r="E20145" s="43" t="s">
        <v>18233</v>
      </c>
      <c r="G20145" s="45">
        <v>140.41</v>
      </c>
    </row>
    <row r="20146" spans="2:7">
      <c r="B20146" s="49">
        <v>6416086</v>
      </c>
      <c r="C20146" s="44" t="s">
        <v>24544</v>
      </c>
      <c r="D20146" s="47" t="s">
        <v>24321</v>
      </c>
      <c r="E20146" s="43" t="s">
        <v>22404</v>
      </c>
      <c r="G20146" s="45">
        <v>189.86</v>
      </c>
    </row>
    <row r="20147" spans="2:7">
      <c r="B20147" s="49">
        <v>6416085</v>
      </c>
      <c r="C20147" s="44" t="s">
        <v>24544</v>
      </c>
      <c r="D20147" s="47" t="s">
        <v>24322</v>
      </c>
      <c r="E20147" s="43" t="s">
        <v>22404</v>
      </c>
      <c r="G20147" s="45">
        <v>119.93</v>
      </c>
    </row>
    <row r="20148" spans="2:7">
      <c r="B20148" s="49">
        <v>6416238</v>
      </c>
      <c r="C20148" s="44" t="s">
        <v>24544</v>
      </c>
      <c r="D20148" s="47" t="s">
        <v>24323</v>
      </c>
      <c r="E20148" s="43" t="s">
        <v>22404</v>
      </c>
      <c r="G20148" s="45">
        <v>183.36</v>
      </c>
    </row>
    <row r="20149" spans="2:7">
      <c r="B20149" s="49">
        <v>6416237</v>
      </c>
      <c r="C20149" s="44" t="s">
        <v>24544</v>
      </c>
      <c r="D20149" s="47" t="s">
        <v>24324</v>
      </c>
      <c r="E20149" s="43" t="s">
        <v>22404</v>
      </c>
      <c r="G20149" s="45">
        <v>111.57</v>
      </c>
    </row>
    <row r="20150" spans="2:7">
      <c r="B20150" s="49">
        <v>6416240</v>
      </c>
      <c r="C20150" s="44" t="s">
        <v>24544</v>
      </c>
      <c r="D20150" s="47" t="s">
        <v>24325</v>
      </c>
      <c r="E20150" s="43" t="s">
        <v>22404</v>
      </c>
      <c r="G20150" s="45">
        <v>189.19</v>
      </c>
    </row>
    <row r="20151" spans="2:7">
      <c r="B20151" s="49">
        <v>6416239</v>
      </c>
      <c r="C20151" s="44" t="s">
        <v>24544</v>
      </c>
      <c r="D20151" s="47" t="s">
        <v>24326</v>
      </c>
      <c r="E20151" s="43" t="s">
        <v>22404</v>
      </c>
      <c r="G20151" s="45">
        <v>117.91</v>
      </c>
    </row>
    <row r="20152" spans="2:7">
      <c r="B20152" s="49">
        <v>6416242</v>
      </c>
      <c r="C20152" s="44" t="s">
        <v>24544</v>
      </c>
      <c r="D20152" s="47" t="s">
        <v>24327</v>
      </c>
      <c r="E20152" s="43" t="s">
        <v>22404</v>
      </c>
      <c r="G20152" s="45">
        <v>193.44</v>
      </c>
    </row>
    <row r="20153" spans="2:7">
      <c r="B20153" s="49">
        <v>6416241</v>
      </c>
      <c r="C20153" s="44" t="s">
        <v>24544</v>
      </c>
      <c r="D20153" s="47" t="s">
        <v>24328</v>
      </c>
      <c r="E20153" s="43" t="s">
        <v>22404</v>
      </c>
      <c r="G20153" s="45">
        <v>124.09</v>
      </c>
    </row>
    <row r="20154" spans="2:7">
      <c r="B20154" s="49">
        <v>6416244</v>
      </c>
      <c r="C20154" s="44" t="s">
        <v>24544</v>
      </c>
      <c r="D20154" s="47" t="s">
        <v>24329</v>
      </c>
      <c r="E20154" s="43" t="s">
        <v>22404</v>
      </c>
      <c r="G20154" s="45">
        <v>192</v>
      </c>
    </row>
    <row r="20155" spans="2:7">
      <c r="B20155" s="49">
        <v>6416243</v>
      </c>
      <c r="C20155" s="44" t="s">
        <v>24544</v>
      </c>
      <c r="D20155" s="47" t="s">
        <v>24330</v>
      </c>
      <c r="E20155" s="43" t="s">
        <v>22404</v>
      </c>
      <c r="G20155" s="45">
        <v>123.68</v>
      </c>
    </row>
    <row r="20156" spans="2:7">
      <c r="B20156" s="49">
        <v>6416250</v>
      </c>
      <c r="C20156" s="44" t="s">
        <v>24544</v>
      </c>
      <c r="D20156" s="47" t="s">
        <v>24331</v>
      </c>
      <c r="E20156" s="43" t="s">
        <v>18233</v>
      </c>
      <c r="G20156" s="45">
        <v>71.23</v>
      </c>
    </row>
    <row r="20157" spans="2:7">
      <c r="B20157" s="49">
        <v>6416153</v>
      </c>
      <c r="C20157" s="44" t="s">
        <v>24544</v>
      </c>
      <c r="D20157" s="47" t="s">
        <v>24332</v>
      </c>
      <c r="E20157" s="43" t="s">
        <v>18233</v>
      </c>
      <c r="G20157" s="45">
        <v>20.64</v>
      </c>
    </row>
    <row r="20158" spans="2:7">
      <c r="B20158" s="49">
        <v>6416185</v>
      </c>
      <c r="C20158" s="44" t="s">
        <v>24544</v>
      </c>
      <c r="D20158" s="47" t="s">
        <v>24333</v>
      </c>
      <c r="E20158" s="43" t="s">
        <v>18233</v>
      </c>
      <c r="G20158" s="45">
        <v>113.41</v>
      </c>
    </row>
    <row r="20159" spans="2:7">
      <c r="B20159" s="49">
        <v>6416184</v>
      </c>
      <c r="C20159" s="44" t="s">
        <v>24544</v>
      </c>
      <c r="D20159" s="47" t="s">
        <v>24334</v>
      </c>
      <c r="E20159" s="43" t="s">
        <v>18233</v>
      </c>
      <c r="G20159" s="45">
        <v>75.260000000000005</v>
      </c>
    </row>
    <row r="20160" spans="2:7">
      <c r="B20160" s="49">
        <v>6416030</v>
      </c>
      <c r="C20160" s="44" t="s">
        <v>24544</v>
      </c>
      <c r="D20160" s="47" t="s">
        <v>24335</v>
      </c>
      <c r="E20160" s="43" t="s">
        <v>18233</v>
      </c>
      <c r="G20160" s="45">
        <v>77.48</v>
      </c>
    </row>
    <row r="20161" spans="2:7">
      <c r="B20161" s="49">
        <v>6416029</v>
      </c>
      <c r="C20161" s="44" t="s">
        <v>24544</v>
      </c>
      <c r="D20161" s="47" t="s">
        <v>24336</v>
      </c>
      <c r="E20161" s="43" t="s">
        <v>18233</v>
      </c>
      <c r="G20161" s="45">
        <v>38.15</v>
      </c>
    </row>
    <row r="20162" spans="2:7">
      <c r="B20162" s="49">
        <v>6416056</v>
      </c>
      <c r="C20162" s="44" t="s">
        <v>24544</v>
      </c>
      <c r="D20162" s="47" t="s">
        <v>24337</v>
      </c>
      <c r="E20162" s="43" t="s">
        <v>18233</v>
      </c>
      <c r="G20162" s="45">
        <v>93.2</v>
      </c>
    </row>
    <row r="20163" spans="2:7">
      <c r="B20163" s="49">
        <v>6416278</v>
      </c>
      <c r="C20163" s="44" t="s">
        <v>24544</v>
      </c>
      <c r="D20163" s="47" t="s">
        <v>24338</v>
      </c>
      <c r="E20163" s="43" t="s">
        <v>18233</v>
      </c>
      <c r="G20163" s="45">
        <v>27.63</v>
      </c>
    </row>
    <row r="20164" spans="2:7">
      <c r="B20164" s="49">
        <v>6416047</v>
      </c>
      <c r="C20164" s="44" t="s">
        <v>24544</v>
      </c>
      <c r="D20164" s="47" t="s">
        <v>24339</v>
      </c>
      <c r="E20164" s="43" t="s">
        <v>18233</v>
      </c>
      <c r="G20164" s="45">
        <v>48.28</v>
      </c>
    </row>
    <row r="20165" spans="2:7">
      <c r="B20165" s="49">
        <v>6416090</v>
      </c>
      <c r="C20165" s="44" t="s">
        <v>24544</v>
      </c>
      <c r="D20165" s="47" t="s">
        <v>24340</v>
      </c>
      <c r="E20165" s="43" t="s">
        <v>18233</v>
      </c>
      <c r="G20165" s="45">
        <v>401.46</v>
      </c>
    </row>
    <row r="20166" spans="2:7">
      <c r="B20166" s="49">
        <v>6416089</v>
      </c>
      <c r="C20166" s="44" t="s">
        <v>24544</v>
      </c>
      <c r="D20166" s="47" t="s">
        <v>24341</v>
      </c>
      <c r="E20166" s="43" t="s">
        <v>18233</v>
      </c>
      <c r="G20166" s="45">
        <v>269.77</v>
      </c>
    </row>
    <row r="20167" spans="2:7">
      <c r="B20167" s="49">
        <v>6416094</v>
      </c>
      <c r="C20167" s="44" t="s">
        <v>24544</v>
      </c>
      <c r="D20167" s="47" t="s">
        <v>24342</v>
      </c>
      <c r="E20167" s="43" t="s">
        <v>18233</v>
      </c>
      <c r="G20167" s="45">
        <v>347.44</v>
      </c>
    </row>
    <row r="20168" spans="2:7">
      <c r="B20168" s="49">
        <v>6416093</v>
      </c>
      <c r="C20168" s="44" t="s">
        <v>24544</v>
      </c>
      <c r="D20168" s="47" t="s">
        <v>24343</v>
      </c>
      <c r="E20168" s="43" t="s">
        <v>18233</v>
      </c>
      <c r="G20168" s="45">
        <v>213.38</v>
      </c>
    </row>
    <row r="20169" spans="2:7">
      <c r="B20169" s="49">
        <v>6416092</v>
      </c>
      <c r="C20169" s="44" t="s">
        <v>24544</v>
      </c>
      <c r="D20169" s="47" t="s">
        <v>24344</v>
      </c>
      <c r="E20169" s="43" t="s">
        <v>18233</v>
      </c>
      <c r="G20169" s="45">
        <v>302.89999999999998</v>
      </c>
    </row>
    <row r="20170" spans="2:7">
      <c r="B20170" s="49">
        <v>6416091</v>
      </c>
      <c r="C20170" s="44" t="s">
        <v>24544</v>
      </c>
      <c r="D20170" s="47" t="s">
        <v>24345</v>
      </c>
      <c r="E20170" s="43" t="s">
        <v>18233</v>
      </c>
      <c r="G20170" s="45">
        <v>162.75</v>
      </c>
    </row>
    <row r="20171" spans="2:7">
      <c r="B20171" s="49">
        <v>6817809</v>
      </c>
      <c r="C20171" s="44" t="s">
        <v>24544</v>
      </c>
      <c r="D20171" s="47" t="s">
        <v>24346</v>
      </c>
      <c r="E20171" s="43" t="s">
        <v>18116</v>
      </c>
      <c r="G20171" s="45">
        <v>1051.24</v>
      </c>
    </row>
    <row r="20172" spans="2:7">
      <c r="B20172" s="49">
        <v>6817810</v>
      </c>
      <c r="C20172" s="44" t="s">
        <v>24544</v>
      </c>
      <c r="D20172" s="47" t="s">
        <v>24347</v>
      </c>
      <c r="E20172" s="43" t="s">
        <v>18116</v>
      </c>
      <c r="G20172" s="45">
        <v>933.2</v>
      </c>
    </row>
    <row r="20173" spans="2:7">
      <c r="B20173" s="49">
        <v>6817811</v>
      </c>
      <c r="C20173" s="44" t="s">
        <v>24544</v>
      </c>
      <c r="D20173" s="47" t="s">
        <v>24348</v>
      </c>
      <c r="E20173" s="43" t="s">
        <v>18116</v>
      </c>
      <c r="G20173" s="45">
        <v>1122.71</v>
      </c>
    </row>
    <row r="20174" spans="2:7">
      <c r="B20174" s="49">
        <v>6817812</v>
      </c>
      <c r="C20174" s="44" t="s">
        <v>24544</v>
      </c>
      <c r="D20174" s="47" t="s">
        <v>24349</v>
      </c>
      <c r="E20174" s="43" t="s">
        <v>18116</v>
      </c>
      <c r="G20174" s="45">
        <v>992.25</v>
      </c>
    </row>
    <row r="20175" spans="2:7">
      <c r="B20175" s="49">
        <v>6817813</v>
      </c>
      <c r="C20175" s="44" t="s">
        <v>24544</v>
      </c>
      <c r="D20175" s="47" t="s">
        <v>24350</v>
      </c>
      <c r="E20175" s="43" t="s">
        <v>18116</v>
      </c>
      <c r="G20175" s="45">
        <v>1785.77</v>
      </c>
    </row>
    <row r="20176" spans="2:7">
      <c r="B20176" s="49">
        <v>6817814</v>
      </c>
      <c r="C20176" s="44" t="s">
        <v>24544</v>
      </c>
      <c r="D20176" s="47" t="s">
        <v>24351</v>
      </c>
      <c r="E20176" s="43" t="s">
        <v>18116</v>
      </c>
      <c r="G20176" s="45">
        <v>1580.76</v>
      </c>
    </row>
    <row r="20177" spans="2:7">
      <c r="B20177" s="49">
        <v>6817815</v>
      </c>
      <c r="C20177" s="44" t="s">
        <v>24544</v>
      </c>
      <c r="D20177" s="47" t="s">
        <v>24352</v>
      </c>
      <c r="E20177" s="43" t="s">
        <v>18116</v>
      </c>
      <c r="G20177" s="45">
        <v>1490.25</v>
      </c>
    </row>
    <row r="20178" spans="2:7">
      <c r="B20178" s="49">
        <v>6817816</v>
      </c>
      <c r="C20178" s="44" t="s">
        <v>24544</v>
      </c>
      <c r="D20178" s="47" t="s">
        <v>24353</v>
      </c>
      <c r="E20178" s="43" t="s">
        <v>18116</v>
      </c>
      <c r="G20178" s="45">
        <v>1285.24</v>
      </c>
    </row>
    <row r="20179" spans="2:7">
      <c r="B20179" s="49">
        <v>6817817</v>
      </c>
      <c r="C20179" s="44" t="s">
        <v>24544</v>
      </c>
      <c r="D20179" s="47" t="s">
        <v>24354</v>
      </c>
      <c r="E20179" s="43" t="s">
        <v>18116</v>
      </c>
      <c r="G20179" s="45">
        <v>1206.3</v>
      </c>
    </row>
    <row r="20180" spans="2:7">
      <c r="B20180" s="49">
        <v>6817818</v>
      </c>
      <c r="C20180" s="44" t="s">
        <v>24544</v>
      </c>
      <c r="D20180" s="47" t="s">
        <v>24355</v>
      </c>
      <c r="E20180" s="43" t="s">
        <v>18116</v>
      </c>
      <c r="G20180" s="45">
        <v>1064.97</v>
      </c>
    </row>
    <row r="20181" spans="2:7">
      <c r="B20181" s="49">
        <v>6817819</v>
      </c>
      <c r="C20181" s="44" t="s">
        <v>24544</v>
      </c>
      <c r="D20181" s="47" t="s">
        <v>24356</v>
      </c>
      <c r="E20181" s="43" t="s">
        <v>18116</v>
      </c>
      <c r="G20181" s="45">
        <v>1874.57</v>
      </c>
    </row>
    <row r="20182" spans="2:7">
      <c r="B20182" s="49">
        <v>6817820</v>
      </c>
      <c r="C20182" s="44" t="s">
        <v>24544</v>
      </c>
      <c r="D20182" s="47" t="s">
        <v>24357</v>
      </c>
      <c r="E20182" s="43" t="s">
        <v>18116</v>
      </c>
      <c r="G20182" s="45">
        <v>1654.03</v>
      </c>
    </row>
    <row r="20183" spans="2:7">
      <c r="B20183" s="49">
        <v>6817821</v>
      </c>
      <c r="C20183" s="44" t="s">
        <v>24544</v>
      </c>
      <c r="D20183" s="47" t="s">
        <v>24358</v>
      </c>
      <c r="E20183" s="43" t="s">
        <v>18116</v>
      </c>
      <c r="G20183" s="45">
        <v>1588.82</v>
      </c>
    </row>
    <row r="20184" spans="2:7">
      <c r="B20184" s="49">
        <v>6817822</v>
      </c>
      <c r="C20184" s="44" t="s">
        <v>24544</v>
      </c>
      <c r="D20184" s="47" t="s">
        <v>24359</v>
      </c>
      <c r="E20184" s="43" t="s">
        <v>18116</v>
      </c>
      <c r="G20184" s="45">
        <v>1368.28</v>
      </c>
    </row>
    <row r="20185" spans="2:7">
      <c r="B20185" s="49">
        <v>6817823</v>
      </c>
      <c r="C20185" s="44" t="s">
        <v>24544</v>
      </c>
      <c r="D20185" s="47" t="s">
        <v>24360</v>
      </c>
      <c r="E20185" s="43" t="s">
        <v>18116</v>
      </c>
      <c r="G20185" s="45">
        <v>1294.6500000000001</v>
      </c>
    </row>
    <row r="20186" spans="2:7">
      <c r="B20186" s="49">
        <v>6817824</v>
      </c>
      <c r="C20186" s="44" t="s">
        <v>24544</v>
      </c>
      <c r="D20186" s="47" t="s">
        <v>24361</v>
      </c>
      <c r="E20186" s="43" t="s">
        <v>18116</v>
      </c>
      <c r="G20186" s="45">
        <v>1140.8900000000001</v>
      </c>
    </row>
    <row r="20187" spans="2:7">
      <c r="B20187" s="49">
        <v>6817825</v>
      </c>
      <c r="C20187" s="44" t="s">
        <v>24544</v>
      </c>
      <c r="D20187" s="47" t="s">
        <v>24362</v>
      </c>
      <c r="E20187" s="43" t="s">
        <v>18116</v>
      </c>
      <c r="G20187" s="45">
        <v>1898.64</v>
      </c>
    </row>
    <row r="20188" spans="2:7">
      <c r="B20188" s="49">
        <v>6817826</v>
      </c>
      <c r="C20188" s="44" t="s">
        <v>24544</v>
      </c>
      <c r="D20188" s="47" t="s">
        <v>24363</v>
      </c>
      <c r="E20188" s="43" t="s">
        <v>18116</v>
      </c>
      <c r="G20188" s="45">
        <v>1662.57</v>
      </c>
    </row>
    <row r="20189" spans="2:7">
      <c r="B20189" s="49">
        <v>6817827</v>
      </c>
      <c r="C20189" s="44" t="s">
        <v>24544</v>
      </c>
      <c r="D20189" s="47" t="s">
        <v>24364</v>
      </c>
      <c r="E20189" s="43" t="s">
        <v>18116</v>
      </c>
      <c r="G20189" s="45">
        <v>1687.38</v>
      </c>
    </row>
    <row r="20190" spans="2:7">
      <c r="B20190" s="49">
        <v>6817828</v>
      </c>
      <c r="C20190" s="44" t="s">
        <v>24544</v>
      </c>
      <c r="D20190" s="47" t="s">
        <v>24365</v>
      </c>
      <c r="E20190" s="43" t="s">
        <v>18116</v>
      </c>
      <c r="G20190" s="45">
        <v>1451.3</v>
      </c>
    </row>
    <row r="20191" spans="2:7">
      <c r="B20191" s="49">
        <v>6817753</v>
      </c>
      <c r="C20191" s="44" t="s">
        <v>24544</v>
      </c>
      <c r="D20191" s="47" t="s">
        <v>24366</v>
      </c>
      <c r="E20191" s="43" t="s">
        <v>18116</v>
      </c>
      <c r="G20191" s="45">
        <v>1410.61</v>
      </c>
    </row>
    <row r="20192" spans="2:7">
      <c r="B20192" s="49">
        <v>6817754</v>
      </c>
      <c r="C20192" s="44" t="s">
        <v>24544</v>
      </c>
      <c r="D20192" s="47" t="s">
        <v>24367</v>
      </c>
      <c r="E20192" s="43" t="s">
        <v>18116</v>
      </c>
      <c r="G20192" s="45">
        <v>1244.43</v>
      </c>
    </row>
    <row r="20193" spans="2:7">
      <c r="B20193" s="49">
        <v>6817755</v>
      </c>
      <c r="C20193" s="44" t="s">
        <v>24544</v>
      </c>
      <c r="D20193" s="47" t="s">
        <v>24368</v>
      </c>
      <c r="E20193" s="43" t="s">
        <v>18116</v>
      </c>
      <c r="G20193" s="45">
        <v>1345.33</v>
      </c>
    </row>
    <row r="20194" spans="2:7">
      <c r="B20194" s="49">
        <v>6817756</v>
      </c>
      <c r="C20194" s="44" t="s">
        <v>24544</v>
      </c>
      <c r="D20194" s="47" t="s">
        <v>24369</v>
      </c>
      <c r="E20194" s="43" t="s">
        <v>18116</v>
      </c>
      <c r="G20194" s="45">
        <v>1179.1400000000001</v>
      </c>
    </row>
    <row r="20195" spans="2:7">
      <c r="B20195" s="49">
        <v>6817763</v>
      </c>
      <c r="C20195" s="44" t="s">
        <v>24544</v>
      </c>
      <c r="D20195" s="47" t="s">
        <v>24370</v>
      </c>
      <c r="E20195" s="43" t="s">
        <v>18116</v>
      </c>
      <c r="G20195" s="45">
        <v>1713.68</v>
      </c>
    </row>
    <row r="20196" spans="2:7">
      <c r="B20196" s="49">
        <v>6817764</v>
      </c>
      <c r="C20196" s="44" t="s">
        <v>24544</v>
      </c>
      <c r="D20196" s="47" t="s">
        <v>24371</v>
      </c>
      <c r="E20196" s="43" t="s">
        <v>18116</v>
      </c>
      <c r="G20196" s="45">
        <v>1493.4</v>
      </c>
    </row>
    <row r="20197" spans="2:7">
      <c r="B20197" s="49">
        <v>6817765</v>
      </c>
      <c r="C20197" s="44" t="s">
        <v>24544</v>
      </c>
      <c r="D20197" s="47" t="s">
        <v>24372</v>
      </c>
      <c r="E20197" s="43" t="s">
        <v>18116</v>
      </c>
      <c r="G20197" s="45">
        <v>1995.31</v>
      </c>
    </row>
    <row r="20198" spans="2:7">
      <c r="B20198" s="49">
        <v>6817766</v>
      </c>
      <c r="C20198" s="44" t="s">
        <v>24544</v>
      </c>
      <c r="D20198" s="47" t="s">
        <v>24373</v>
      </c>
      <c r="E20198" s="43" t="s">
        <v>18116</v>
      </c>
      <c r="G20198" s="45">
        <v>1791.67</v>
      </c>
    </row>
    <row r="20199" spans="2:7">
      <c r="B20199" s="49">
        <v>6817757</v>
      </c>
      <c r="C20199" s="44" t="s">
        <v>24544</v>
      </c>
      <c r="D20199" s="47" t="s">
        <v>24374</v>
      </c>
      <c r="E20199" s="43" t="s">
        <v>18116</v>
      </c>
      <c r="G20199" s="45">
        <v>1345.33</v>
      </c>
    </row>
    <row r="20200" spans="2:7">
      <c r="B20200" s="49">
        <v>6817758</v>
      </c>
      <c r="C20200" s="44" t="s">
        <v>24544</v>
      </c>
      <c r="D20200" s="47" t="s">
        <v>24375</v>
      </c>
      <c r="E20200" s="43" t="s">
        <v>18116</v>
      </c>
      <c r="G20200" s="45">
        <v>1179.1400000000001</v>
      </c>
    </row>
    <row r="20201" spans="2:7">
      <c r="B20201" s="49">
        <v>6817759</v>
      </c>
      <c r="C20201" s="44" t="s">
        <v>24544</v>
      </c>
      <c r="D20201" s="47" t="s">
        <v>24376</v>
      </c>
      <c r="E20201" s="43" t="s">
        <v>18116</v>
      </c>
      <c r="G20201" s="45">
        <v>1471.31</v>
      </c>
    </row>
    <row r="20202" spans="2:7">
      <c r="B20202" s="49">
        <v>6817760</v>
      </c>
      <c r="C20202" s="44" t="s">
        <v>24544</v>
      </c>
      <c r="D20202" s="47" t="s">
        <v>24377</v>
      </c>
      <c r="E20202" s="43" t="s">
        <v>18116</v>
      </c>
      <c r="G20202" s="45">
        <v>1307.6300000000001</v>
      </c>
    </row>
    <row r="20203" spans="2:7">
      <c r="B20203" s="49">
        <v>6817761</v>
      </c>
      <c r="C20203" s="44" t="s">
        <v>24544</v>
      </c>
      <c r="D20203" s="47" t="s">
        <v>24378</v>
      </c>
      <c r="E20203" s="43" t="s">
        <v>18116</v>
      </c>
      <c r="G20203" s="45">
        <v>1822.03</v>
      </c>
    </row>
    <row r="20204" spans="2:7">
      <c r="B20204" s="49">
        <v>6817762</v>
      </c>
      <c r="C20204" s="44" t="s">
        <v>24544</v>
      </c>
      <c r="D20204" s="47" t="s">
        <v>24379</v>
      </c>
      <c r="E20204" s="43" t="s">
        <v>18116</v>
      </c>
      <c r="G20204" s="45">
        <v>1601.75</v>
      </c>
    </row>
    <row r="20205" spans="2:7">
      <c r="B20205" s="49">
        <v>6817767</v>
      </c>
      <c r="C20205" s="44" t="s">
        <v>24544</v>
      </c>
      <c r="D20205" s="47" t="s">
        <v>24380</v>
      </c>
      <c r="E20205" s="43" t="s">
        <v>18116</v>
      </c>
      <c r="G20205" s="45">
        <v>2086.9899999999998</v>
      </c>
    </row>
    <row r="20206" spans="2:7">
      <c r="B20206" s="49">
        <v>6817768</v>
      </c>
      <c r="C20206" s="44" t="s">
        <v>24544</v>
      </c>
      <c r="D20206" s="47" t="s">
        <v>24381</v>
      </c>
      <c r="E20206" s="43" t="s">
        <v>18116</v>
      </c>
      <c r="G20206" s="45">
        <v>1874.22</v>
      </c>
    </row>
    <row r="20207" spans="2:7">
      <c r="B20207" s="49">
        <v>6817769</v>
      </c>
      <c r="C20207" s="44" t="s">
        <v>24544</v>
      </c>
      <c r="D20207" s="47" t="s">
        <v>24382</v>
      </c>
      <c r="E20207" s="43" t="s">
        <v>18116</v>
      </c>
      <c r="G20207" s="45">
        <v>1736.23</v>
      </c>
    </row>
    <row r="20208" spans="2:7">
      <c r="B20208" s="49">
        <v>6817770</v>
      </c>
      <c r="C20208" s="44" t="s">
        <v>24544</v>
      </c>
      <c r="D20208" s="47" t="s">
        <v>24383</v>
      </c>
      <c r="E20208" s="43" t="s">
        <v>18116</v>
      </c>
      <c r="G20208" s="45">
        <v>1523.46</v>
      </c>
    </row>
    <row r="20209" spans="2:7">
      <c r="B20209" s="49">
        <v>6817777</v>
      </c>
      <c r="C20209" s="44" t="s">
        <v>24544</v>
      </c>
      <c r="D20209" s="47" t="s">
        <v>24384</v>
      </c>
      <c r="E20209" s="43" t="s">
        <v>18116</v>
      </c>
      <c r="G20209" s="45">
        <v>2897.13</v>
      </c>
    </row>
    <row r="20210" spans="2:7">
      <c r="B20210" s="49">
        <v>6817778</v>
      </c>
      <c r="C20210" s="44" t="s">
        <v>24544</v>
      </c>
      <c r="D20210" s="47" t="s">
        <v>24385</v>
      </c>
      <c r="E20210" s="43" t="s">
        <v>18116</v>
      </c>
      <c r="G20210" s="45">
        <v>2644.13</v>
      </c>
    </row>
    <row r="20211" spans="2:7">
      <c r="B20211" s="49">
        <v>6817779</v>
      </c>
      <c r="C20211" s="44" t="s">
        <v>24544</v>
      </c>
      <c r="D20211" s="47" t="s">
        <v>24386</v>
      </c>
      <c r="E20211" s="43" t="s">
        <v>18116</v>
      </c>
      <c r="G20211" s="45">
        <v>3435.52</v>
      </c>
    </row>
    <row r="20212" spans="2:7">
      <c r="B20212" s="49">
        <v>6817780</v>
      </c>
      <c r="C20212" s="44" t="s">
        <v>24544</v>
      </c>
      <c r="D20212" s="47" t="s">
        <v>24387</v>
      </c>
      <c r="E20212" s="43" t="s">
        <v>18116</v>
      </c>
      <c r="G20212" s="45">
        <v>3115.14</v>
      </c>
    </row>
    <row r="20213" spans="2:7">
      <c r="B20213" s="49">
        <v>6817771</v>
      </c>
      <c r="C20213" s="44" t="s">
        <v>24544</v>
      </c>
      <c r="D20213" s="47" t="s">
        <v>24388</v>
      </c>
      <c r="E20213" s="43" t="s">
        <v>18116</v>
      </c>
      <c r="G20213" s="45">
        <v>2006.72</v>
      </c>
    </row>
    <row r="20214" spans="2:7">
      <c r="B20214" s="49">
        <v>6817772</v>
      </c>
      <c r="C20214" s="44" t="s">
        <v>24544</v>
      </c>
      <c r="D20214" s="47" t="s">
        <v>24389</v>
      </c>
      <c r="E20214" s="43" t="s">
        <v>18116</v>
      </c>
      <c r="G20214" s="45">
        <v>1797.15</v>
      </c>
    </row>
    <row r="20215" spans="2:7">
      <c r="B20215" s="49">
        <v>6817773</v>
      </c>
      <c r="C20215" s="44" t="s">
        <v>24544</v>
      </c>
      <c r="D20215" s="47" t="s">
        <v>24390</v>
      </c>
      <c r="E20215" s="43" t="s">
        <v>18116</v>
      </c>
      <c r="G20215" s="45">
        <v>2427.9</v>
      </c>
    </row>
    <row r="20216" spans="2:7">
      <c r="B20216" s="49">
        <v>6817774</v>
      </c>
      <c r="C20216" s="44" t="s">
        <v>24544</v>
      </c>
      <c r="D20216" s="47" t="s">
        <v>24391</v>
      </c>
      <c r="E20216" s="43" t="s">
        <v>18116</v>
      </c>
      <c r="G20216" s="45">
        <v>2146.4299999999998</v>
      </c>
    </row>
    <row r="20217" spans="2:7">
      <c r="B20217" s="49">
        <v>6817775</v>
      </c>
      <c r="C20217" s="44" t="s">
        <v>24544</v>
      </c>
      <c r="D20217" s="47" t="s">
        <v>24392</v>
      </c>
      <c r="E20217" s="43" t="s">
        <v>18116</v>
      </c>
      <c r="G20217" s="45">
        <v>2658.37</v>
      </c>
    </row>
    <row r="20218" spans="2:7">
      <c r="B20218" s="49">
        <v>6817776</v>
      </c>
      <c r="C20218" s="44" t="s">
        <v>24544</v>
      </c>
      <c r="D20218" s="47" t="s">
        <v>24393</v>
      </c>
      <c r="E20218" s="43" t="s">
        <v>18116</v>
      </c>
      <c r="G20218" s="45">
        <v>2398.15</v>
      </c>
    </row>
    <row r="20219" spans="2:7">
      <c r="B20219" s="49">
        <v>6817781</v>
      </c>
      <c r="C20219" s="44" t="s">
        <v>24544</v>
      </c>
      <c r="D20219" s="47" t="s">
        <v>24394</v>
      </c>
      <c r="E20219" s="43" t="s">
        <v>18116</v>
      </c>
      <c r="G20219" s="45">
        <v>2865.99</v>
      </c>
    </row>
    <row r="20220" spans="2:7">
      <c r="B20220" s="49">
        <v>6817782</v>
      </c>
      <c r="C20220" s="44" t="s">
        <v>24544</v>
      </c>
      <c r="D20220" s="47" t="s">
        <v>24395</v>
      </c>
      <c r="E20220" s="43" t="s">
        <v>18116</v>
      </c>
      <c r="G20220" s="45">
        <v>2606.62</v>
      </c>
    </row>
    <row r="20221" spans="2:7">
      <c r="B20221" s="49">
        <v>6817783</v>
      </c>
      <c r="C20221" s="44" t="s">
        <v>24544</v>
      </c>
      <c r="D20221" s="47" t="s">
        <v>24396</v>
      </c>
      <c r="E20221" s="43" t="s">
        <v>18116</v>
      </c>
      <c r="G20221" s="45">
        <v>2319.0300000000002</v>
      </c>
    </row>
    <row r="20222" spans="2:7">
      <c r="B20222" s="49">
        <v>6817784</v>
      </c>
      <c r="C20222" s="44" t="s">
        <v>24544</v>
      </c>
      <c r="D20222" s="47" t="s">
        <v>24397</v>
      </c>
      <c r="E20222" s="43" t="s">
        <v>18116</v>
      </c>
      <c r="G20222" s="45">
        <v>2059.67</v>
      </c>
    </row>
    <row r="20223" spans="2:7">
      <c r="B20223" s="49">
        <v>6817791</v>
      </c>
      <c r="C20223" s="44" t="s">
        <v>24544</v>
      </c>
      <c r="D20223" s="47" t="s">
        <v>24398</v>
      </c>
      <c r="E20223" s="43" t="s">
        <v>18116</v>
      </c>
      <c r="G20223" s="45">
        <v>4260.1000000000004</v>
      </c>
    </row>
    <row r="20224" spans="2:7">
      <c r="B20224" s="49">
        <v>6817792</v>
      </c>
      <c r="C20224" s="44" t="s">
        <v>24544</v>
      </c>
      <c r="D20224" s="47" t="s">
        <v>24399</v>
      </c>
      <c r="E20224" s="43" t="s">
        <v>18116</v>
      </c>
      <c r="G20224" s="45">
        <v>3870.98</v>
      </c>
    </row>
    <row r="20225" spans="2:7">
      <c r="B20225" s="49">
        <v>6817793</v>
      </c>
      <c r="C20225" s="44" t="s">
        <v>24544</v>
      </c>
      <c r="D20225" s="47" t="s">
        <v>24400</v>
      </c>
      <c r="E20225" s="43" t="s">
        <v>18116</v>
      </c>
      <c r="G20225" s="45">
        <v>4877.05</v>
      </c>
    </row>
    <row r="20226" spans="2:7">
      <c r="B20226" s="49">
        <v>6817794</v>
      </c>
      <c r="C20226" s="44" t="s">
        <v>24544</v>
      </c>
      <c r="D20226" s="47" t="s">
        <v>24401</v>
      </c>
      <c r="E20226" s="43" t="s">
        <v>18116</v>
      </c>
      <c r="G20226" s="45">
        <v>4487.92</v>
      </c>
    </row>
    <row r="20227" spans="2:7">
      <c r="B20227" s="49">
        <v>6817785</v>
      </c>
      <c r="C20227" s="44" t="s">
        <v>24544</v>
      </c>
      <c r="D20227" s="47" t="s">
        <v>24402</v>
      </c>
      <c r="E20227" s="43" t="s">
        <v>18116</v>
      </c>
      <c r="G20227" s="45">
        <v>2981.48</v>
      </c>
    </row>
    <row r="20228" spans="2:7">
      <c r="B20228" s="49">
        <v>6817786</v>
      </c>
      <c r="C20228" s="44" t="s">
        <v>24544</v>
      </c>
      <c r="D20228" s="47" t="s">
        <v>24403</v>
      </c>
      <c r="E20228" s="43" t="s">
        <v>18116</v>
      </c>
      <c r="G20228" s="45">
        <v>2638.82</v>
      </c>
    </row>
    <row r="20229" spans="2:7">
      <c r="B20229" s="49">
        <v>6817787</v>
      </c>
      <c r="C20229" s="44" t="s">
        <v>24544</v>
      </c>
      <c r="D20229" s="47" t="s">
        <v>24404</v>
      </c>
      <c r="E20229" s="43" t="s">
        <v>18116</v>
      </c>
      <c r="G20229" s="45">
        <v>3450.58</v>
      </c>
    </row>
    <row r="20230" spans="2:7">
      <c r="B20230" s="49">
        <v>6817788</v>
      </c>
      <c r="C20230" s="44" t="s">
        <v>24544</v>
      </c>
      <c r="D20230" s="47" t="s">
        <v>24405</v>
      </c>
      <c r="E20230" s="43" t="s">
        <v>18116</v>
      </c>
      <c r="G20230" s="45">
        <v>3133.8</v>
      </c>
    </row>
    <row r="20231" spans="2:7">
      <c r="B20231" s="49">
        <v>6817789</v>
      </c>
      <c r="C20231" s="44" t="s">
        <v>24544</v>
      </c>
      <c r="D20231" s="47" t="s">
        <v>24406</v>
      </c>
      <c r="E20231" s="43" t="s">
        <v>18116</v>
      </c>
      <c r="G20231" s="45">
        <v>3866.58</v>
      </c>
    </row>
    <row r="20232" spans="2:7">
      <c r="B20232" s="49">
        <v>6817790</v>
      </c>
      <c r="C20232" s="44" t="s">
        <v>24544</v>
      </c>
      <c r="D20232" s="47" t="s">
        <v>24407</v>
      </c>
      <c r="E20232" s="43" t="s">
        <v>18116</v>
      </c>
      <c r="G20232" s="45">
        <v>3558.58</v>
      </c>
    </row>
    <row r="20233" spans="2:7">
      <c r="B20233" s="49">
        <v>6817795</v>
      </c>
      <c r="C20233" s="44" t="s">
        <v>24544</v>
      </c>
      <c r="D20233" s="47" t="s">
        <v>24408</v>
      </c>
      <c r="E20233" s="43" t="s">
        <v>18116</v>
      </c>
      <c r="G20233" s="45">
        <v>3706.51</v>
      </c>
    </row>
    <row r="20234" spans="2:7">
      <c r="B20234" s="49">
        <v>6817796</v>
      </c>
      <c r="C20234" s="44" t="s">
        <v>24544</v>
      </c>
      <c r="D20234" s="47" t="s">
        <v>24409</v>
      </c>
      <c r="E20234" s="43" t="s">
        <v>18116</v>
      </c>
      <c r="G20234" s="45">
        <v>3405.16</v>
      </c>
    </row>
    <row r="20235" spans="2:7">
      <c r="B20235" s="49">
        <v>6817797</v>
      </c>
      <c r="C20235" s="44" t="s">
        <v>24544</v>
      </c>
      <c r="D20235" s="47" t="s">
        <v>24410</v>
      </c>
      <c r="E20235" s="43" t="s">
        <v>18116</v>
      </c>
      <c r="G20235" s="45">
        <v>3126.12</v>
      </c>
    </row>
    <row r="20236" spans="2:7">
      <c r="B20236" s="49">
        <v>6817798</v>
      </c>
      <c r="C20236" s="44" t="s">
        <v>24544</v>
      </c>
      <c r="D20236" s="47" t="s">
        <v>24411</v>
      </c>
      <c r="E20236" s="43" t="s">
        <v>18116</v>
      </c>
      <c r="G20236" s="45">
        <v>2824.77</v>
      </c>
    </row>
    <row r="20237" spans="2:7">
      <c r="B20237" s="49">
        <v>6817805</v>
      </c>
      <c r="C20237" s="44" t="s">
        <v>24544</v>
      </c>
      <c r="D20237" s="47" t="s">
        <v>24412</v>
      </c>
      <c r="E20237" s="43" t="s">
        <v>18116</v>
      </c>
      <c r="G20237" s="45">
        <v>6049.02</v>
      </c>
    </row>
    <row r="20238" spans="2:7">
      <c r="B20238" s="49">
        <v>6817806</v>
      </c>
      <c r="C20238" s="44" t="s">
        <v>24544</v>
      </c>
      <c r="D20238" s="47" t="s">
        <v>24413</v>
      </c>
      <c r="E20238" s="43" t="s">
        <v>18116</v>
      </c>
      <c r="G20238" s="45">
        <v>5591.15</v>
      </c>
    </row>
    <row r="20239" spans="2:7">
      <c r="B20239" s="49">
        <v>6817807</v>
      </c>
      <c r="C20239" s="44" t="s">
        <v>24544</v>
      </c>
      <c r="D20239" s="47" t="s">
        <v>24414</v>
      </c>
      <c r="E20239" s="43" t="s">
        <v>18116</v>
      </c>
      <c r="G20239" s="45">
        <v>6728.55</v>
      </c>
    </row>
    <row r="20240" spans="2:7">
      <c r="B20240" s="49">
        <v>6817808</v>
      </c>
      <c r="C20240" s="44" t="s">
        <v>24544</v>
      </c>
      <c r="D20240" s="47" t="s">
        <v>24415</v>
      </c>
      <c r="E20240" s="43" t="s">
        <v>18116</v>
      </c>
      <c r="G20240" s="45">
        <v>6270.67</v>
      </c>
    </row>
    <row r="20241" spans="2:7">
      <c r="B20241" s="49">
        <v>6817799</v>
      </c>
      <c r="C20241" s="44" t="s">
        <v>24544</v>
      </c>
      <c r="D20241" s="47" t="s">
        <v>24416</v>
      </c>
      <c r="E20241" s="43" t="s">
        <v>18116</v>
      </c>
      <c r="G20241" s="45">
        <v>3946.6</v>
      </c>
    </row>
    <row r="20242" spans="2:7">
      <c r="B20242" s="49">
        <v>6817800</v>
      </c>
      <c r="C20242" s="44" t="s">
        <v>24544</v>
      </c>
      <c r="D20242" s="47" t="s">
        <v>24417</v>
      </c>
      <c r="E20242" s="43" t="s">
        <v>18116</v>
      </c>
      <c r="G20242" s="45">
        <v>3542.76</v>
      </c>
    </row>
    <row r="20243" spans="2:7">
      <c r="B20243" s="49">
        <v>6817801</v>
      </c>
      <c r="C20243" s="44" t="s">
        <v>24544</v>
      </c>
      <c r="D20243" s="47" t="s">
        <v>24418</v>
      </c>
      <c r="E20243" s="43" t="s">
        <v>18116</v>
      </c>
      <c r="G20243" s="45">
        <v>4804.6400000000003</v>
      </c>
    </row>
    <row r="20244" spans="2:7">
      <c r="B20244" s="49">
        <v>6817802</v>
      </c>
      <c r="C20244" s="44" t="s">
        <v>24544</v>
      </c>
      <c r="D20244" s="47" t="s">
        <v>24419</v>
      </c>
      <c r="E20244" s="43" t="s">
        <v>18116</v>
      </c>
      <c r="G20244" s="45">
        <v>4441.6400000000003</v>
      </c>
    </row>
    <row r="20245" spans="2:7">
      <c r="B20245" s="49">
        <v>6817803</v>
      </c>
      <c r="C20245" s="44" t="s">
        <v>24544</v>
      </c>
      <c r="D20245" s="47" t="s">
        <v>24420</v>
      </c>
      <c r="E20245" s="43" t="s">
        <v>18116</v>
      </c>
      <c r="G20245" s="45">
        <v>5446.85</v>
      </c>
    </row>
    <row r="20246" spans="2:7">
      <c r="B20246" s="49">
        <v>6817804</v>
      </c>
      <c r="C20246" s="44" t="s">
        <v>24544</v>
      </c>
      <c r="D20246" s="47" t="s">
        <v>24421</v>
      </c>
      <c r="E20246" s="43" t="s">
        <v>18116</v>
      </c>
      <c r="G20246" s="45">
        <v>4988.9799999999996</v>
      </c>
    </row>
    <row r="20247" spans="2:7">
      <c r="B20247" s="49">
        <v>6817885</v>
      </c>
      <c r="C20247" s="44" t="s">
        <v>24544</v>
      </c>
      <c r="D20247" s="47" t="s">
        <v>24422</v>
      </c>
      <c r="E20247" s="43" t="s">
        <v>18116</v>
      </c>
      <c r="G20247" s="45">
        <v>1333.79</v>
      </c>
    </row>
    <row r="20248" spans="2:7">
      <c r="B20248" s="49">
        <v>6817886</v>
      </c>
      <c r="C20248" s="44" t="s">
        <v>24544</v>
      </c>
      <c r="D20248" s="47" t="s">
        <v>24423</v>
      </c>
      <c r="E20248" s="43" t="s">
        <v>18116</v>
      </c>
      <c r="G20248" s="45">
        <v>1171.93</v>
      </c>
    </row>
    <row r="20249" spans="2:7">
      <c r="B20249" s="49">
        <v>6817887</v>
      </c>
      <c r="C20249" s="44" t="s">
        <v>24544</v>
      </c>
      <c r="D20249" s="47" t="s">
        <v>24424</v>
      </c>
      <c r="E20249" s="43" t="s">
        <v>18116</v>
      </c>
      <c r="G20249" s="45">
        <v>1451.44</v>
      </c>
    </row>
    <row r="20250" spans="2:7">
      <c r="B20250" s="49">
        <v>6817888</v>
      </c>
      <c r="C20250" s="44" t="s">
        <v>24544</v>
      </c>
      <c r="D20250" s="47" t="s">
        <v>24425</v>
      </c>
      <c r="E20250" s="43" t="s">
        <v>18116</v>
      </c>
      <c r="G20250" s="45">
        <v>1266.79</v>
      </c>
    </row>
    <row r="20251" spans="2:7">
      <c r="B20251" s="49">
        <v>6817889</v>
      </c>
      <c r="C20251" s="44" t="s">
        <v>24544</v>
      </c>
      <c r="D20251" s="47" t="s">
        <v>24426</v>
      </c>
      <c r="E20251" s="43" t="s">
        <v>18116</v>
      </c>
      <c r="G20251" s="45">
        <v>2162.09</v>
      </c>
    </row>
    <row r="20252" spans="2:7">
      <c r="B20252" s="49">
        <v>6817890</v>
      </c>
      <c r="C20252" s="44" t="s">
        <v>24544</v>
      </c>
      <c r="D20252" s="47" t="s">
        <v>24427</v>
      </c>
      <c r="E20252" s="43" t="s">
        <v>18116</v>
      </c>
      <c r="G20252" s="45">
        <v>1901.08</v>
      </c>
    </row>
    <row r="20253" spans="2:7">
      <c r="B20253" s="49">
        <v>6817891</v>
      </c>
      <c r="C20253" s="44" t="s">
        <v>24544</v>
      </c>
      <c r="D20253" s="47" t="s">
        <v>24428</v>
      </c>
      <c r="E20253" s="43" t="s">
        <v>18116</v>
      </c>
      <c r="G20253" s="45">
        <v>1866.57</v>
      </c>
    </row>
    <row r="20254" spans="2:7">
      <c r="B20254" s="49">
        <v>6817892</v>
      </c>
      <c r="C20254" s="44" t="s">
        <v>24544</v>
      </c>
      <c r="D20254" s="47" t="s">
        <v>24429</v>
      </c>
      <c r="E20254" s="43" t="s">
        <v>18116</v>
      </c>
      <c r="G20254" s="45">
        <v>1605.56</v>
      </c>
    </row>
    <row r="20255" spans="2:7">
      <c r="B20255" s="49">
        <v>6817893</v>
      </c>
      <c r="C20255" s="44" t="s">
        <v>24544</v>
      </c>
      <c r="D20255" s="47" t="s">
        <v>24430</v>
      </c>
      <c r="E20255" s="43" t="s">
        <v>18116</v>
      </c>
      <c r="G20255" s="45">
        <v>1627.3</v>
      </c>
    </row>
    <row r="20256" spans="2:7">
      <c r="B20256" s="49">
        <v>6817894</v>
      </c>
      <c r="C20256" s="44" t="s">
        <v>24544</v>
      </c>
      <c r="D20256" s="47" t="s">
        <v>24431</v>
      </c>
      <c r="E20256" s="43" t="s">
        <v>18116</v>
      </c>
      <c r="G20256" s="45">
        <v>1418.5</v>
      </c>
    </row>
    <row r="20257" spans="2:7">
      <c r="B20257" s="49">
        <v>6817895</v>
      </c>
      <c r="C20257" s="44" t="s">
        <v>24544</v>
      </c>
      <c r="D20257" s="47" t="s">
        <v>24432</v>
      </c>
      <c r="E20257" s="43" t="s">
        <v>18116</v>
      </c>
      <c r="G20257" s="45">
        <v>2326.39</v>
      </c>
    </row>
    <row r="20258" spans="2:7">
      <c r="B20258" s="49">
        <v>6817896</v>
      </c>
      <c r="C20258" s="44" t="s">
        <v>24544</v>
      </c>
      <c r="D20258" s="47" t="s">
        <v>24433</v>
      </c>
      <c r="E20258" s="43" t="s">
        <v>18116</v>
      </c>
      <c r="G20258" s="45">
        <v>2038.08</v>
      </c>
    </row>
    <row r="20259" spans="2:7">
      <c r="B20259" s="49">
        <v>6817897</v>
      </c>
      <c r="C20259" s="44" t="s">
        <v>24544</v>
      </c>
      <c r="D20259" s="47" t="s">
        <v>24434</v>
      </c>
      <c r="E20259" s="43" t="s">
        <v>18116</v>
      </c>
      <c r="G20259" s="45">
        <v>2040.64</v>
      </c>
    </row>
    <row r="20260" spans="2:7">
      <c r="B20260" s="49">
        <v>6817898</v>
      </c>
      <c r="C20260" s="44" t="s">
        <v>24544</v>
      </c>
      <c r="D20260" s="47" t="s">
        <v>24435</v>
      </c>
      <c r="E20260" s="43" t="s">
        <v>18116</v>
      </c>
      <c r="G20260" s="45">
        <v>1752.33</v>
      </c>
    </row>
    <row r="20261" spans="2:7">
      <c r="B20261" s="49">
        <v>6817899</v>
      </c>
      <c r="C20261" s="44" t="s">
        <v>24544</v>
      </c>
      <c r="D20261" s="47" t="s">
        <v>24436</v>
      </c>
      <c r="E20261" s="43" t="s">
        <v>18116</v>
      </c>
      <c r="G20261" s="45">
        <v>1790.68</v>
      </c>
    </row>
    <row r="20262" spans="2:7">
      <c r="B20262" s="49">
        <v>6817900</v>
      </c>
      <c r="C20262" s="44" t="s">
        <v>24544</v>
      </c>
      <c r="D20262" s="47" t="s">
        <v>24437</v>
      </c>
      <c r="E20262" s="43" t="s">
        <v>18116</v>
      </c>
      <c r="G20262" s="45">
        <v>1557.57</v>
      </c>
    </row>
    <row r="20263" spans="2:7">
      <c r="B20263" s="49">
        <v>6817901</v>
      </c>
      <c r="C20263" s="44" t="s">
        <v>24544</v>
      </c>
      <c r="D20263" s="47" t="s">
        <v>24438</v>
      </c>
      <c r="E20263" s="43" t="s">
        <v>18116</v>
      </c>
      <c r="G20263" s="45">
        <v>2430.19</v>
      </c>
    </row>
    <row r="20264" spans="2:7">
      <c r="B20264" s="49">
        <v>6817902</v>
      </c>
      <c r="C20264" s="44" t="s">
        <v>24544</v>
      </c>
      <c r="D20264" s="47" t="s">
        <v>24439</v>
      </c>
      <c r="E20264" s="43" t="s">
        <v>18116</v>
      </c>
      <c r="G20264" s="45">
        <v>2112.96</v>
      </c>
    </row>
    <row r="20265" spans="2:7">
      <c r="B20265" s="49">
        <v>6817903</v>
      </c>
      <c r="C20265" s="44" t="s">
        <v>24544</v>
      </c>
      <c r="D20265" s="47" t="s">
        <v>24440</v>
      </c>
      <c r="E20265" s="43" t="s">
        <v>18116</v>
      </c>
      <c r="G20265" s="45">
        <v>2218.9299999999998</v>
      </c>
    </row>
    <row r="20266" spans="2:7">
      <c r="B20266" s="49">
        <v>6817904</v>
      </c>
      <c r="C20266" s="44" t="s">
        <v>24544</v>
      </c>
      <c r="D20266" s="47" t="s">
        <v>24441</v>
      </c>
      <c r="E20266" s="43" t="s">
        <v>18116</v>
      </c>
      <c r="G20266" s="45">
        <v>1901.69</v>
      </c>
    </row>
    <row r="20267" spans="2:7">
      <c r="B20267" s="49">
        <v>6817829</v>
      </c>
      <c r="C20267" s="44" t="s">
        <v>24544</v>
      </c>
      <c r="D20267" s="47" t="s">
        <v>24442</v>
      </c>
      <c r="E20267" s="43" t="s">
        <v>18116</v>
      </c>
      <c r="G20267" s="45">
        <v>1765.68</v>
      </c>
    </row>
    <row r="20268" spans="2:7">
      <c r="B20268" s="49">
        <v>6817830</v>
      </c>
      <c r="C20268" s="44" t="s">
        <v>24544</v>
      </c>
      <c r="D20268" s="47" t="s">
        <v>24443</v>
      </c>
      <c r="E20268" s="43" t="s">
        <v>18116</v>
      </c>
      <c r="G20268" s="45">
        <v>1555.27</v>
      </c>
    </row>
    <row r="20269" spans="2:7">
      <c r="B20269" s="49">
        <v>6817831</v>
      </c>
      <c r="C20269" s="44" t="s">
        <v>24544</v>
      </c>
      <c r="D20269" s="47" t="s">
        <v>24444</v>
      </c>
      <c r="E20269" s="43" t="s">
        <v>18116</v>
      </c>
      <c r="G20269" s="45">
        <v>1700.4</v>
      </c>
    </row>
    <row r="20270" spans="2:7">
      <c r="B20270" s="49">
        <v>6817832</v>
      </c>
      <c r="C20270" s="44" t="s">
        <v>24544</v>
      </c>
      <c r="D20270" s="47" t="s">
        <v>24445</v>
      </c>
      <c r="E20270" s="43" t="s">
        <v>18116</v>
      </c>
      <c r="G20270" s="45">
        <v>1489.98</v>
      </c>
    </row>
    <row r="20271" spans="2:7">
      <c r="B20271" s="49">
        <v>6817839</v>
      </c>
      <c r="C20271" s="44" t="s">
        <v>24544</v>
      </c>
      <c r="D20271" s="47" t="s">
        <v>24446</v>
      </c>
      <c r="E20271" s="43" t="s">
        <v>18116</v>
      </c>
      <c r="G20271" s="45">
        <v>2075.12</v>
      </c>
    </row>
    <row r="20272" spans="2:7">
      <c r="B20272" s="49">
        <v>6817840</v>
      </c>
      <c r="C20272" s="44" t="s">
        <v>24544</v>
      </c>
      <c r="D20272" s="47" t="s">
        <v>24447</v>
      </c>
      <c r="E20272" s="43" t="s">
        <v>18116</v>
      </c>
      <c r="G20272" s="45">
        <v>1809.06</v>
      </c>
    </row>
    <row r="20273" spans="2:7">
      <c r="B20273" s="49">
        <v>6817841</v>
      </c>
      <c r="C20273" s="44" t="s">
        <v>24544</v>
      </c>
      <c r="D20273" s="47" t="s">
        <v>24448</v>
      </c>
      <c r="E20273" s="43" t="s">
        <v>18116</v>
      </c>
      <c r="G20273" s="45">
        <v>2356.75</v>
      </c>
    </row>
    <row r="20274" spans="2:7">
      <c r="B20274" s="49">
        <v>6817842</v>
      </c>
      <c r="C20274" s="44" t="s">
        <v>24544</v>
      </c>
      <c r="D20274" s="47" t="s">
        <v>24449</v>
      </c>
      <c r="E20274" s="43" t="s">
        <v>18116</v>
      </c>
      <c r="G20274" s="45">
        <v>2107.33</v>
      </c>
    </row>
    <row r="20275" spans="2:7">
      <c r="B20275" s="49">
        <v>6817833</v>
      </c>
      <c r="C20275" s="44" t="s">
        <v>24544</v>
      </c>
      <c r="D20275" s="47" t="s">
        <v>24450</v>
      </c>
      <c r="E20275" s="43" t="s">
        <v>18116</v>
      </c>
      <c r="G20275" s="45">
        <v>1700.4</v>
      </c>
    </row>
    <row r="20276" spans="2:7">
      <c r="B20276" s="49">
        <v>6817834</v>
      </c>
      <c r="C20276" s="44" t="s">
        <v>24544</v>
      </c>
      <c r="D20276" s="47" t="s">
        <v>24451</v>
      </c>
      <c r="E20276" s="43" t="s">
        <v>18116</v>
      </c>
      <c r="G20276" s="45">
        <v>1489.98</v>
      </c>
    </row>
    <row r="20277" spans="2:7">
      <c r="B20277" s="49">
        <v>6817835</v>
      </c>
      <c r="C20277" s="44" t="s">
        <v>24544</v>
      </c>
      <c r="D20277" s="47" t="s">
        <v>24452</v>
      </c>
      <c r="E20277" s="43" t="s">
        <v>18116</v>
      </c>
      <c r="G20277" s="45">
        <v>1826.38</v>
      </c>
    </row>
    <row r="20278" spans="2:7">
      <c r="B20278" s="49">
        <v>6817836</v>
      </c>
      <c r="C20278" s="44" t="s">
        <v>24544</v>
      </c>
      <c r="D20278" s="47" t="s">
        <v>24453</v>
      </c>
      <c r="E20278" s="43" t="s">
        <v>18116</v>
      </c>
      <c r="G20278" s="45">
        <v>1618.47</v>
      </c>
    </row>
    <row r="20279" spans="2:7">
      <c r="B20279" s="49">
        <v>6817837</v>
      </c>
      <c r="C20279" s="44" t="s">
        <v>24544</v>
      </c>
      <c r="D20279" s="47" t="s">
        <v>24454</v>
      </c>
      <c r="E20279" s="43" t="s">
        <v>18116</v>
      </c>
      <c r="G20279" s="45">
        <v>2183.4699999999998</v>
      </c>
    </row>
    <row r="20280" spans="2:7">
      <c r="B20280" s="49">
        <v>6817838</v>
      </c>
      <c r="C20280" s="44" t="s">
        <v>24544</v>
      </c>
      <c r="D20280" s="47" t="s">
        <v>24455</v>
      </c>
      <c r="E20280" s="43" t="s">
        <v>18116</v>
      </c>
      <c r="G20280" s="45">
        <v>1917.41</v>
      </c>
    </row>
    <row r="20281" spans="2:7">
      <c r="B20281" s="49">
        <v>6817843</v>
      </c>
      <c r="C20281" s="44" t="s">
        <v>24544</v>
      </c>
      <c r="D20281" s="47" t="s">
        <v>24456</v>
      </c>
      <c r="E20281" s="43" t="s">
        <v>18116</v>
      </c>
      <c r="G20281" s="45">
        <v>2515.44</v>
      </c>
    </row>
    <row r="20282" spans="2:7">
      <c r="B20282" s="49">
        <v>6817844</v>
      </c>
      <c r="C20282" s="44" t="s">
        <v>24544</v>
      </c>
      <c r="D20282" s="47" t="s">
        <v>24457</v>
      </c>
      <c r="E20282" s="43" t="s">
        <v>18116</v>
      </c>
      <c r="G20282" s="45">
        <v>2247.65</v>
      </c>
    </row>
    <row r="20283" spans="2:7">
      <c r="B20283" s="49">
        <v>6817845</v>
      </c>
      <c r="C20283" s="44" t="s">
        <v>24544</v>
      </c>
      <c r="D20283" s="47" t="s">
        <v>24458</v>
      </c>
      <c r="E20283" s="43" t="s">
        <v>18116</v>
      </c>
      <c r="G20283" s="45">
        <v>2164.6799999999998</v>
      </c>
    </row>
    <row r="20284" spans="2:7">
      <c r="B20284" s="49">
        <v>6817846</v>
      </c>
      <c r="C20284" s="44" t="s">
        <v>24544</v>
      </c>
      <c r="D20284" s="47" t="s">
        <v>24459</v>
      </c>
      <c r="E20284" s="43" t="s">
        <v>18116</v>
      </c>
      <c r="G20284" s="45">
        <v>1896.89</v>
      </c>
    </row>
    <row r="20285" spans="2:7">
      <c r="B20285" s="49">
        <v>6817853</v>
      </c>
      <c r="C20285" s="44" t="s">
        <v>24544</v>
      </c>
      <c r="D20285" s="47" t="s">
        <v>24460</v>
      </c>
      <c r="E20285" s="43" t="s">
        <v>18116</v>
      </c>
      <c r="G20285" s="45">
        <v>3336.65</v>
      </c>
    </row>
    <row r="20286" spans="2:7">
      <c r="B20286" s="49">
        <v>6817854</v>
      </c>
      <c r="C20286" s="44" t="s">
        <v>24544</v>
      </c>
      <c r="D20286" s="47" t="s">
        <v>24461</v>
      </c>
      <c r="E20286" s="43" t="s">
        <v>18116</v>
      </c>
      <c r="G20286" s="45">
        <v>3025.58</v>
      </c>
    </row>
    <row r="20287" spans="2:7">
      <c r="B20287" s="49">
        <v>6817855</v>
      </c>
      <c r="C20287" s="44" t="s">
        <v>24544</v>
      </c>
      <c r="D20287" s="47" t="s">
        <v>24462</v>
      </c>
      <c r="E20287" s="43" t="s">
        <v>18116</v>
      </c>
      <c r="G20287" s="45">
        <v>3876.71</v>
      </c>
    </row>
    <row r="20288" spans="2:7">
      <c r="B20288" s="49">
        <v>6817856</v>
      </c>
      <c r="C20288" s="44" t="s">
        <v>24544</v>
      </c>
      <c r="D20288" s="47" t="s">
        <v>24463</v>
      </c>
      <c r="E20288" s="43" t="s">
        <v>18116</v>
      </c>
      <c r="G20288" s="45">
        <v>3498.22</v>
      </c>
    </row>
    <row r="20289" spans="2:7">
      <c r="B20289" s="49">
        <v>6817847</v>
      </c>
      <c r="C20289" s="44" t="s">
        <v>24544</v>
      </c>
      <c r="D20289" s="47" t="s">
        <v>24464</v>
      </c>
      <c r="E20289" s="43" t="s">
        <v>18116</v>
      </c>
      <c r="G20289" s="45">
        <v>2439.87</v>
      </c>
    </row>
    <row r="20290" spans="2:7">
      <c r="B20290" s="49">
        <v>6817848</v>
      </c>
      <c r="C20290" s="44" t="s">
        <v>24544</v>
      </c>
      <c r="D20290" s="47" t="s">
        <v>24465</v>
      </c>
      <c r="E20290" s="43" t="s">
        <v>18116</v>
      </c>
      <c r="G20290" s="45">
        <v>2173.7800000000002</v>
      </c>
    </row>
    <row r="20291" spans="2:7">
      <c r="B20291" s="49">
        <v>6817849</v>
      </c>
      <c r="C20291" s="44" t="s">
        <v>24544</v>
      </c>
      <c r="D20291" s="47" t="s">
        <v>24466</v>
      </c>
      <c r="E20291" s="43" t="s">
        <v>18116</v>
      </c>
      <c r="G20291" s="45">
        <v>2862.72</v>
      </c>
    </row>
    <row r="20292" spans="2:7">
      <c r="B20292" s="49">
        <v>6817850</v>
      </c>
      <c r="C20292" s="44" t="s">
        <v>24544</v>
      </c>
      <c r="D20292" s="47" t="s">
        <v>24467</v>
      </c>
      <c r="E20292" s="43" t="s">
        <v>18116</v>
      </c>
      <c r="G20292" s="45">
        <v>2524.69</v>
      </c>
    </row>
    <row r="20293" spans="2:7">
      <c r="B20293" s="49">
        <v>6817851</v>
      </c>
      <c r="C20293" s="44" t="s">
        <v>24544</v>
      </c>
      <c r="D20293" s="47" t="s">
        <v>24468</v>
      </c>
      <c r="E20293" s="43" t="s">
        <v>18116</v>
      </c>
      <c r="G20293" s="45">
        <v>3097.89</v>
      </c>
    </row>
    <row r="20294" spans="2:7">
      <c r="B20294" s="49">
        <v>6817852</v>
      </c>
      <c r="C20294" s="44" t="s">
        <v>24544</v>
      </c>
      <c r="D20294" s="47" t="s">
        <v>24469</v>
      </c>
      <c r="E20294" s="43" t="s">
        <v>18116</v>
      </c>
      <c r="G20294" s="45">
        <v>2779.6</v>
      </c>
    </row>
    <row r="20295" spans="2:7">
      <c r="B20295" s="49">
        <v>6817857</v>
      </c>
      <c r="C20295" s="44" t="s">
        <v>24544</v>
      </c>
      <c r="D20295" s="47" t="s">
        <v>24470</v>
      </c>
      <c r="E20295" s="43" t="s">
        <v>18116</v>
      </c>
      <c r="G20295" s="45">
        <v>3377.69</v>
      </c>
    </row>
    <row r="20296" spans="2:7">
      <c r="B20296" s="49">
        <v>6817858</v>
      </c>
      <c r="C20296" s="44" t="s">
        <v>24544</v>
      </c>
      <c r="D20296" s="47" t="s">
        <v>24471</v>
      </c>
      <c r="E20296" s="43" t="s">
        <v>18116</v>
      </c>
      <c r="G20296" s="45">
        <v>3049.63</v>
      </c>
    </row>
    <row r="20297" spans="2:7">
      <c r="B20297" s="49">
        <v>6817859</v>
      </c>
      <c r="C20297" s="44" t="s">
        <v>24544</v>
      </c>
      <c r="D20297" s="47" t="s">
        <v>24472</v>
      </c>
      <c r="E20297" s="43" t="s">
        <v>18116</v>
      </c>
      <c r="G20297" s="45">
        <v>2830.73</v>
      </c>
    </row>
    <row r="20298" spans="2:7">
      <c r="B20298" s="49">
        <v>6817860</v>
      </c>
      <c r="C20298" s="44" t="s">
        <v>24544</v>
      </c>
      <c r="D20298" s="47" t="s">
        <v>24473</v>
      </c>
      <c r="E20298" s="43" t="s">
        <v>18116</v>
      </c>
      <c r="G20298" s="45">
        <v>2502.6799999999998</v>
      </c>
    </row>
    <row r="20299" spans="2:7">
      <c r="B20299" s="49">
        <v>6817867</v>
      </c>
      <c r="C20299" s="44" t="s">
        <v>24544</v>
      </c>
      <c r="D20299" s="47" t="s">
        <v>24474</v>
      </c>
      <c r="E20299" s="43" t="s">
        <v>18116</v>
      </c>
      <c r="G20299" s="45">
        <v>4784.54</v>
      </c>
    </row>
    <row r="20300" spans="2:7">
      <c r="B20300" s="49">
        <v>6817868</v>
      </c>
      <c r="C20300" s="44" t="s">
        <v>24544</v>
      </c>
      <c r="D20300" s="47" t="s">
        <v>24475</v>
      </c>
      <c r="E20300" s="43" t="s">
        <v>18116</v>
      </c>
      <c r="G20300" s="45">
        <v>4323.63</v>
      </c>
    </row>
    <row r="20301" spans="2:7">
      <c r="B20301" s="49">
        <v>6817869</v>
      </c>
      <c r="C20301" s="44" t="s">
        <v>24544</v>
      </c>
      <c r="D20301" s="47" t="s">
        <v>24476</v>
      </c>
      <c r="E20301" s="43" t="s">
        <v>18116</v>
      </c>
      <c r="G20301" s="45">
        <v>5406.2</v>
      </c>
    </row>
    <row r="20302" spans="2:7">
      <c r="B20302" s="49">
        <v>6817870</v>
      </c>
      <c r="C20302" s="44" t="s">
        <v>24544</v>
      </c>
      <c r="D20302" s="47" t="s">
        <v>24477</v>
      </c>
      <c r="E20302" s="43" t="s">
        <v>18116</v>
      </c>
      <c r="G20302" s="45">
        <v>4943.7700000000004</v>
      </c>
    </row>
    <row r="20303" spans="2:7">
      <c r="B20303" s="49">
        <v>6817861</v>
      </c>
      <c r="C20303" s="44" t="s">
        <v>24544</v>
      </c>
      <c r="D20303" s="47" t="s">
        <v>24478</v>
      </c>
      <c r="E20303" s="43" t="s">
        <v>18116</v>
      </c>
      <c r="G20303" s="45">
        <v>3494.85</v>
      </c>
    </row>
    <row r="20304" spans="2:7">
      <c r="B20304" s="49">
        <v>6817862</v>
      </c>
      <c r="C20304" s="44" t="s">
        <v>24544</v>
      </c>
      <c r="D20304" s="47" t="s">
        <v>24479</v>
      </c>
      <c r="E20304" s="43" t="s">
        <v>18116</v>
      </c>
      <c r="G20304" s="45">
        <v>3083.45</v>
      </c>
    </row>
    <row r="20305" spans="2:7">
      <c r="B20305" s="49">
        <v>6817863</v>
      </c>
      <c r="C20305" s="44" t="s">
        <v>24544</v>
      </c>
      <c r="D20305" s="47" t="s">
        <v>24480</v>
      </c>
      <c r="E20305" s="43" t="s">
        <v>18116</v>
      </c>
      <c r="G20305" s="45">
        <v>3968.65</v>
      </c>
    </row>
    <row r="20306" spans="2:7">
      <c r="B20306" s="49">
        <v>6817864</v>
      </c>
      <c r="C20306" s="44" t="s">
        <v>24544</v>
      </c>
      <c r="D20306" s="47" t="s">
        <v>24481</v>
      </c>
      <c r="E20306" s="43" t="s">
        <v>18116</v>
      </c>
      <c r="G20306" s="45">
        <v>3581.63</v>
      </c>
    </row>
    <row r="20307" spans="2:7">
      <c r="B20307" s="49">
        <v>6817865</v>
      </c>
      <c r="C20307" s="44" t="s">
        <v>24544</v>
      </c>
      <c r="D20307" s="47" t="s">
        <v>24482</v>
      </c>
      <c r="E20307" s="43" t="s">
        <v>18116</v>
      </c>
      <c r="G20307" s="45">
        <v>4384.6499999999996</v>
      </c>
    </row>
    <row r="20308" spans="2:7">
      <c r="B20308" s="49">
        <v>6817866</v>
      </c>
      <c r="C20308" s="44" t="s">
        <v>24544</v>
      </c>
      <c r="D20308" s="47" t="s">
        <v>24483</v>
      </c>
      <c r="E20308" s="43" t="s">
        <v>18116</v>
      </c>
      <c r="G20308" s="45">
        <v>4006.41</v>
      </c>
    </row>
    <row r="20309" spans="2:7">
      <c r="B20309" s="49">
        <v>6817871</v>
      </c>
      <c r="C20309" s="44" t="s">
        <v>24544</v>
      </c>
      <c r="D20309" s="47" t="s">
        <v>24484</v>
      </c>
      <c r="E20309" s="43" t="s">
        <v>18116</v>
      </c>
      <c r="G20309" s="45">
        <v>4326.4799999999996</v>
      </c>
    </row>
    <row r="20310" spans="2:7">
      <c r="B20310" s="49">
        <v>6817872</v>
      </c>
      <c r="C20310" s="44" t="s">
        <v>24544</v>
      </c>
      <c r="D20310" s="47" t="s">
        <v>24485</v>
      </c>
      <c r="E20310" s="43" t="s">
        <v>18116</v>
      </c>
      <c r="G20310" s="45">
        <v>3944.14</v>
      </c>
    </row>
    <row r="20311" spans="2:7">
      <c r="B20311" s="49">
        <v>6817873</v>
      </c>
      <c r="C20311" s="44" t="s">
        <v>24544</v>
      </c>
      <c r="D20311" s="47" t="s">
        <v>24486</v>
      </c>
      <c r="E20311" s="43" t="s">
        <v>18116</v>
      </c>
      <c r="G20311" s="45">
        <v>3746.09</v>
      </c>
    </row>
    <row r="20312" spans="2:7">
      <c r="B20312" s="49">
        <v>6817874</v>
      </c>
      <c r="C20312" s="44" t="s">
        <v>24544</v>
      </c>
      <c r="D20312" s="47" t="s">
        <v>24487</v>
      </c>
      <c r="E20312" s="43" t="s">
        <v>18116</v>
      </c>
      <c r="G20312" s="45">
        <v>3363.75</v>
      </c>
    </row>
    <row r="20313" spans="2:7">
      <c r="B20313" s="49">
        <v>6817881</v>
      </c>
      <c r="C20313" s="44" t="s">
        <v>24544</v>
      </c>
      <c r="D20313" s="47" t="s">
        <v>24488</v>
      </c>
      <c r="E20313" s="43" t="s">
        <v>18116</v>
      </c>
      <c r="G20313" s="45">
        <v>6681.61</v>
      </c>
    </row>
    <row r="20314" spans="2:7">
      <c r="B20314" s="49">
        <v>6817882</v>
      </c>
      <c r="C20314" s="44" t="s">
        <v>24544</v>
      </c>
      <c r="D20314" s="47" t="s">
        <v>24489</v>
      </c>
      <c r="E20314" s="43" t="s">
        <v>18116</v>
      </c>
      <c r="G20314" s="45">
        <v>6139.69</v>
      </c>
    </row>
    <row r="20315" spans="2:7">
      <c r="B20315" s="49">
        <v>6817883</v>
      </c>
      <c r="C20315" s="44" t="s">
        <v>24544</v>
      </c>
      <c r="D20315" s="47" t="s">
        <v>24490</v>
      </c>
      <c r="E20315" s="43" t="s">
        <v>18116</v>
      </c>
      <c r="G20315" s="45">
        <v>7365.84</v>
      </c>
    </row>
    <row r="20316" spans="2:7">
      <c r="B20316" s="49">
        <v>6817884</v>
      </c>
      <c r="C20316" s="44" t="s">
        <v>24544</v>
      </c>
      <c r="D20316" s="47" t="s">
        <v>24491</v>
      </c>
      <c r="E20316" s="43" t="s">
        <v>18116</v>
      </c>
      <c r="G20316" s="45">
        <v>6822.41</v>
      </c>
    </row>
    <row r="20317" spans="2:7">
      <c r="B20317" s="49">
        <v>6817875</v>
      </c>
      <c r="C20317" s="44" t="s">
        <v>24544</v>
      </c>
      <c r="D20317" s="47" t="s">
        <v>24492</v>
      </c>
      <c r="E20317" s="43" t="s">
        <v>18116</v>
      </c>
      <c r="G20317" s="45">
        <v>4572.9399999999996</v>
      </c>
    </row>
    <row r="20318" spans="2:7">
      <c r="B20318" s="49">
        <v>6817876</v>
      </c>
      <c r="C20318" s="44" t="s">
        <v>24544</v>
      </c>
      <c r="D20318" s="47" t="s">
        <v>24493</v>
      </c>
      <c r="E20318" s="43" t="s">
        <v>18116</v>
      </c>
      <c r="G20318" s="45">
        <v>4086.56</v>
      </c>
    </row>
    <row r="20319" spans="2:7">
      <c r="B20319" s="49">
        <v>6817877</v>
      </c>
      <c r="C20319" s="44" t="s">
        <v>24544</v>
      </c>
      <c r="D20319" s="47" t="s">
        <v>24494</v>
      </c>
      <c r="E20319" s="43" t="s">
        <v>18116</v>
      </c>
      <c r="G20319" s="45">
        <v>5430.98</v>
      </c>
    </row>
    <row r="20320" spans="2:7">
      <c r="B20320" s="49">
        <v>6817878</v>
      </c>
      <c r="C20320" s="44" t="s">
        <v>24544</v>
      </c>
      <c r="D20320" s="47" t="s">
        <v>24495</v>
      </c>
      <c r="E20320" s="43" t="s">
        <v>18116</v>
      </c>
      <c r="G20320" s="45">
        <v>4985.4399999999996</v>
      </c>
    </row>
    <row r="20321" spans="2:7">
      <c r="B20321" s="49">
        <v>6817879</v>
      </c>
      <c r="C20321" s="44" t="s">
        <v>24544</v>
      </c>
      <c r="D20321" s="47" t="s">
        <v>24496</v>
      </c>
      <c r="E20321" s="43" t="s">
        <v>18116</v>
      </c>
      <c r="G20321" s="45">
        <v>6079.56</v>
      </c>
    </row>
    <row r="20322" spans="2:7">
      <c r="B20322" s="49">
        <v>6817880</v>
      </c>
      <c r="C20322" s="44" t="s">
        <v>24544</v>
      </c>
      <c r="D20322" s="47" t="s">
        <v>24497</v>
      </c>
      <c r="E20322" s="43" t="s">
        <v>18116</v>
      </c>
      <c r="G20322" s="45">
        <v>5537.61</v>
      </c>
    </row>
    <row r="20323" spans="2:7">
      <c r="B20323" s="49">
        <v>7119788</v>
      </c>
      <c r="C20323" s="44" t="s">
        <v>24544</v>
      </c>
      <c r="D20323" s="47" t="s">
        <v>24498</v>
      </c>
      <c r="E20323" s="43" t="s">
        <v>24499</v>
      </c>
      <c r="G20323" s="45">
        <v>338588.98</v>
      </c>
    </row>
    <row r="20324" spans="2:7">
      <c r="B20324" s="49">
        <v>7119714</v>
      </c>
      <c r="C20324" s="44" t="s">
        <v>24544</v>
      </c>
      <c r="D20324" s="47" t="s">
        <v>24500</v>
      </c>
      <c r="E20324" s="43" t="s">
        <v>18037</v>
      </c>
      <c r="G20324" s="45">
        <v>2514.98</v>
      </c>
    </row>
    <row r="20325" spans="2:7">
      <c r="B20325" s="49">
        <v>7119715</v>
      </c>
      <c r="C20325" s="44" t="s">
        <v>24544</v>
      </c>
      <c r="D20325" s="47" t="s">
        <v>24501</v>
      </c>
      <c r="E20325" s="43" t="s">
        <v>18037</v>
      </c>
      <c r="G20325" s="45">
        <v>1499.09</v>
      </c>
    </row>
    <row r="20326" spans="2:7">
      <c r="B20326" s="49">
        <v>7119678</v>
      </c>
      <c r="C20326" s="44" t="s">
        <v>24544</v>
      </c>
      <c r="D20326" s="47" t="s">
        <v>24502</v>
      </c>
      <c r="E20326" s="43" t="s">
        <v>22404</v>
      </c>
      <c r="G20326" s="45">
        <v>10497.04</v>
      </c>
    </row>
    <row r="20327" spans="2:7">
      <c r="B20327" s="49">
        <v>7119712</v>
      </c>
      <c r="C20327" s="44" t="s">
        <v>24544</v>
      </c>
      <c r="D20327" s="47" t="s">
        <v>24503</v>
      </c>
      <c r="E20327" s="43" t="s">
        <v>18037</v>
      </c>
      <c r="G20327" s="45">
        <v>10086.950000000001</v>
      </c>
    </row>
    <row r="20328" spans="2:7">
      <c r="B20328" s="49">
        <v>7119694</v>
      </c>
      <c r="C20328" s="44" t="s">
        <v>24544</v>
      </c>
      <c r="D20328" s="47" t="s">
        <v>24504</v>
      </c>
      <c r="E20328" s="43" t="s">
        <v>18037</v>
      </c>
      <c r="G20328" s="45">
        <v>8411.7800000000007</v>
      </c>
    </row>
    <row r="20329" spans="2:7">
      <c r="B20329" s="49">
        <v>7119695</v>
      </c>
      <c r="C20329" s="44" t="s">
        <v>24544</v>
      </c>
      <c r="D20329" s="47" t="s">
        <v>24505</v>
      </c>
      <c r="E20329" s="43" t="s">
        <v>18037</v>
      </c>
      <c r="G20329" s="45">
        <v>9147.39</v>
      </c>
    </row>
    <row r="20330" spans="2:7">
      <c r="B20330" s="49">
        <v>7119696</v>
      </c>
      <c r="C20330" s="44" t="s">
        <v>24544</v>
      </c>
      <c r="D20330" s="47" t="s">
        <v>24506</v>
      </c>
      <c r="E20330" s="43" t="s">
        <v>18037</v>
      </c>
      <c r="G20330" s="45">
        <v>14657.41</v>
      </c>
    </row>
    <row r="20331" spans="2:7">
      <c r="B20331" s="49">
        <v>7119697</v>
      </c>
      <c r="C20331" s="44" t="s">
        <v>24544</v>
      </c>
      <c r="D20331" s="47" t="s">
        <v>24507</v>
      </c>
      <c r="E20331" s="43" t="s">
        <v>18037</v>
      </c>
      <c r="G20331" s="45">
        <v>23342.62</v>
      </c>
    </row>
    <row r="20332" spans="2:7">
      <c r="B20332" s="49">
        <v>7119698</v>
      </c>
      <c r="C20332" s="44" t="s">
        <v>24544</v>
      </c>
      <c r="D20332" s="47" t="s">
        <v>24508</v>
      </c>
      <c r="E20332" s="43" t="s">
        <v>18037</v>
      </c>
      <c r="G20332" s="45">
        <v>29783.67</v>
      </c>
    </row>
    <row r="20333" spans="2:7">
      <c r="B20333" s="49">
        <v>7119688</v>
      </c>
      <c r="C20333" s="44" t="s">
        <v>24544</v>
      </c>
      <c r="D20333" s="47" t="s">
        <v>24509</v>
      </c>
      <c r="E20333" s="43" t="s">
        <v>18037</v>
      </c>
      <c r="G20333" s="45">
        <v>8652.65</v>
      </c>
    </row>
    <row r="20334" spans="2:7">
      <c r="B20334" s="49">
        <v>7119689</v>
      </c>
      <c r="C20334" s="44" t="s">
        <v>24544</v>
      </c>
      <c r="D20334" s="47" t="s">
        <v>24510</v>
      </c>
      <c r="E20334" s="43" t="s">
        <v>18037</v>
      </c>
      <c r="G20334" s="45">
        <v>16599.599999999999</v>
      </c>
    </row>
    <row r="20335" spans="2:7">
      <c r="B20335" s="49">
        <v>7119690</v>
      </c>
      <c r="C20335" s="44" t="s">
        <v>24544</v>
      </c>
      <c r="D20335" s="47" t="s">
        <v>24511</v>
      </c>
      <c r="E20335" s="43" t="s">
        <v>18037</v>
      </c>
      <c r="G20335" s="45">
        <v>19817.439999999999</v>
      </c>
    </row>
    <row r="20336" spans="2:7">
      <c r="B20336" s="49">
        <v>7119691</v>
      </c>
      <c r="C20336" s="44" t="s">
        <v>24544</v>
      </c>
      <c r="D20336" s="47" t="s">
        <v>24512</v>
      </c>
      <c r="E20336" s="43" t="s">
        <v>18037</v>
      </c>
      <c r="G20336" s="45">
        <v>27450.97</v>
      </c>
    </row>
    <row r="20337" spans="2:7">
      <c r="B20337" s="49">
        <v>7119692</v>
      </c>
      <c r="C20337" s="44" t="s">
        <v>24544</v>
      </c>
      <c r="D20337" s="47" t="s">
        <v>24513</v>
      </c>
      <c r="E20337" s="43" t="s">
        <v>18037</v>
      </c>
      <c r="G20337" s="45">
        <v>30174.82</v>
      </c>
    </row>
    <row r="20338" spans="2:7">
      <c r="B20338" s="49">
        <v>7119693</v>
      </c>
      <c r="C20338" s="44" t="s">
        <v>24544</v>
      </c>
      <c r="D20338" s="47" t="s">
        <v>24514</v>
      </c>
      <c r="E20338" s="43" t="s">
        <v>18037</v>
      </c>
      <c r="G20338" s="45">
        <v>38337.49</v>
      </c>
    </row>
    <row r="20339" spans="2:7">
      <c r="B20339" s="49">
        <v>7119687</v>
      </c>
      <c r="C20339" s="44" t="s">
        <v>24544</v>
      </c>
      <c r="D20339" s="47" t="s">
        <v>24515</v>
      </c>
      <c r="E20339" s="43" t="s">
        <v>18037</v>
      </c>
      <c r="G20339" s="45">
        <v>4529.1099999999997</v>
      </c>
    </row>
    <row r="20340" spans="2:7">
      <c r="B20340" s="49">
        <v>7119681</v>
      </c>
      <c r="C20340" s="44" t="s">
        <v>24544</v>
      </c>
      <c r="D20340" s="47" t="s">
        <v>24516</v>
      </c>
      <c r="E20340" s="43" t="s">
        <v>18037</v>
      </c>
      <c r="G20340" s="45">
        <v>9565.44</v>
      </c>
    </row>
    <row r="20341" spans="2:7">
      <c r="B20341" s="49">
        <v>7119682</v>
      </c>
      <c r="C20341" s="44" t="s">
        <v>24544</v>
      </c>
      <c r="D20341" s="47" t="s">
        <v>24517</v>
      </c>
      <c r="E20341" s="43" t="s">
        <v>18037</v>
      </c>
      <c r="G20341" s="45">
        <v>18263.04</v>
      </c>
    </row>
    <row r="20342" spans="2:7">
      <c r="B20342" s="49">
        <v>7119683</v>
      </c>
      <c r="C20342" s="44" t="s">
        <v>24544</v>
      </c>
      <c r="D20342" s="47" t="s">
        <v>24518</v>
      </c>
      <c r="E20342" s="43" t="s">
        <v>18037</v>
      </c>
      <c r="G20342" s="45">
        <v>21802.26</v>
      </c>
    </row>
    <row r="20343" spans="2:7">
      <c r="B20343" s="49">
        <v>7119684</v>
      </c>
      <c r="C20343" s="44" t="s">
        <v>24544</v>
      </c>
      <c r="D20343" s="47" t="s">
        <v>24519</v>
      </c>
      <c r="E20343" s="43" t="s">
        <v>18037</v>
      </c>
      <c r="G20343" s="45">
        <v>30176.02</v>
      </c>
    </row>
    <row r="20344" spans="2:7">
      <c r="B20344" s="49">
        <v>7119685</v>
      </c>
      <c r="C20344" s="44" t="s">
        <v>24544</v>
      </c>
      <c r="D20344" s="47" t="s">
        <v>24520</v>
      </c>
      <c r="E20344" s="43" t="s">
        <v>18037</v>
      </c>
      <c r="G20344" s="45">
        <v>33163.54</v>
      </c>
    </row>
    <row r="20345" spans="2:7">
      <c r="B20345" s="49">
        <v>7119686</v>
      </c>
      <c r="C20345" s="44" t="s">
        <v>24544</v>
      </c>
      <c r="D20345" s="47" t="s">
        <v>24521</v>
      </c>
      <c r="E20345" s="43" t="s">
        <v>18037</v>
      </c>
      <c r="G20345" s="45">
        <v>42120.53</v>
      </c>
    </row>
    <row r="20346" spans="2:7">
      <c r="B20346" s="49">
        <v>7119680</v>
      </c>
      <c r="C20346" s="44" t="s">
        <v>24544</v>
      </c>
      <c r="D20346" s="47" t="s">
        <v>24522</v>
      </c>
      <c r="E20346" s="43" t="s">
        <v>18037</v>
      </c>
      <c r="G20346" s="45">
        <v>5000.3900000000003</v>
      </c>
    </row>
    <row r="20347" spans="2:7">
      <c r="B20347" s="49">
        <v>7119710</v>
      </c>
      <c r="C20347" s="44" t="s">
        <v>24544</v>
      </c>
      <c r="D20347" s="47" t="s">
        <v>24523</v>
      </c>
      <c r="E20347" s="43" t="s">
        <v>18037</v>
      </c>
      <c r="G20347" s="45">
        <v>743.27</v>
      </c>
    </row>
    <row r="20348" spans="2:7">
      <c r="B20348" s="49">
        <v>7107375</v>
      </c>
      <c r="C20348" s="44" t="s">
        <v>24544</v>
      </c>
      <c r="D20348" s="47" t="s">
        <v>24524</v>
      </c>
      <c r="E20348" s="43" t="s">
        <v>18037</v>
      </c>
      <c r="G20348" s="45">
        <v>24220.14</v>
      </c>
    </row>
    <row r="20349" spans="2:7">
      <c r="B20349" s="49">
        <v>7107376</v>
      </c>
      <c r="C20349" s="44" t="s">
        <v>24544</v>
      </c>
      <c r="D20349" s="47" t="s">
        <v>24525</v>
      </c>
      <c r="E20349" s="43" t="s">
        <v>18037</v>
      </c>
      <c r="G20349" s="45">
        <v>37216.800000000003</v>
      </c>
    </row>
    <row r="20350" spans="2:7">
      <c r="B20350" s="49">
        <v>7107377</v>
      </c>
      <c r="C20350" s="44" t="s">
        <v>24544</v>
      </c>
      <c r="D20350" s="47" t="s">
        <v>24526</v>
      </c>
      <c r="E20350" s="43" t="s">
        <v>18037</v>
      </c>
      <c r="G20350" s="45">
        <v>61774.26</v>
      </c>
    </row>
    <row r="20351" spans="2:7">
      <c r="B20351" s="49">
        <v>7107374</v>
      </c>
      <c r="C20351" s="44" t="s">
        <v>24544</v>
      </c>
      <c r="D20351" s="47" t="s">
        <v>24527</v>
      </c>
      <c r="E20351" s="43" t="s">
        <v>18037</v>
      </c>
      <c r="G20351" s="45">
        <v>17071.93</v>
      </c>
    </row>
    <row r="20352" spans="2:7">
      <c r="B20352" s="49">
        <v>7119708</v>
      </c>
      <c r="C20352" s="44" t="s">
        <v>24544</v>
      </c>
      <c r="D20352" s="47" t="s">
        <v>24528</v>
      </c>
      <c r="E20352" s="43" t="s">
        <v>18037</v>
      </c>
      <c r="G20352" s="45">
        <v>205138.24</v>
      </c>
    </row>
    <row r="20353" spans="2:7">
      <c r="B20353" s="49">
        <v>7119709</v>
      </c>
      <c r="C20353" s="44" t="s">
        <v>24544</v>
      </c>
      <c r="D20353" s="47" t="s">
        <v>24529</v>
      </c>
      <c r="E20353" s="43" t="s">
        <v>18037</v>
      </c>
      <c r="G20353" s="45">
        <v>321547.96999999997</v>
      </c>
    </row>
    <row r="20354" spans="2:7">
      <c r="B20354" s="49">
        <v>7119706</v>
      </c>
      <c r="C20354" s="44" t="s">
        <v>24544</v>
      </c>
      <c r="D20354" s="47" t="s">
        <v>24530</v>
      </c>
      <c r="E20354" s="43" t="s">
        <v>18037</v>
      </c>
      <c r="G20354" s="45">
        <v>55576.45</v>
      </c>
    </row>
    <row r="20355" spans="2:7">
      <c r="B20355" s="49">
        <v>7119707</v>
      </c>
      <c r="C20355" s="44" t="s">
        <v>24544</v>
      </c>
      <c r="D20355" s="47" t="s">
        <v>24531</v>
      </c>
      <c r="E20355" s="43" t="s">
        <v>18037</v>
      </c>
      <c r="G20355" s="45">
        <v>129126.68</v>
      </c>
    </row>
    <row r="20356" spans="2:7">
      <c r="B20356" s="49">
        <v>7119787</v>
      </c>
      <c r="C20356" s="44" t="s">
        <v>24544</v>
      </c>
      <c r="D20356" s="47" t="s">
        <v>24532</v>
      </c>
      <c r="E20356" s="43" t="s">
        <v>19472</v>
      </c>
      <c r="G20356" s="45">
        <v>419.95</v>
      </c>
    </row>
    <row r="20357" spans="2:7">
      <c r="B20357" s="49">
        <v>7119647</v>
      </c>
      <c r="C20357" s="44" t="s">
        <v>24544</v>
      </c>
      <c r="D20357" s="47" t="s">
        <v>24533</v>
      </c>
      <c r="E20357" s="43" t="s">
        <v>18037</v>
      </c>
      <c r="G20357" s="45">
        <v>3419.02</v>
      </c>
    </row>
    <row r="20358" spans="2:7">
      <c r="B20358" s="49">
        <v>7119679</v>
      </c>
      <c r="C20358" s="44" t="s">
        <v>24544</v>
      </c>
      <c r="D20358" s="47" t="s">
        <v>24534</v>
      </c>
      <c r="E20358" s="43" t="s">
        <v>22404</v>
      </c>
      <c r="G20358" s="45">
        <v>48.66</v>
      </c>
    </row>
    <row r="20359" spans="2:7">
      <c r="B20359" s="49">
        <v>7119711</v>
      </c>
      <c r="C20359" s="44" t="s">
        <v>24544</v>
      </c>
      <c r="D20359" s="47" t="s">
        <v>24535</v>
      </c>
      <c r="E20359" s="43" t="s">
        <v>18037</v>
      </c>
      <c r="G20359" s="45">
        <v>830.31</v>
      </c>
    </row>
    <row r="20360" spans="2:7">
      <c r="B20360" s="49">
        <v>7107379</v>
      </c>
      <c r="C20360" s="44" t="s">
        <v>24544</v>
      </c>
      <c r="D20360" s="47" t="s">
        <v>24536</v>
      </c>
      <c r="E20360" s="43" t="s">
        <v>19472</v>
      </c>
      <c r="G20360" s="45">
        <v>49.28</v>
      </c>
    </row>
    <row r="20361" spans="2:7">
      <c r="B20361" s="49">
        <v>7107381</v>
      </c>
      <c r="C20361" s="44" t="s">
        <v>24544</v>
      </c>
      <c r="D20361" s="47" t="s">
        <v>24537</v>
      </c>
      <c r="E20361" s="43" t="s">
        <v>19472</v>
      </c>
      <c r="G20361" s="45">
        <v>50.01</v>
      </c>
    </row>
    <row r="20362" spans="2:7">
      <c r="B20362" s="49">
        <v>7107380</v>
      </c>
      <c r="C20362" s="44" t="s">
        <v>24544</v>
      </c>
      <c r="D20362" s="47" t="s">
        <v>24538</v>
      </c>
      <c r="E20362" s="43" t="s">
        <v>19472</v>
      </c>
      <c r="G20362" s="45">
        <v>54.83</v>
      </c>
    </row>
    <row r="20363" spans="2:7">
      <c r="B20363" s="49">
        <v>7107382</v>
      </c>
      <c r="C20363" s="44" t="s">
        <v>24544</v>
      </c>
      <c r="D20363" s="47" t="s">
        <v>24539</v>
      </c>
      <c r="E20363" s="43" t="s">
        <v>19472</v>
      </c>
      <c r="G20363" s="45">
        <v>137.63999999999999</v>
      </c>
    </row>
    <row r="20364" spans="2:7">
      <c r="B20364" s="49">
        <v>7119713</v>
      </c>
      <c r="C20364" s="44" t="s">
        <v>24544</v>
      </c>
      <c r="D20364" s="47" t="s">
        <v>24540</v>
      </c>
      <c r="E20364" s="43" t="s">
        <v>18037</v>
      </c>
      <c r="G20364" s="45">
        <v>319645.17</v>
      </c>
    </row>
    <row r="20365" spans="2:7">
      <c r="B20365" s="49">
        <v>7119646</v>
      </c>
      <c r="C20365" s="44" t="s">
        <v>24544</v>
      </c>
      <c r="D20365" s="47" t="s">
        <v>24541</v>
      </c>
      <c r="E20365" s="43" t="s">
        <v>22404</v>
      </c>
      <c r="G20365" s="45">
        <v>1256.58</v>
      </c>
    </row>
    <row r="20366" spans="2:7">
      <c r="B20366" s="44">
        <v>7107384</v>
      </c>
      <c r="C20366" s="44" t="s">
        <v>24544</v>
      </c>
      <c r="D20366" s="47" t="s">
        <v>24542</v>
      </c>
      <c r="E20366" s="43" t="s">
        <v>19472</v>
      </c>
      <c r="G20366" s="45">
        <v>113.75</v>
      </c>
    </row>
    <row r="20367" spans="2:7">
      <c r="B20367" s="44">
        <v>7107378</v>
      </c>
      <c r="C20367" s="44" t="s">
        <v>24544</v>
      </c>
      <c r="D20367" s="47" t="s">
        <v>24543</v>
      </c>
      <c r="E20367" s="43" t="s">
        <v>19472</v>
      </c>
      <c r="G20367" s="45">
        <v>188.29</v>
      </c>
    </row>
  </sheetData>
  <conditionalFormatting sqref="B1:B1048576">
    <cfRule type="duplicateValues" dxfId="0" priority="1"/>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Anexo II A - Planilha Orç</vt:lpstr>
      <vt:lpstr>Anexo II B - BDI</vt:lpstr>
      <vt:lpstr>Anexo II D - Mem de Calculo</vt:lpstr>
      <vt:lpstr>Anexo II G - Cronograma</vt:lpstr>
      <vt:lpstr>Dados</vt:lpstr>
      <vt:lpstr>'Anexo II A - Planilha Orç'!Area_de_impressao</vt:lpstr>
      <vt:lpstr>'Anexo II B - BDI'!Area_de_impressao</vt:lpstr>
      <vt:lpstr>'Anexo II D - Mem de Calculo'!Area_de_impressao</vt:lpstr>
      <vt:lpstr>'Anexo II G - Cronograma'!Area_de_impressao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13965</cp:lastModifiedBy>
  <cp:lastPrinted>2026-04-09T18:13:26Z</cp:lastPrinted>
  <dcterms:created xsi:type="dcterms:W3CDTF">2023-05-12T14:16:37Z</dcterms:created>
  <dcterms:modified xsi:type="dcterms:W3CDTF">2026-04-09T20:41:47Z</dcterms:modified>
</cp:coreProperties>
</file>